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166925"/>
  <mc:AlternateContent xmlns:mc="http://schemas.openxmlformats.org/markup-compatibility/2006">
    <mc:Choice Requires="x15">
      <x15ac:absPath xmlns:x15ac="http://schemas.microsoft.com/office/spreadsheetml/2010/11/ac" url="C:\Users\AGerstel\Desktop\"/>
    </mc:Choice>
  </mc:AlternateContent>
  <xr:revisionPtr revIDLastSave="0" documentId="8_{45B37A3D-F74E-490C-A8B7-4DCF40444202}" xr6:coauthVersionLast="47" xr6:coauthVersionMax="47" xr10:uidLastSave="{00000000-0000-0000-0000-000000000000}"/>
  <workbookProtection lockStructure="1"/>
  <bookViews>
    <workbookView xWindow="-108" yWindow="-108" windowWidth="23256" windowHeight="13896" firstSheet="4" activeTab="8" xr2:uid="{3034125D-6D41-44B7-A7FD-B734960130D5}"/>
  </bookViews>
  <sheets>
    <sheet name="General Info" sheetId="57" r:id="rId1"/>
    <sheet name="Methodology &amp; Column Desc. " sheetId="54" r:id="rId2"/>
    <sheet name="FS-PSA CY 2027 Rate" sheetId="28" r:id="rId3"/>
    <sheet name="CCPI RY 2022" sheetId="22" state="hidden" r:id="rId4"/>
    <sheet name="App. A - CY 2027 Class Median " sheetId="24" r:id="rId5"/>
    <sheet name="App. B - CY 2027 Projected Cost" sheetId="34" r:id="rId6"/>
    <sheet name="LABOR STUDY 2022" sheetId="23" state="hidden" r:id="rId7"/>
    <sheet name="Labor Study-CY 2027" sheetId="55" r:id="rId8"/>
    <sheet name="CCPI-CY 2027" sheetId="56" r:id="rId9"/>
    <sheet name="FS-PSA Routine Costs Chart" sheetId="20" state="hidden" r:id="rId10"/>
    <sheet name="Routine Costs-DP-PSA" sheetId="18" state="hidden" r:id="rId11"/>
    <sheet name="Ancillary Costs DP-PSA" sheetId="19" state="hidden" r:id="rId12"/>
    <sheet name="other suggest format column" sheetId="4" state="hidden"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1__123Graph_ACHART_2" localSheetId="8" hidden="1">[1]HOURS!$AN$24:$AN$59</definedName>
    <definedName name="_1__123Graph_ACHART_2" localSheetId="0" hidden="1">#REF!</definedName>
    <definedName name="_1__123Graph_ACHART_2" localSheetId="6" hidden="1">[2]HOURS!$AN$24:$AN$59</definedName>
    <definedName name="_1__123Graph_ACHART_2" localSheetId="7" hidden="1">[1]HOURS!$AN$24:$AN$59</definedName>
    <definedName name="_1__123Graph_ACHART_2" hidden="1">[2]HOURS!$AN$24:$AN$59</definedName>
    <definedName name="_121455585D_SAN_DIEGO_HEALTHCARE_CENTER.xlsm" localSheetId="3">#REF!</definedName>
    <definedName name="_121455585D_SAN_DIEGO_HEALTHCARE_CENTER.xlsm" localSheetId="6">#REF!</definedName>
    <definedName name="_121455585D_SAN_DIEGO_HEALTHCARE_CENTER.xlsm">#REF!</definedName>
    <definedName name="_2__123Graph_ACHART_3" localSheetId="8" hidden="1">[1]wageperhour!$F$12:$F$59</definedName>
    <definedName name="_2__123Graph_ACHART_3" localSheetId="0" hidden="1">#REF!</definedName>
    <definedName name="_2__123Graph_ACHART_3" localSheetId="6" hidden="1">[2]wageperhour!$F$12:$F$59</definedName>
    <definedName name="_2__123Graph_ACHART_3" localSheetId="7" hidden="1">[1]wageperhour!$F$12:$F$59</definedName>
    <definedName name="_2__123Graph_ACHART_3" hidden="1">[2]wageperhour!$F$12:$F$59</definedName>
    <definedName name="_3__123Graph_BCHART_2" localSheetId="8" hidden="1">[1]HOURS!$AP$24:$AP$59</definedName>
    <definedName name="_3__123Graph_BCHART_2" localSheetId="0" hidden="1">#REF!</definedName>
    <definedName name="_3__123Graph_BCHART_2" localSheetId="6" hidden="1">[2]HOURS!$AP$24:$AP$59</definedName>
    <definedName name="_3__123Graph_BCHART_2" localSheetId="7" hidden="1">[1]HOURS!$AP$24:$AP$59</definedName>
    <definedName name="_3__123Graph_BCHART_2" hidden="1">[2]HOURS!$AP$24:$AP$59</definedName>
    <definedName name="_4__123Graph_CCHART_2" localSheetId="8" hidden="1">[1]HOURS!$AR$24:$AR$59</definedName>
    <definedName name="_4__123Graph_CCHART_2" localSheetId="0" hidden="1">#REF!</definedName>
    <definedName name="_4__123Graph_CCHART_2" localSheetId="6" hidden="1">[2]HOURS!$AR$24:$AR$59</definedName>
    <definedName name="_4__123Graph_CCHART_2" localSheetId="7" hidden="1">[1]HOURS!$AR$24:$AR$59</definedName>
    <definedName name="_4__123Graph_CCHART_2" hidden="1">[2]HOURS!$AR$24:$AR$59</definedName>
    <definedName name="_Fill" localSheetId="3" hidden="1">#REF!</definedName>
    <definedName name="_Fill" localSheetId="0" hidden="1">#REF!</definedName>
    <definedName name="_Fill" localSheetId="6" hidden="1">#REF!</definedName>
    <definedName name="_Fill" hidden="1">#REF!</definedName>
    <definedName name="_xlnm._FilterDatabase" localSheetId="8" hidden="1">'CCPI-CY 2027'!$A$2:$G$135</definedName>
    <definedName name="_xlnm._FilterDatabase" localSheetId="6" hidden="1">'LABOR STUDY 2022'!$A$6:$J$116</definedName>
    <definedName name="_Key1" localSheetId="3" hidden="1">#REF!</definedName>
    <definedName name="_Key1" localSheetId="0" hidden="1">#REF!</definedName>
    <definedName name="_Key1" localSheetId="6" hidden="1">#REF!</definedName>
    <definedName name="_Key1" hidden="1">#REF!</definedName>
    <definedName name="_Order1" hidden="1">255</definedName>
    <definedName name="_Order2" hidden="1">255</definedName>
    <definedName name="_Regression_Out" localSheetId="3" hidden="1">'[3]TABLE 3'!#REF!</definedName>
    <definedName name="_Regression_Out" localSheetId="8" hidden="1">'[4]TABLE 3'!#REF!</definedName>
    <definedName name="_Regression_Out" localSheetId="0" hidden="1">#REF!</definedName>
    <definedName name="_Regression_Out" localSheetId="6" hidden="1">'[3]TABLE 3'!#REF!</definedName>
    <definedName name="_Regression_Out" localSheetId="7" hidden="1">'[4]TABLE 3'!#REF!</definedName>
    <definedName name="_Regression_Out" hidden="1">'[3]TABLE 3'!#REF!</definedName>
    <definedName name="_Sort" localSheetId="8" hidden="1">[1]DATA!$A$2:$AI$68</definedName>
    <definedName name="_Sort" localSheetId="0" hidden="1">#REF!</definedName>
    <definedName name="_Sort" localSheetId="6" hidden="1">[2]DATA!$A$2:$AI$68</definedName>
    <definedName name="_Sort" localSheetId="7" hidden="1">[1]DATA!$A$2:$AI$68</definedName>
    <definedName name="_Sort" hidden="1">[2]DATA!$A$2:$AI$68</definedName>
    <definedName name="aaa" localSheetId="3">#REF!</definedName>
    <definedName name="aaa" localSheetId="6">#REF!</definedName>
    <definedName name="aaa">#REF!</definedName>
    <definedName name="all_highlight_1082" localSheetId="3">#REF!</definedName>
    <definedName name="all_highlight_1082" localSheetId="6">#REF!</definedName>
    <definedName name="all_highlight_1082">#REF!</definedName>
    <definedName name="allHighLight_1128fac" localSheetId="3">#REF!</definedName>
    <definedName name="allHighLight_1128fac" localSheetId="6">#REF!</definedName>
    <definedName name="allHighLight_1128fac">#REF!</definedName>
    <definedName name="Alliance">#REF!</definedName>
    <definedName name="AllianceCapital">#REF!</definedName>
    <definedName name="AllRates">#REF!</definedName>
    <definedName name="AllWeightedRates">#REF!</definedName>
    <definedName name="CAMONTHS">#REF!</definedName>
    <definedName name="CASERIES">#REF!</definedName>
    <definedName name="CAWTMONTHS">#REF!</definedName>
    <definedName name="CAWTSERIES">#REF!</definedName>
    <definedName name="CHOW_Details">#REF!</definedName>
    <definedName name="CY_03">#REF!</definedName>
    <definedName name="CY_04">#REF!</definedName>
    <definedName name="CY_05">#REF!</definedName>
    <definedName name="CY_06">#REF!</definedName>
    <definedName name="CY_07">#REF!</definedName>
    <definedName name="CY_08">#REF!</definedName>
    <definedName name="CY10Data">#REF!</definedName>
    <definedName name="ddh">#REF!</definedName>
    <definedName name="ddn" localSheetId="0" hidden="1">#REF!</definedName>
    <definedName name="ddn" hidden="1">#REF!</definedName>
    <definedName name="Distribution_of_Days">#REF!</definedName>
    <definedName name="DP_Data">#REF!</definedName>
    <definedName name="DP_Median" localSheetId="8">'[5]20%MCalDays'!$A$46</definedName>
    <definedName name="DP_Median" localSheetId="0">'[5]20%MCalDays'!$A$46</definedName>
    <definedName name="DP_Median" localSheetId="7">'[5]20%MCalDays'!$A$46</definedName>
    <definedName name="DP_Median">'[6]20%MCalDays'!$A$46</definedName>
    <definedName name="ff" localSheetId="3">#REF!</definedName>
    <definedName name="ff" localSheetId="6">#REF!</definedName>
    <definedName name="ff">#REF!</definedName>
    <definedName name="Fiscal_Period_Parameters" localSheetId="3">#REF!</definedName>
    <definedName name="Fiscal_Period_Parameters" localSheetId="6">#REF!</definedName>
    <definedName name="Fiscal_Period_Parameters">#REF!</definedName>
    <definedName name="FPB" localSheetId="8">[7]TEMPLATE!$G$6</definedName>
    <definedName name="FPB" localSheetId="0">[7]TEMPLATE!$G$6</definedName>
    <definedName name="FPB" localSheetId="7">[7]TEMPLATE!$G$6</definedName>
    <definedName name="FPB">[8]TEMPLATE!$G$6</definedName>
    <definedName name="FPE" localSheetId="8">[7]TEMPLATE!$G$7</definedName>
    <definedName name="FPE" localSheetId="0">[7]TEMPLATE!$G$7</definedName>
    <definedName name="FPE" localSheetId="7">[7]TEMPLATE!$G$7</definedName>
    <definedName name="FPE">[8]TEMPLATE!$G$7</definedName>
    <definedName name="FRVS_25" localSheetId="3">#REF!</definedName>
    <definedName name="FRVS_25" localSheetId="6">#REF!</definedName>
    <definedName name="FRVS_25">#REF!</definedName>
    <definedName name="FRVS_26" localSheetId="3">#REF!</definedName>
    <definedName name="FRVS_26" localSheetId="6">#REF!</definedName>
    <definedName name="FRVS_26">#REF!</definedName>
    <definedName name="k" localSheetId="3" hidden="1">#REF!</definedName>
    <definedName name="k" localSheetId="0" hidden="1">#REF!</definedName>
    <definedName name="k" localSheetId="6" hidden="1">#REF!</definedName>
    <definedName name="k" hidden="1">#REF!</definedName>
    <definedName name="LAalcohol">[9]MONTH!$AZ$27:$FC$27</definedName>
    <definedName name="labor" localSheetId="3" hidden="1">{"Table3",#N/A,FALSE,"C";"Table2",#N/A,FALSE,"C";"Table1",#N/A,FALSE,"C"}</definedName>
    <definedName name="labor" localSheetId="8" hidden="1">{"Table3",#N/A,FALSE,"C";"Table2",#N/A,FALSE,"C";"Table1",#N/A,FALSE,"C"}</definedName>
    <definedName name="labor" localSheetId="0" hidden="1">{"Table3",#N/A,FALSE,"C";"Table2",#N/A,FALSE,"C";"Table1",#N/A,FALSE,"C"}</definedName>
    <definedName name="labor" localSheetId="6" hidden="1">{"Table3",#N/A,FALSE,"C";"Table2",#N/A,FALSE,"C";"Table1",#N/A,FALSE,"C"}</definedName>
    <definedName name="labor" localSheetId="7" hidden="1">{"Table3",#N/A,FALSE,"C";"Table2",#N/A,FALSE,"C";"Table1",#N/A,FALSE,"C"}</definedName>
    <definedName name="labor" localSheetId="1" hidden="1">{"Table3",#N/A,FALSE,"C";"Table2",#N/A,FALSE,"C";"Table1",#N/A,FALSE,"C"}</definedName>
    <definedName name="labor" hidden="1">{"Table3",#N/A,FALSE,"C";"Table2",#N/A,FALSE,"C";"Table1",#N/A,FALSE,"C"}</definedName>
    <definedName name="LicDate" localSheetId="3">#REF!</definedName>
    <definedName name="LicDate" localSheetId="6">#REF!</definedName>
    <definedName name="LicDate">#REF!</definedName>
    <definedName name="ltc_all_highlight" localSheetId="3">#REF!</definedName>
    <definedName name="ltc_all_highlight" localSheetId="6">#REF!</definedName>
    <definedName name="ltc_all_highlight">#REF!</definedName>
    <definedName name="Master_Table" localSheetId="3">#REF!</definedName>
    <definedName name="Master_Table" localSheetId="6">#REF!</definedName>
    <definedName name="Master_Table">#REF!</definedName>
    <definedName name="MinWages">#REF!</definedName>
    <definedName name="Monthly_Facility_with_Orig_Lic_Date">#REF!</definedName>
    <definedName name="Months">[9]MONTH!$AZ$2:$FC$2</definedName>
    <definedName name="MONTHS_________" localSheetId="3">#REF!</definedName>
    <definedName name="MONTHS_________" localSheetId="8">#REF!</definedName>
    <definedName name="MONTHS_________" localSheetId="6">#REF!</definedName>
    <definedName name="MONTHS_________">#REF!</definedName>
    <definedName name="_xlnm.Print_Area" localSheetId="3">#REF!</definedName>
    <definedName name="_xlnm.Print_Area" localSheetId="8">#REF!</definedName>
    <definedName name="_xlnm.Print_Area" localSheetId="6">'LABOR STUDY 2022'!$A$1:$I$116</definedName>
    <definedName name="_xlnm.Print_Area">#REF!</definedName>
    <definedName name="PRINT_AREA_MI" localSheetId="3">#REF!</definedName>
    <definedName name="PRINT_AREA_MI" localSheetId="8">#REF!</definedName>
    <definedName name="PRINT_AREA_MI" localSheetId="6">#REF!</definedName>
    <definedName name="PRINT_AREA_MI">#REF!</definedName>
    <definedName name="_xlnm.Print_Titles" localSheetId="6">'LABOR STUDY 2022'!$1:$6</definedName>
    <definedName name="PRINT_TITLES_MI" localSheetId="3">#REF!</definedName>
    <definedName name="PRINT_TITLES_MI" localSheetId="6">#REF!</definedName>
    <definedName name="PRINT_TITLES_MI">#REF!</definedName>
    <definedName name="PRINTIT">#REF!</definedName>
    <definedName name="PY_Median" localSheetId="8">[5]Budget!$K$85</definedName>
    <definedName name="PY_Median" localSheetId="0">[5]Budget!$K$85</definedName>
    <definedName name="PY_Median" localSheetId="7">[5]Budget!$K$85</definedName>
    <definedName name="PY_Median">[6]Budget!$K$85</definedName>
    <definedName name="qry_Duplicates_ALL" localSheetId="3">#REF!</definedName>
    <definedName name="qry_Duplicates_ALL" localSheetId="6">#REF!</definedName>
    <definedName name="qry_Duplicates_ALL">#REF!</definedName>
    <definedName name="Query2" localSheetId="3">#REF!</definedName>
    <definedName name="Query2" localSheetId="6">#REF!</definedName>
    <definedName name="Query2">#REF!</definedName>
    <definedName name="Raw_Food_Costs" localSheetId="3">#REF!</definedName>
    <definedName name="Raw_Food_Costs" localSheetId="6">#REF!</definedName>
    <definedName name="Raw_Food_Costs">#REF!</definedName>
    <definedName name="SERIES_________" localSheetId="3">#REF!</definedName>
    <definedName name="SERIES_________" localSheetId="8">#REF!</definedName>
    <definedName name="SERIES_________">#REF!</definedName>
    <definedName name="TABLE1">#REF!</definedName>
    <definedName name="tblRateDataHistory">#REF!</definedName>
    <definedName name="TitleRegion1.a3.ai1092.2">#REF!</definedName>
    <definedName name="TitleRegion1.a4.b62.8" localSheetId="0">[10]!PeerGroups[#All]</definedName>
    <definedName name="TitleRegion1.a4.b62.8">[11]!PeerGroups[#All]</definedName>
    <definedName name="TitleRegion1.a4.bl18.3" localSheetId="0">[10]!NewlyEstablished[#All]</definedName>
    <definedName name="TitleRegion1.a4.bl18.3">[11]!NewlyEstablished[#All]</definedName>
    <definedName name="TitleRegion1.a4.bn996.2">[11]!ContinuingRates[#All]</definedName>
    <definedName name="TitleRegion1.a4.bn997.2">[10]!ContinuingRates[#All]</definedName>
    <definedName name="TitleRegion1.a4.c134.6" localSheetId="0">[10]!LaborIndex[#All]</definedName>
    <definedName name="TitleRegion1.a4.c134.6">[11]!LaborIndex[#All]</definedName>
    <definedName name="TitleRegion1.a4.c136.7" localSheetId="0">[10]!NonLaborIndex[#All]</definedName>
    <definedName name="TitleRegion1.a4.c136.7">[11]!NonLaborIndex[#All]</definedName>
    <definedName name="TitleRegion1.a4.d16.5" localSheetId="0">[10]!Table1AppTables[#All]</definedName>
    <definedName name="TitleRegion1.a4.d16.5">#REF!</definedName>
    <definedName name="TitleRegion1.a4.m23.4" localSheetId="0">[10]!Misc[#All]</definedName>
    <definedName name="TitleRegion1.a4.m23.4">[11]!Misc[#All]</definedName>
    <definedName name="TitleRegion1.a6.b21.10" localSheetId="0">[10]!Section1[#All]</definedName>
    <definedName name="TitleRegion1.a6.b21.10">[11]!Section1[#All]</definedName>
    <definedName name="TitleRegion1.a6.g26.9" localSheetId="0">[10]!IMD[#All]</definedName>
    <definedName name="TitleRegion1.a6.g26.9">[11]!IMD[#All]</definedName>
    <definedName name="TitleRegion10.a71.b74.10" localSheetId="0">[10]!Section10[#All]</definedName>
    <definedName name="TitleRegion10.a71.b74.10">[11]!Section10[#All]</definedName>
    <definedName name="TitleRegion11.a76.b78.10" localSheetId="0">[10]!Section11[#All]</definedName>
    <definedName name="TitleRegion11.a76.b78.10">[11]!Section11[#All]</definedName>
    <definedName name="TitleRegion12.a80.b84.10" localSheetId="0">[10]!Section12[#All]</definedName>
    <definedName name="TitleRegion12.a80.b84.10">[11]!Section12[#All]</definedName>
    <definedName name="TitleRegion13.a86.b90.10" localSheetId="0">[10]!Section13[#All]</definedName>
    <definedName name="TitleRegion13.a86.b90.10">[11]!Section13[#All]</definedName>
    <definedName name="TitleRegion14.a92.b97.10" localSheetId="0">[10]!Section14[#All]</definedName>
    <definedName name="TitleRegion14.a92.b97.10">[11]!Section14[#All]</definedName>
    <definedName name="TitleRegion15.a100.b110.10" localSheetId="0">[10]!Section15[#All]</definedName>
    <definedName name="TitleRegion15.a100.b110.10">[11]!Section15[#All]</definedName>
    <definedName name="TitleRegion2.a18.g30.5" localSheetId="0">[10]!Table2AppTables[#All]</definedName>
    <definedName name="TitleRegion2.a18.g30.5">[11]!Table2AppTables[#All]</definedName>
    <definedName name="TitleRegion2.a23.b28.10" localSheetId="0">[10]!Section2[#All]</definedName>
    <definedName name="TitleRegion2.a23.b28.10">[11]!Section2[#All]</definedName>
    <definedName name="TitleRegion3.a30.b35.10" localSheetId="0">[10]!Section3[#All]</definedName>
    <definedName name="TitleRegion3.a30.b35.10">[11]!Section3[#All]</definedName>
    <definedName name="TitleRegion3.a32.f44.5" localSheetId="0">[10]!Table3AppTables[#All]</definedName>
    <definedName name="TitleRegion3.a32.f44.5">[11]!Table3AppTables[#All]</definedName>
    <definedName name="TitleRegion4.a37.b42.10" localSheetId="0">[10]!Section4[#All]</definedName>
    <definedName name="TitleRegion4.a37.b42.10">[11]!Section4[#All]</definedName>
    <definedName name="TitleRegion4.a46.e47.5" localSheetId="0">[10]!Table4AppTables[#All]</definedName>
    <definedName name="TitleRegion4.a46.e47.5">[11]!Table4AppTables[#All]</definedName>
    <definedName name="TitleRegion5.a44.b49.10" localSheetId="0">[10]!Section5[#All]</definedName>
    <definedName name="TitleRegion5.a44.b49.10">[11]!Section5[#All]</definedName>
    <definedName name="TitleRegion5.a49.d51.5" localSheetId="0">[10]!Table5AppTables[#All]</definedName>
    <definedName name="TitleRegion5.a49.d51.5">[11]!Table5AppTables[#All]</definedName>
    <definedName name="TitleRegion6.a51.b56.10" localSheetId="0">[10]!Section6[#All]</definedName>
    <definedName name="TitleRegion6.a51.b56.10">[11]!Section6[#All]</definedName>
    <definedName name="TitleRegion6.a53.d55.5" localSheetId="0">[10]!Table6AppTables[#All]</definedName>
    <definedName name="TitleRegion6.a53.d55.5">[11]!Table6AppTables[#All]</definedName>
    <definedName name="TitleRegion7.a57.d58.5" localSheetId="0">[10]!Table7AppTables[#All]</definedName>
    <definedName name="TitleRegion7.a57.d58.5">[11]!Table7AppTables[#All]</definedName>
    <definedName name="TitleRegion7.a58.b61.10" localSheetId="0">[10]!Section7[#All]</definedName>
    <definedName name="TitleRegion7.a58.b61.10">[11]!Section7[#All]</definedName>
    <definedName name="TitleRegion8.a63.b66.10" localSheetId="0">[10]!Section8[#All]</definedName>
    <definedName name="TitleRegion8.a63.b66.10">[11]!Section8[#All]</definedName>
    <definedName name="TitleRegion9.a68.b69.10" localSheetId="0">[10]!Section9[#All]</definedName>
    <definedName name="TitleRegion9.a68.b69.10">[11]!Section9[#All]</definedName>
    <definedName name="TotalMedi_CalDays" localSheetId="8">[5]Budget!$H$82</definedName>
    <definedName name="TotalMedi_CalDays" localSheetId="0">[5]Budget!$H$82</definedName>
    <definedName name="TotalMedi_CalDays" localSheetId="7">[5]Budget!$H$82</definedName>
    <definedName name="TotalMedi_CalDays">[6]Budget!$H$82</definedName>
    <definedName name="TYPE" localSheetId="8">[7]TEMPLATE!$G$4</definedName>
    <definedName name="TYPE" localSheetId="0">[7]TEMPLATE!$G$4</definedName>
    <definedName name="TYPE" localSheetId="7">[7]TEMPLATE!$G$4</definedName>
    <definedName name="TYPE">[8]TEMPLATE!$G$4</definedName>
    <definedName name="USCPIU">[9]MONTH!$AZ$3:$FC$3</definedName>
    <definedName name="USMONTHS" localSheetId="3">#REF!</definedName>
    <definedName name="USMONTHS" localSheetId="6">#REF!</definedName>
    <definedName name="USMONTHS">#REF!</definedName>
    <definedName name="USSERIES" localSheetId="3">#REF!</definedName>
    <definedName name="USSERIES" localSheetId="6">#REF!</definedName>
    <definedName name="USSERIES">#REF!</definedName>
    <definedName name="USWT" localSheetId="3">#REF!</definedName>
    <definedName name="USWT" localSheetId="6">#REF!</definedName>
    <definedName name="USWT">#REF!</definedName>
    <definedName name="USWTMONTHS">#REF!</definedName>
    <definedName name="wrn.EligibleTables." localSheetId="3" hidden="1">{"Table3",#N/A,FALSE,"C";"Table2",#N/A,FALSE,"C";"Table1",#N/A,FALSE,"C"}</definedName>
    <definedName name="wrn.EligibleTables." localSheetId="8" hidden="1">{"Table3",#N/A,FALSE,"C";"Table2",#N/A,FALSE,"C";"Table1",#N/A,FALSE,"C"}</definedName>
    <definedName name="wrn.EligibleTables." localSheetId="0" hidden="1">{"Table3",#N/A,FALSE,"C";"Table2",#N/A,FALSE,"C";"Table1",#N/A,FALSE,"C"}</definedName>
    <definedName name="wrn.EligibleTables." localSheetId="6" hidden="1">{"Table3",#N/A,FALSE,"C";"Table2",#N/A,FALSE,"C";"Table1",#N/A,FALSE,"C"}</definedName>
    <definedName name="wrn.EligibleTables." localSheetId="7" hidden="1">{"Table3",#N/A,FALSE,"C";"Table2",#N/A,FALSE,"C";"Table1",#N/A,FALSE,"C"}</definedName>
    <definedName name="wrn.EligibleTables." localSheetId="1" hidden="1">{"Table3",#N/A,FALSE,"C";"Table2",#N/A,FALSE,"C";"Table1",#N/A,FALSE,"C"}</definedName>
    <definedName name="wrn.EligibleTables." hidden="1">{"Table3",#N/A,FALSE,"C";"Table2",#N/A,FALSE,"C";"Table1",#N/A,FALSE,"C"}</definedName>
    <definedName name="XFD">#REF!</definedName>
    <definedName name="Y_26" localSheetId="3">#REF!</definedName>
    <definedName name="Y_26" localSheetId="6">#REF!</definedName>
    <definedName name="Y_26">#REF!</definedName>
    <definedName name="Year_24" localSheetId="3">#REF!</definedName>
    <definedName name="Year_24" localSheetId="6">#REF!</definedName>
    <definedName name="Year_24">#REF!</definedName>
    <definedName name="Year_25" localSheetId="3">#REF!</definedName>
    <definedName name="Year_25" localSheetId="6">#REF!</definedName>
    <definedName name="Year_25">#REF!</definedName>
    <definedName name="Year_2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0" i="56" l="1"/>
  <c r="E186" i="56"/>
  <c r="F182" i="56"/>
  <c r="F181" i="56" s="1"/>
  <c r="F180" i="56" s="1"/>
  <c r="F179" i="56" s="1"/>
  <c r="F178" i="56" s="1"/>
  <c r="F177" i="56" s="1"/>
  <c r="F176" i="56" s="1"/>
  <c r="F175" i="56" s="1"/>
  <c r="F174" i="56" s="1"/>
  <c r="F173" i="56" s="1"/>
  <c r="F172" i="56" s="1"/>
  <c r="F171" i="56" s="1"/>
  <c r="F170" i="56" s="1"/>
  <c r="F169" i="56" s="1"/>
  <c r="F168" i="56" s="1"/>
  <c r="F167" i="56" s="1"/>
  <c r="F166" i="56" s="1"/>
  <c r="F165" i="56" s="1"/>
  <c r="F164" i="56" s="1"/>
  <c r="F163" i="56" s="1"/>
  <c r="F162" i="56" s="1"/>
  <c r="F161" i="56" s="1"/>
  <c r="F160" i="56" s="1"/>
  <c r="F159" i="56" s="1"/>
  <c r="F158" i="56" s="1"/>
  <c r="F157" i="56" s="1"/>
  <c r="F156" i="56" s="1"/>
  <c r="F155" i="56" s="1"/>
  <c r="F154" i="56" s="1"/>
  <c r="F153" i="56" s="1"/>
  <c r="F152" i="56" s="1"/>
  <c r="F151" i="56" s="1"/>
  <c r="F150" i="56" s="1"/>
  <c r="F149" i="56" s="1"/>
  <c r="F148" i="56" s="1"/>
  <c r="F147" i="56" s="1"/>
  <c r="F146" i="56" s="1"/>
  <c r="F145" i="56" s="1"/>
  <c r="F144" i="56" s="1"/>
  <c r="F143" i="56" s="1"/>
  <c r="F142" i="56" s="1"/>
  <c r="F141" i="56" s="1"/>
  <c r="F140" i="56" s="1"/>
  <c r="F139" i="56" s="1"/>
  <c r="F138" i="56" s="1"/>
  <c r="F137" i="56" s="1"/>
  <c r="F136" i="56" s="1"/>
  <c r="F135" i="56" s="1"/>
  <c r="F134" i="56" s="1"/>
  <c r="F133" i="56" s="1"/>
  <c r="F132" i="56" s="1"/>
  <c r="F131" i="56" s="1"/>
  <c r="F130" i="56" s="1"/>
  <c r="F129" i="56" s="1"/>
  <c r="F128" i="56" s="1"/>
  <c r="F127" i="56" s="1"/>
  <c r="F126" i="56" s="1"/>
  <c r="F125" i="56" s="1"/>
  <c r="F124" i="56" s="1"/>
  <c r="F123" i="56" s="1"/>
  <c r="F122" i="56" s="1"/>
  <c r="F121" i="56" s="1"/>
  <c r="F120" i="56" s="1"/>
  <c r="F119" i="56" s="1"/>
  <c r="F118" i="56" s="1"/>
  <c r="F117" i="56" s="1"/>
  <c r="F116" i="56" s="1"/>
  <c r="F115" i="56" s="1"/>
  <c r="F114" i="56" s="1"/>
  <c r="F113" i="56" s="1"/>
  <c r="F112" i="56" s="1"/>
  <c r="F111" i="56" s="1"/>
  <c r="F110" i="56" s="1"/>
  <c r="F109" i="56" s="1"/>
  <c r="F108" i="56" s="1"/>
  <c r="F107" i="56" s="1"/>
  <c r="F106" i="56" s="1"/>
  <c r="F105" i="56" s="1"/>
  <c r="F104" i="56" s="1"/>
  <c r="F103" i="56" s="1"/>
  <c r="F102" i="56" s="1"/>
  <c r="F101" i="56" s="1"/>
  <c r="F100" i="56" s="1"/>
  <c r="F99" i="56" s="1"/>
  <c r="F98" i="56" s="1"/>
  <c r="F97" i="56" s="1"/>
  <c r="F96" i="56" s="1"/>
  <c r="F95" i="56" s="1"/>
  <c r="F94" i="56" s="1"/>
  <c r="F93" i="56" s="1"/>
  <c r="F92" i="56" s="1"/>
  <c r="F91" i="56" s="1"/>
  <c r="F90" i="56" s="1"/>
  <c r="F89" i="56" s="1"/>
  <c r="F88" i="56" s="1"/>
  <c r="F87" i="56" s="1"/>
  <c r="F86" i="56" s="1"/>
  <c r="F85" i="56" s="1"/>
  <c r="F84" i="56" s="1"/>
  <c r="F83" i="56" s="1"/>
  <c r="F82" i="56" s="1"/>
  <c r="F81" i="56" s="1"/>
  <c r="F80" i="56" s="1"/>
  <c r="F79" i="56" s="1"/>
  <c r="F78" i="56" s="1"/>
  <c r="F77" i="56" s="1"/>
  <c r="F76" i="56" s="1"/>
  <c r="F75" i="56" s="1"/>
  <c r="F74" i="56" s="1"/>
  <c r="F73" i="56" s="1"/>
  <c r="F72" i="56" s="1"/>
  <c r="F71" i="56" s="1"/>
  <c r="F70" i="56" s="1"/>
  <c r="F69" i="56" s="1"/>
  <c r="F68" i="56" s="1"/>
  <c r="F67" i="56" s="1"/>
  <c r="F66" i="56" s="1"/>
  <c r="F65" i="56" s="1"/>
  <c r="F64" i="56" s="1"/>
  <c r="F63" i="56" s="1"/>
  <c r="F62" i="56" s="1"/>
  <c r="F61" i="56" s="1"/>
  <c r="F60" i="56" s="1"/>
  <c r="F59" i="56" s="1"/>
  <c r="F58" i="56" s="1"/>
  <c r="F57" i="56" s="1"/>
  <c r="F56" i="56" s="1"/>
  <c r="F55" i="56" s="1"/>
  <c r="F54" i="56" s="1"/>
  <c r="F53" i="56" s="1"/>
  <c r="F52" i="56" s="1"/>
  <c r="F51" i="56" s="1"/>
  <c r="F50" i="56" s="1"/>
  <c r="F49" i="56" s="1"/>
  <c r="F48" i="56" s="1"/>
  <c r="F47" i="56" s="1"/>
  <c r="F46" i="56" s="1"/>
  <c r="F45" i="56" s="1"/>
  <c r="F44" i="56" s="1"/>
  <c r="F43" i="56" s="1"/>
  <c r="F42" i="56" s="1"/>
  <c r="F41" i="56" s="1"/>
  <c r="F40" i="56" s="1"/>
  <c r="F39" i="56" s="1"/>
  <c r="F38" i="56" s="1"/>
  <c r="F37" i="56" s="1"/>
  <c r="F36" i="56" s="1"/>
  <c r="F35" i="56" s="1"/>
  <c r="F34" i="56" s="1"/>
  <c r="F33" i="56" s="1"/>
  <c r="F32" i="56" s="1"/>
  <c r="F31" i="56" s="1"/>
  <c r="F30" i="56" s="1"/>
  <c r="F29" i="56" s="1"/>
  <c r="F28" i="56" s="1"/>
  <c r="F27" i="56" s="1"/>
  <c r="F26" i="56" s="1"/>
  <c r="F25" i="56" s="1"/>
  <c r="F24" i="56" s="1"/>
  <c r="F23" i="56" s="1"/>
  <c r="F22" i="56" s="1"/>
  <c r="F21" i="56" s="1"/>
  <c r="F20" i="56" s="1"/>
  <c r="F19" i="56" s="1"/>
  <c r="F18" i="56" s="1"/>
  <c r="F17" i="56" s="1"/>
  <c r="F16" i="56" s="1"/>
  <c r="F15" i="56" s="1"/>
  <c r="F14" i="56" s="1"/>
  <c r="F13" i="56" s="1"/>
  <c r="F12" i="56" s="1"/>
  <c r="F11" i="56" s="1"/>
  <c r="F10" i="56" s="1"/>
  <c r="F9" i="56" s="1"/>
  <c r="F8" i="56" s="1"/>
  <c r="F7" i="56" s="1"/>
  <c r="F6" i="56" s="1"/>
  <c r="F5" i="56" s="1"/>
  <c r="F4" i="56" s="1"/>
  <c r="F3" i="56" s="1"/>
  <c r="E182" i="56"/>
  <c r="E178" i="56"/>
  <c r="E174" i="56"/>
  <c r="E170" i="56"/>
  <c r="E166" i="56"/>
  <c r="E159" i="56"/>
  <c r="E160" i="56" s="1"/>
  <c r="E161" i="56" s="1"/>
  <c r="E155" i="56"/>
  <c r="E156" i="56" s="1"/>
  <c r="E157" i="56" s="1"/>
  <c r="E151" i="56"/>
  <c r="E152" i="56" s="1"/>
  <c r="E153" i="56" s="1"/>
  <c r="E147" i="56"/>
  <c r="E148" i="56" s="1"/>
  <c r="E149" i="56" s="1"/>
  <c r="E143" i="56"/>
  <c r="E144" i="56" s="1"/>
  <c r="E145" i="56" s="1"/>
  <c r="E138" i="56"/>
  <c r="E139" i="56" s="1"/>
  <c r="E140" i="56" s="1"/>
  <c r="E141" i="56" s="1"/>
  <c r="E192" i="55"/>
  <c r="E186" i="55"/>
  <c r="E187" i="55" s="1"/>
  <c r="E188" i="55" s="1"/>
  <c r="E189" i="55" s="1"/>
  <c r="E190" i="55" s="1"/>
  <c r="E191" i="55" s="1"/>
  <c r="F182" i="55"/>
  <c r="F181" i="55"/>
  <c r="F180" i="55" s="1"/>
  <c r="F179" i="55" s="1"/>
  <c r="F178" i="55" s="1"/>
  <c r="F177" i="55" s="1"/>
  <c r="F176" i="55" s="1"/>
  <c r="F175" i="55" s="1"/>
  <c r="F174" i="55" s="1"/>
  <c r="F173" i="55" s="1"/>
  <c r="F172" i="55" s="1"/>
  <c r="F171" i="55" s="1"/>
  <c r="F170" i="55" s="1"/>
  <c r="F169" i="55" s="1"/>
  <c r="F168" i="55" s="1"/>
  <c r="F167" i="55" s="1"/>
  <c r="F166" i="55" s="1"/>
  <c r="F165" i="55" s="1"/>
  <c r="F164" i="55" s="1"/>
  <c r="F163" i="55" s="1"/>
  <c r="F162" i="55" s="1"/>
  <c r="F161" i="55" s="1"/>
  <c r="F160" i="55" s="1"/>
  <c r="F159" i="55" s="1"/>
  <c r="F158" i="55" s="1"/>
  <c r="F157" i="55" s="1"/>
  <c r="F156" i="55" s="1"/>
  <c r="F155" i="55" s="1"/>
  <c r="F154" i="55" s="1"/>
  <c r="F153" i="55" s="1"/>
  <c r="F152" i="55" s="1"/>
  <c r="F151" i="55" s="1"/>
  <c r="F150" i="55" s="1"/>
  <c r="F149" i="55" s="1"/>
  <c r="F148" i="55" s="1"/>
  <c r="F147" i="55" s="1"/>
  <c r="F146" i="55" s="1"/>
  <c r="F145" i="55" s="1"/>
  <c r="F144" i="55" s="1"/>
  <c r="F143" i="55" s="1"/>
  <c r="F142" i="55" s="1"/>
  <c r="F141" i="55" s="1"/>
  <c r="F140" i="55" s="1"/>
  <c r="F139" i="55" s="1"/>
  <c r="F138" i="55" s="1"/>
  <c r="F137" i="55" s="1"/>
  <c r="F136" i="55" s="1"/>
  <c r="F135" i="55" s="1"/>
  <c r="F134" i="55" s="1"/>
  <c r="F133" i="55" s="1"/>
  <c r="F132" i="55" s="1"/>
  <c r="F131" i="55" s="1"/>
  <c r="F130" i="55" s="1"/>
  <c r="F129" i="55" s="1"/>
  <c r="F128" i="55" s="1"/>
  <c r="F127" i="55" s="1"/>
  <c r="F126" i="55" s="1"/>
  <c r="F125" i="55" s="1"/>
  <c r="F124" i="55" s="1"/>
  <c r="F123" i="55" s="1"/>
  <c r="F122" i="55" s="1"/>
  <c r="F121" i="55" s="1"/>
  <c r="F120" i="55" s="1"/>
  <c r="F119" i="55" s="1"/>
  <c r="F118" i="55" s="1"/>
  <c r="F117" i="55" s="1"/>
  <c r="F116" i="55" s="1"/>
  <c r="F115" i="55" s="1"/>
  <c r="F114" i="55" s="1"/>
  <c r="F113" i="55" s="1"/>
  <c r="F112" i="55" s="1"/>
  <c r="F111" i="55" s="1"/>
  <c r="F110" i="55" s="1"/>
  <c r="F109" i="55" s="1"/>
  <c r="F108" i="55" s="1"/>
  <c r="F107" i="55" s="1"/>
  <c r="F106" i="55" s="1"/>
  <c r="F105" i="55" s="1"/>
  <c r="F104" i="55" s="1"/>
  <c r="F103" i="55" s="1"/>
  <c r="F102" i="55" s="1"/>
  <c r="F101" i="55" s="1"/>
  <c r="F100" i="55" s="1"/>
  <c r="F99" i="55" s="1"/>
  <c r="F98" i="55" s="1"/>
  <c r="F97" i="55" s="1"/>
  <c r="F96" i="55" s="1"/>
  <c r="F95" i="55" s="1"/>
  <c r="F94" i="55" s="1"/>
  <c r="F93" i="55" s="1"/>
  <c r="F92" i="55" s="1"/>
  <c r="F91" i="55" s="1"/>
  <c r="F90" i="55" s="1"/>
  <c r="F89" i="55" s="1"/>
  <c r="F88" i="55" s="1"/>
  <c r="F87" i="55" s="1"/>
  <c r="F86" i="55" s="1"/>
  <c r="F85" i="55" s="1"/>
  <c r="F84" i="55" s="1"/>
  <c r="F83" i="55" s="1"/>
  <c r="F82" i="55" s="1"/>
  <c r="F81" i="55" s="1"/>
  <c r="F80" i="55" s="1"/>
  <c r="F79" i="55" s="1"/>
  <c r="F78" i="55" s="1"/>
  <c r="F77" i="55" s="1"/>
  <c r="F76" i="55" s="1"/>
  <c r="F75" i="55" s="1"/>
  <c r="F74" i="55" s="1"/>
  <c r="F73" i="55" s="1"/>
  <c r="F72" i="55" s="1"/>
  <c r="F71" i="55" s="1"/>
  <c r="F70" i="55" s="1"/>
  <c r="F69" i="55" s="1"/>
  <c r="F68" i="55" s="1"/>
  <c r="F67" i="55" s="1"/>
  <c r="F66" i="55" s="1"/>
  <c r="F65" i="55" s="1"/>
  <c r="F64" i="55" s="1"/>
  <c r="F63" i="55" s="1"/>
  <c r="F62" i="55" s="1"/>
  <c r="F61" i="55" s="1"/>
  <c r="F60" i="55" s="1"/>
  <c r="F59" i="55" s="1"/>
  <c r="F58" i="55" s="1"/>
  <c r="F57" i="55" s="1"/>
  <c r="F56" i="55" s="1"/>
  <c r="F55" i="55" s="1"/>
  <c r="F54" i="55" s="1"/>
  <c r="F53" i="55" s="1"/>
  <c r="F52" i="55" s="1"/>
  <c r="F51" i="55" s="1"/>
  <c r="F50" i="55" s="1"/>
  <c r="F49" i="55" s="1"/>
  <c r="F48" i="55" s="1"/>
  <c r="F47" i="55" s="1"/>
  <c r="F46" i="55" s="1"/>
  <c r="F45" i="55" s="1"/>
  <c r="F44" i="55" s="1"/>
  <c r="F43" i="55" s="1"/>
  <c r="F42" i="55" s="1"/>
  <c r="F41" i="55" s="1"/>
  <c r="F40" i="55" s="1"/>
  <c r="F39" i="55" s="1"/>
  <c r="F38" i="55" s="1"/>
  <c r="F37" i="55" s="1"/>
  <c r="F36" i="55" s="1"/>
  <c r="F35" i="55" s="1"/>
  <c r="F34" i="55" s="1"/>
  <c r="F33" i="55" s="1"/>
  <c r="F32" i="55" s="1"/>
  <c r="F31" i="55" s="1"/>
  <c r="F30" i="55" s="1"/>
  <c r="F29" i="55" s="1"/>
  <c r="F28" i="55" s="1"/>
  <c r="F27" i="55" s="1"/>
  <c r="F26" i="55" s="1"/>
  <c r="F25" i="55" s="1"/>
  <c r="F24" i="55" s="1"/>
  <c r="F23" i="55" s="1"/>
  <c r="F22" i="55" s="1"/>
  <c r="F21" i="55" s="1"/>
  <c r="F20" i="55" s="1"/>
  <c r="F19" i="55" s="1"/>
  <c r="F18" i="55" s="1"/>
  <c r="F17" i="55" s="1"/>
  <c r="F16" i="55" s="1"/>
  <c r="F15" i="55" s="1"/>
  <c r="F14" i="55" s="1"/>
  <c r="F13" i="55" s="1"/>
  <c r="F12" i="55" s="1"/>
  <c r="F11" i="55" s="1"/>
  <c r="F10" i="55" s="1"/>
  <c r="F9" i="55" s="1"/>
  <c r="F8" i="55" s="1"/>
  <c r="F7" i="55" s="1"/>
  <c r="F6" i="55" s="1"/>
  <c r="E180" i="55"/>
  <c r="E174" i="55"/>
  <c r="E168" i="55"/>
  <c r="E162" i="55"/>
  <c r="E157" i="55" s="1"/>
  <c r="E158" i="55" s="1"/>
  <c r="E159" i="55" s="1"/>
  <c r="E160" i="55" s="1"/>
  <c r="E161" i="55" s="1"/>
  <c r="E151" i="55"/>
  <c r="E152" i="55" s="1"/>
  <c r="E153" i="55" s="1"/>
  <c r="E154" i="55" s="1"/>
  <c r="E155" i="55" s="1"/>
  <c r="E146" i="55"/>
  <c r="E147" i="55" s="1"/>
  <c r="E148" i="55" s="1"/>
  <c r="E149" i="55" s="1"/>
  <c r="E145" i="55"/>
  <c r="E139" i="55"/>
  <c r="E140" i="55" s="1"/>
  <c r="E141" i="55" s="1"/>
  <c r="E142" i="55" s="1"/>
  <c r="E143" i="55" s="1"/>
  <c r="E133" i="55"/>
  <c r="E134" i="55" s="1"/>
  <c r="E135" i="55" s="1"/>
  <c r="E136" i="55" s="1"/>
  <c r="E137" i="55" s="1"/>
  <c r="E169" i="55" l="1"/>
  <c r="E170" i="55" s="1"/>
  <c r="E171" i="55" s="1"/>
  <c r="E172" i="55" s="1"/>
  <c r="E173" i="55" s="1"/>
  <c r="E181" i="55"/>
  <c r="E182" i="55" s="1"/>
  <c r="E183" i="55" s="1"/>
  <c r="G27" i="55" s="1"/>
  <c r="E167" i="56"/>
  <c r="E168" i="56" s="1"/>
  <c r="E169" i="56" s="1"/>
  <c r="E137" i="56"/>
  <c r="E179" i="56"/>
  <c r="E180" i="56" s="1"/>
  <c r="E181" i="56" s="1"/>
  <c r="E171" i="56"/>
  <c r="E172" i="56" s="1"/>
  <c r="E173" i="56" s="1"/>
  <c r="E175" i="56"/>
  <c r="E176" i="56" s="1"/>
  <c r="E177" i="56" s="1"/>
  <c r="E163" i="56"/>
  <c r="E164" i="56" s="1"/>
  <c r="E165" i="56" s="1"/>
  <c r="E187" i="56"/>
  <c r="E188" i="56" s="1"/>
  <c r="E189" i="56" s="1"/>
  <c r="E183" i="56"/>
  <c r="G155" i="56" s="1"/>
  <c r="E175" i="55"/>
  <c r="E176" i="55" s="1"/>
  <c r="E177" i="55" s="1"/>
  <c r="E178" i="55" s="1"/>
  <c r="E179" i="55" s="1"/>
  <c r="G31" i="55"/>
  <c r="G159" i="55"/>
  <c r="G145" i="55"/>
  <c r="G142" i="55"/>
  <c r="G103" i="55"/>
  <c r="G87" i="55"/>
  <c r="G71" i="55"/>
  <c r="G59" i="55"/>
  <c r="G47" i="55"/>
  <c r="G183" i="55"/>
  <c r="G180" i="55"/>
  <c r="G156" i="55"/>
  <c r="G153" i="55"/>
  <c r="G139" i="55"/>
  <c r="G136" i="55"/>
  <c r="G130" i="55"/>
  <c r="G126" i="55"/>
  <c r="G122" i="55"/>
  <c r="G118" i="55"/>
  <c r="G114" i="55"/>
  <c r="G102" i="55"/>
  <c r="G86" i="55"/>
  <c r="G82" i="55"/>
  <c r="G78" i="55"/>
  <c r="G74" i="55"/>
  <c r="G70" i="55"/>
  <c r="G66" i="55"/>
  <c r="G62" i="55"/>
  <c r="G58" i="55"/>
  <c r="G54" i="55"/>
  <c r="G50" i="55"/>
  <c r="G46" i="55"/>
  <c r="G42" i="55"/>
  <c r="G38" i="55"/>
  <c r="G34" i="55"/>
  <c r="G30" i="55"/>
  <c r="G26" i="55"/>
  <c r="G22" i="55"/>
  <c r="G18" i="55"/>
  <c r="G14" i="55"/>
  <c r="G10" i="55"/>
  <c r="G6" i="55"/>
  <c r="G95" i="55"/>
  <c r="G63" i="55"/>
  <c r="G161" i="55"/>
  <c r="G150" i="55"/>
  <c r="G147" i="55"/>
  <c r="G152" i="55"/>
  <c r="G135" i="55"/>
  <c r="G137" i="55"/>
  <c r="G148" i="55"/>
  <c r="G115" i="55"/>
  <c r="G182" i="55"/>
  <c r="G174" i="55"/>
  <c r="G158" i="55"/>
  <c r="G155" i="55"/>
  <c r="G144" i="55"/>
  <c r="G141" i="55"/>
  <c r="G129" i="55"/>
  <c r="G125" i="55"/>
  <c r="G121" i="55"/>
  <c r="G117" i="55"/>
  <c r="G113" i="55"/>
  <c r="G109" i="55"/>
  <c r="G105" i="55"/>
  <c r="G101" i="55"/>
  <c r="G97" i="55"/>
  <c r="G93" i="55"/>
  <c r="G89" i="55"/>
  <c r="G85" i="55"/>
  <c r="G81" i="55"/>
  <c r="G77" i="55"/>
  <c r="G73" i="55"/>
  <c r="G69" i="55"/>
  <c r="G65" i="55"/>
  <c r="G57" i="55"/>
  <c r="G53" i="55"/>
  <c r="G49" i="55"/>
  <c r="G45" i="55"/>
  <c r="G41" i="55"/>
  <c r="G37" i="55"/>
  <c r="G29" i="55"/>
  <c r="G25" i="55"/>
  <c r="G17" i="55"/>
  <c r="G13" i="55"/>
  <c r="G9" i="55"/>
  <c r="G149" i="55"/>
  <c r="G138" i="55"/>
  <c r="G162" i="55"/>
  <c r="G131" i="55"/>
  <c r="G107" i="55"/>
  <c r="G75" i="55"/>
  <c r="G55" i="55"/>
  <c r="G168" i="55"/>
  <c r="G160" i="55"/>
  <c r="G146" i="55"/>
  <c r="G143" i="55"/>
  <c r="G132" i="55"/>
  <c r="G128" i="55"/>
  <c r="G124" i="55"/>
  <c r="G120" i="55"/>
  <c r="G116" i="55"/>
  <c r="G112" i="55"/>
  <c r="G104" i="55"/>
  <c r="G100" i="55"/>
  <c r="G96" i="55"/>
  <c r="G92" i="55"/>
  <c r="G88" i="55"/>
  <c r="G84" i="55"/>
  <c r="G80" i="55"/>
  <c r="G76" i="55"/>
  <c r="G68" i="55"/>
  <c r="G64" i="55"/>
  <c r="G60" i="55"/>
  <c r="G52" i="55"/>
  <c r="G48" i="55"/>
  <c r="G44" i="55"/>
  <c r="G40" i="55"/>
  <c r="G36" i="55"/>
  <c r="G32" i="55"/>
  <c r="G28" i="55"/>
  <c r="G24" i="55"/>
  <c r="G20" i="55"/>
  <c r="G16" i="55"/>
  <c r="G12" i="55"/>
  <c r="G8" i="55"/>
  <c r="G181" i="55"/>
  <c r="G157" i="55"/>
  <c r="G154" i="55"/>
  <c r="G140" i="55"/>
  <c r="G151" i="55"/>
  <c r="G119" i="55"/>
  <c r="G111" i="55"/>
  <c r="G91" i="55"/>
  <c r="G79" i="55"/>
  <c r="G67" i="55"/>
  <c r="G51" i="55"/>
  <c r="G35" i="55"/>
  <c r="G7" i="55"/>
  <c r="G11" i="55"/>
  <c r="G43" i="55"/>
  <c r="G15" i="55"/>
  <c r="G83" i="55"/>
  <c r="G19" i="55"/>
  <c r="G23" i="55"/>
  <c r="E163" i="55"/>
  <c r="E164" i="55" s="1"/>
  <c r="E165" i="55" s="1"/>
  <c r="E166" i="55" s="1"/>
  <c r="E167" i="55" s="1"/>
  <c r="G167" i="55" l="1"/>
  <c r="G56" i="55"/>
  <c r="G21" i="55"/>
  <c r="G99" i="55"/>
  <c r="G94" i="55"/>
  <c r="G39" i="55"/>
  <c r="G72" i="55"/>
  <c r="G33" i="55"/>
  <c r="G127" i="55"/>
  <c r="G98" i="55"/>
  <c r="G173" i="55"/>
  <c r="G171" i="55"/>
  <c r="G90" i="55"/>
  <c r="G169" i="55"/>
  <c r="G170" i="55"/>
  <c r="G172" i="55"/>
  <c r="G134" i="55"/>
  <c r="G108" i="55"/>
  <c r="G61" i="55"/>
  <c r="G133" i="55"/>
  <c r="G110" i="55"/>
  <c r="E184" i="55"/>
  <c r="E185" i="55" s="1"/>
  <c r="G179" i="55"/>
  <c r="G123" i="55"/>
  <c r="G106" i="55"/>
  <c r="G177" i="55"/>
  <c r="G175" i="55"/>
  <c r="G178" i="55"/>
  <c r="G176" i="55"/>
  <c r="G15" i="56"/>
  <c r="G48" i="56"/>
  <c r="G80" i="56"/>
  <c r="G113" i="56"/>
  <c r="G112" i="56"/>
  <c r="G156" i="56"/>
  <c r="G115" i="56"/>
  <c r="G181" i="56"/>
  <c r="G81" i="56"/>
  <c r="G183" i="56"/>
  <c r="G17" i="56"/>
  <c r="G16" i="56"/>
  <c r="G49" i="56"/>
  <c r="G47" i="56"/>
  <c r="G99" i="56"/>
  <c r="G31" i="56"/>
  <c r="G116" i="56"/>
  <c r="G91" i="56"/>
  <c r="E184" i="56"/>
  <c r="E185" i="56" s="1"/>
  <c r="G32" i="56"/>
  <c r="G64" i="56"/>
  <c r="G96" i="56"/>
  <c r="G128" i="56"/>
  <c r="G178" i="56"/>
  <c r="G139" i="56"/>
  <c r="G131" i="56"/>
  <c r="G33" i="56"/>
  <c r="G65" i="56"/>
  <c r="G97" i="56"/>
  <c r="G129" i="56"/>
  <c r="G11" i="56"/>
  <c r="G160" i="56"/>
  <c r="G111" i="56"/>
  <c r="G30" i="56"/>
  <c r="G66" i="56"/>
  <c r="G106" i="56"/>
  <c r="G146" i="56"/>
  <c r="G169" i="56"/>
  <c r="G141" i="56"/>
  <c r="G84" i="56"/>
  <c r="G35" i="56"/>
  <c r="G107" i="56"/>
  <c r="G4" i="56"/>
  <c r="G36" i="56"/>
  <c r="G68" i="56"/>
  <c r="G100" i="56"/>
  <c r="G132" i="56"/>
  <c r="G7" i="56"/>
  <c r="G142" i="56"/>
  <c r="G5" i="56"/>
  <c r="G37" i="56"/>
  <c r="G69" i="56"/>
  <c r="G101" i="56"/>
  <c r="G133" i="56"/>
  <c r="G39" i="56"/>
  <c r="G163" i="56"/>
  <c r="G164" i="56"/>
  <c r="G34" i="56"/>
  <c r="G70" i="56"/>
  <c r="G110" i="56"/>
  <c r="G182" i="56"/>
  <c r="G177" i="56"/>
  <c r="G75" i="56"/>
  <c r="G119" i="56"/>
  <c r="G8" i="56"/>
  <c r="G40" i="56"/>
  <c r="G72" i="56"/>
  <c r="G104" i="56"/>
  <c r="G136" i="56"/>
  <c r="G43" i="56"/>
  <c r="G165" i="56"/>
  <c r="G9" i="56"/>
  <c r="G41" i="56"/>
  <c r="G73" i="56"/>
  <c r="G105" i="56"/>
  <c r="G145" i="56"/>
  <c r="G67" i="56"/>
  <c r="G179" i="56"/>
  <c r="G180" i="56"/>
  <c r="G38" i="56"/>
  <c r="G74" i="56"/>
  <c r="G114" i="56"/>
  <c r="G27" i="56"/>
  <c r="G175" i="56"/>
  <c r="G135" i="56"/>
  <c r="G12" i="56"/>
  <c r="G44" i="56"/>
  <c r="G76" i="56"/>
  <c r="G108" i="56"/>
  <c r="G153" i="56"/>
  <c r="G71" i="56"/>
  <c r="G173" i="56"/>
  <c r="G13" i="56"/>
  <c r="G45" i="56"/>
  <c r="G77" i="56"/>
  <c r="G109" i="56"/>
  <c r="G148" i="56"/>
  <c r="G103" i="56"/>
  <c r="G23" i="56"/>
  <c r="G6" i="56"/>
  <c r="G42" i="56"/>
  <c r="G78" i="56"/>
  <c r="G126" i="56"/>
  <c r="G63" i="56"/>
  <c r="G151" i="56"/>
  <c r="G10" i="56"/>
  <c r="G82" i="56"/>
  <c r="G20" i="56"/>
  <c r="G159" i="56"/>
  <c r="G19" i="56"/>
  <c r="G53" i="56"/>
  <c r="G117" i="56"/>
  <c r="G167" i="56"/>
  <c r="G14" i="56"/>
  <c r="G50" i="56"/>
  <c r="G134" i="56"/>
  <c r="G127" i="56"/>
  <c r="G55" i="56"/>
  <c r="G144" i="56"/>
  <c r="G24" i="56"/>
  <c r="G56" i="56"/>
  <c r="G88" i="56"/>
  <c r="G120" i="56"/>
  <c r="G162" i="56"/>
  <c r="G172" i="56"/>
  <c r="G51" i="56"/>
  <c r="G25" i="56"/>
  <c r="G57" i="56"/>
  <c r="G89" i="56"/>
  <c r="G121" i="56"/>
  <c r="G168" i="56"/>
  <c r="G137" i="56"/>
  <c r="G83" i="56"/>
  <c r="G18" i="56"/>
  <c r="G54" i="56"/>
  <c r="G98" i="56"/>
  <c r="G140" i="56"/>
  <c r="G149" i="56"/>
  <c r="G138" i="56"/>
  <c r="G46" i="56"/>
  <c r="G130" i="56"/>
  <c r="G52" i="56"/>
  <c r="G161" i="56"/>
  <c r="G21" i="56"/>
  <c r="G85" i="56"/>
  <c r="G154" i="56"/>
  <c r="G59" i="56"/>
  <c r="G94" i="56"/>
  <c r="G79" i="56"/>
  <c r="G147" i="56"/>
  <c r="G28" i="56"/>
  <c r="G60" i="56"/>
  <c r="G92" i="56"/>
  <c r="G124" i="56"/>
  <c r="G170" i="56"/>
  <c r="G150" i="56"/>
  <c r="G87" i="56"/>
  <c r="G29" i="56"/>
  <c r="G61" i="56"/>
  <c r="G93" i="56"/>
  <c r="G125" i="56"/>
  <c r="G176" i="56"/>
  <c r="G157" i="56"/>
  <c r="G95" i="56"/>
  <c r="G22" i="56"/>
  <c r="G62" i="56"/>
  <c r="G102" i="56"/>
  <c r="G143" i="56"/>
  <c r="G158" i="56"/>
  <c r="G86" i="56"/>
  <c r="G118" i="56"/>
  <c r="G166" i="56"/>
  <c r="G152" i="56"/>
  <c r="G171" i="56"/>
  <c r="G123" i="56"/>
  <c r="G26" i="56"/>
  <c r="G58" i="56"/>
  <c r="G90" i="56"/>
  <c r="G122" i="56"/>
  <c r="G174" i="56"/>
  <c r="G163" i="55"/>
  <c r="G165" i="55"/>
  <c r="G164" i="55"/>
  <c r="G166" i="55"/>
  <c r="E115" i="23" l="1"/>
  <c r="D115" i="23"/>
  <c r="B115" i="23"/>
  <c r="E114" i="23"/>
  <c r="D114" i="23"/>
  <c r="B114" i="23"/>
  <c r="E113" i="23"/>
  <c r="D113" i="23"/>
  <c r="E112" i="23"/>
  <c r="D112" i="23"/>
  <c r="B112" i="23"/>
  <c r="E111" i="23"/>
  <c r="B111" i="23"/>
  <c r="D111" i="23" s="1"/>
  <c r="E110" i="23"/>
  <c r="E109" i="23"/>
  <c r="E108" i="23"/>
  <c r="E107" i="23"/>
  <c r="E106" i="23"/>
  <c r="E105" i="23"/>
  <c r="E104" i="23"/>
  <c r="E103" i="23"/>
  <c r="E102" i="23"/>
  <c r="E101" i="23"/>
  <c r="E100" i="23"/>
  <c r="E99" i="23"/>
  <c r="E98" i="23"/>
  <c r="E97" i="23"/>
  <c r="E96" i="23"/>
  <c r="E95" i="23"/>
  <c r="E94" i="23"/>
  <c r="E93" i="23"/>
  <c r="E92" i="23"/>
  <c r="E91" i="23"/>
  <c r="E90" i="23"/>
  <c r="E89" i="23"/>
  <c r="D89" i="23"/>
  <c r="E88" i="23"/>
  <c r="D88" i="23"/>
  <c r="B88" i="23"/>
  <c r="E87" i="23"/>
  <c r="B87" i="23"/>
  <c r="D87" i="23" s="1"/>
  <c r="E86" i="23"/>
  <c r="E85" i="23"/>
  <c r="E84" i="23"/>
  <c r="E83" i="23"/>
  <c r="E82" i="23"/>
  <c r="E81" i="23"/>
  <c r="E80" i="23"/>
  <c r="E79" i="23"/>
  <c r="E78" i="23"/>
  <c r="E77" i="23"/>
  <c r="E76" i="23"/>
  <c r="E75" i="23"/>
  <c r="E74" i="23"/>
  <c r="E73" i="23"/>
  <c r="E72" i="23"/>
  <c r="E71" i="23"/>
  <c r="E70" i="23"/>
  <c r="E69" i="23"/>
  <c r="E68" i="23"/>
  <c r="E67" i="23"/>
  <c r="E66" i="23"/>
  <c r="E65" i="23"/>
  <c r="D65" i="23"/>
  <c r="E64" i="23"/>
  <c r="B64" i="23"/>
  <c r="D64" i="23" s="1"/>
  <c r="E63" i="23"/>
  <c r="E62" i="23"/>
  <c r="E61" i="23"/>
  <c r="E60" i="23"/>
  <c r="E59" i="23"/>
  <c r="E58" i="23"/>
  <c r="E57" i="23"/>
  <c r="E56" i="23"/>
  <c r="E55" i="23"/>
  <c r="E54" i="23"/>
  <c r="E53" i="23"/>
  <c r="E52" i="23"/>
  <c r="E51" i="23"/>
  <c r="E50" i="23"/>
  <c r="E49" i="23"/>
  <c r="E48" i="23"/>
  <c r="E47" i="23"/>
  <c r="E46" i="23"/>
  <c r="E45" i="23"/>
  <c r="E44" i="23"/>
  <c r="E43" i="23"/>
  <c r="E42" i="23"/>
  <c r="E41" i="23"/>
  <c r="D41" i="23"/>
  <c r="E40" i="23"/>
  <c r="D40" i="23"/>
  <c r="B40" i="23"/>
  <c r="E39" i="23"/>
  <c r="D39" i="23"/>
  <c r="B39" i="23"/>
  <c r="E38" i="23"/>
  <c r="B38" i="23"/>
  <c r="E37" i="23"/>
  <c r="E36" i="23"/>
  <c r="E35" i="23"/>
  <c r="E34" i="23"/>
  <c r="E33" i="23"/>
  <c r="E32" i="23"/>
  <c r="E31" i="23"/>
  <c r="E30" i="23"/>
  <c r="E29" i="23"/>
  <c r="E28" i="23"/>
  <c r="E27" i="23"/>
  <c r="E26" i="23"/>
  <c r="E25" i="23"/>
  <c r="E24" i="23"/>
  <c r="E23" i="23"/>
  <c r="E22" i="23"/>
  <c r="E21" i="23"/>
  <c r="E20" i="23"/>
  <c r="E19" i="23"/>
  <c r="E18" i="23"/>
  <c r="E17" i="23"/>
  <c r="D17" i="23"/>
  <c r="E16" i="23"/>
  <c r="D16" i="23"/>
  <c r="B16" i="23"/>
  <c r="E15" i="23"/>
  <c r="B15" i="23"/>
  <c r="E14" i="23"/>
  <c r="E13" i="23"/>
  <c r="H12" i="23"/>
  <c r="H13" i="23" s="1"/>
  <c r="E12" i="23"/>
  <c r="G11" i="23"/>
  <c r="I11" i="23" s="1"/>
  <c r="E11" i="23"/>
  <c r="F11" i="23" s="1"/>
  <c r="E10" i="23"/>
  <c r="H9" i="23"/>
  <c r="H10" i="23" s="1"/>
  <c r="H11" i="23" s="1"/>
  <c r="E9" i="23"/>
  <c r="F9" i="23" s="1"/>
  <c r="H8" i="23"/>
  <c r="E8" i="23"/>
  <c r="G7" i="23"/>
  <c r="E7" i="23"/>
  <c r="F7" i="23" s="1"/>
  <c r="G6" i="23"/>
  <c r="E6" i="23"/>
  <c r="I4" i="23"/>
  <c r="H4" i="23"/>
  <c r="G4" i="23"/>
  <c r="F4" i="23"/>
  <c r="D4" i="23"/>
  <c r="I1" i="23"/>
  <c r="C206" i="22"/>
  <c r="D175" i="22" s="1"/>
  <c r="E175" i="22" s="1"/>
  <c r="C194" i="22"/>
  <c r="C193" i="22"/>
  <c r="C192" i="22"/>
  <c r="C191" i="22"/>
  <c r="C190" i="22"/>
  <c r="C189" i="22"/>
  <c r="C188" i="22"/>
  <c r="C187" i="22"/>
  <c r="C186" i="22"/>
  <c r="C185" i="22"/>
  <c r="D114" i="22" l="1"/>
  <c r="E114" i="22" s="1"/>
  <c r="D50" i="22"/>
  <c r="E50" i="22" s="1"/>
  <c r="D58" i="22"/>
  <c r="E58" i="22" s="1"/>
  <c r="D2" i="22"/>
  <c r="E2" i="22" s="1"/>
  <c r="D130" i="22"/>
  <c r="E130" i="22" s="1"/>
  <c r="D139" i="22"/>
  <c r="E139" i="22" s="1"/>
  <c r="D66" i="22"/>
  <c r="E66" i="22" s="1"/>
  <c r="D74" i="22"/>
  <c r="E74" i="22" s="1"/>
  <c r="D82" i="22"/>
  <c r="E82" i="22" s="1"/>
  <c r="D26" i="22"/>
  <c r="E26" i="22" s="1"/>
  <c r="D164" i="22"/>
  <c r="E164" i="22" s="1"/>
  <c r="D34" i="22"/>
  <c r="E34" i="22" s="1"/>
  <c r="D98" i="22"/>
  <c r="E98" i="22" s="1"/>
  <c r="D122" i="22"/>
  <c r="E122" i="22" s="1"/>
  <c r="D10" i="22"/>
  <c r="E10" i="22" s="1"/>
  <c r="D18" i="22"/>
  <c r="E18" i="22" s="1"/>
  <c r="D152" i="22"/>
  <c r="E152" i="22" s="1"/>
  <c r="D90" i="22"/>
  <c r="E90" i="22" s="1"/>
  <c r="D42" i="22"/>
  <c r="E42" i="22" s="1"/>
  <c r="D106" i="22"/>
  <c r="E106" i="22" s="1"/>
  <c r="D3" i="22"/>
  <c r="E3" i="22" s="1"/>
  <c r="D19" i="22"/>
  <c r="E19" i="22" s="1"/>
  <c r="D35" i="22"/>
  <c r="E35" i="22" s="1"/>
  <c r="D51" i="22"/>
  <c r="E51" i="22" s="1"/>
  <c r="D67" i="22"/>
  <c r="E67" i="22" s="1"/>
  <c r="D83" i="22"/>
  <c r="E83" i="22" s="1"/>
  <c r="D99" i="22"/>
  <c r="E99" i="22" s="1"/>
  <c r="D115" i="22"/>
  <c r="E115" i="22" s="1"/>
  <c r="D131" i="22"/>
  <c r="E131" i="22" s="1"/>
  <c r="D153" i="22"/>
  <c r="E153" i="22" s="1"/>
  <c r="D177" i="22"/>
  <c r="E177" i="22" s="1"/>
  <c r="D4" i="22"/>
  <c r="E4" i="22" s="1"/>
  <c r="D20" i="22"/>
  <c r="E20" i="22" s="1"/>
  <c r="D44" i="22"/>
  <c r="E44" i="22" s="1"/>
  <c r="D68" i="22"/>
  <c r="E68" i="22" s="1"/>
  <c r="D92" i="22"/>
  <c r="E92" i="22" s="1"/>
  <c r="D116" i="22"/>
  <c r="E116" i="22" s="1"/>
  <c r="D143" i="22"/>
  <c r="E143" i="22" s="1"/>
  <c r="D13" i="22"/>
  <c r="E13" i="22" s="1"/>
  <c r="D37" i="22"/>
  <c r="E37" i="22" s="1"/>
  <c r="D53" i="22"/>
  <c r="E53" i="22" s="1"/>
  <c r="D77" i="22"/>
  <c r="E77" i="22" s="1"/>
  <c r="D93" i="22"/>
  <c r="E93" i="22" s="1"/>
  <c r="D109" i="22"/>
  <c r="E109" i="22" s="1"/>
  <c r="D134" i="22"/>
  <c r="E134" i="22" s="1"/>
  <c r="D156" i="22"/>
  <c r="E156" i="22" s="1"/>
  <c r="D6" i="22"/>
  <c r="E6" i="22" s="1"/>
  <c r="D14" i="22"/>
  <c r="E14" i="22" s="1"/>
  <c r="D22" i="22"/>
  <c r="E22" i="22" s="1"/>
  <c r="D30" i="22"/>
  <c r="E30" i="22" s="1"/>
  <c r="D38" i="22"/>
  <c r="E38" i="22" s="1"/>
  <c r="D46" i="22"/>
  <c r="E46" i="22" s="1"/>
  <c r="D54" i="22"/>
  <c r="E54" i="22" s="1"/>
  <c r="D62" i="22"/>
  <c r="E62" i="22" s="1"/>
  <c r="D70" i="22"/>
  <c r="E70" i="22" s="1"/>
  <c r="D78" i="22"/>
  <c r="E78" i="22" s="1"/>
  <c r="D86" i="22"/>
  <c r="E86" i="22" s="1"/>
  <c r="D94" i="22"/>
  <c r="E94" i="22" s="1"/>
  <c r="D102" i="22"/>
  <c r="E102" i="22" s="1"/>
  <c r="D110" i="22"/>
  <c r="E110" i="22" s="1"/>
  <c r="D118" i="22"/>
  <c r="E118" i="22" s="1"/>
  <c r="D126" i="22"/>
  <c r="E126" i="22" s="1"/>
  <c r="D135" i="22"/>
  <c r="E135" i="22" s="1"/>
  <c r="D145" i="22"/>
  <c r="E145" i="22" s="1"/>
  <c r="D157" i="22"/>
  <c r="E157" i="22" s="1"/>
  <c r="D169" i="22"/>
  <c r="E169" i="22" s="1"/>
  <c r="D181" i="22"/>
  <c r="E181" i="22" s="1"/>
  <c r="D191" i="22"/>
  <c r="E191" i="22" s="1"/>
  <c r="D28" i="22"/>
  <c r="E28" i="22" s="1"/>
  <c r="D60" i="22"/>
  <c r="E60" i="22" s="1"/>
  <c r="D84" i="22"/>
  <c r="E84" i="22" s="1"/>
  <c r="D108" i="22"/>
  <c r="E108" i="22" s="1"/>
  <c r="D132" i="22"/>
  <c r="E132" i="22" s="1"/>
  <c r="D155" i="22"/>
  <c r="E155" i="22" s="1"/>
  <c r="D179" i="22"/>
  <c r="E179" i="22" s="1"/>
  <c r="D29" i="22"/>
  <c r="E29" i="22" s="1"/>
  <c r="D69" i="22"/>
  <c r="E69" i="22" s="1"/>
  <c r="D125" i="22"/>
  <c r="E125" i="22" s="1"/>
  <c r="D7" i="22"/>
  <c r="E7" i="22" s="1"/>
  <c r="D23" i="22"/>
  <c r="E23" i="22" s="1"/>
  <c r="D39" i="22"/>
  <c r="E39" i="22" s="1"/>
  <c r="D55" i="22"/>
  <c r="E55" i="22" s="1"/>
  <c r="D71" i="22"/>
  <c r="E71" i="22" s="1"/>
  <c r="D87" i="22"/>
  <c r="E87" i="22" s="1"/>
  <c r="D111" i="22"/>
  <c r="E111" i="22" s="1"/>
  <c r="D136" i="22"/>
  <c r="E136" i="22" s="1"/>
  <c r="D192" i="22"/>
  <c r="E192" i="22" s="1"/>
  <c r="D8" i="22"/>
  <c r="E8" i="22" s="1"/>
  <c r="D16" i="22"/>
  <c r="E16" i="22" s="1"/>
  <c r="D24" i="22"/>
  <c r="E24" i="22" s="1"/>
  <c r="D32" i="22"/>
  <c r="E32" i="22" s="1"/>
  <c r="D40" i="22"/>
  <c r="E40" i="22" s="1"/>
  <c r="D48" i="22"/>
  <c r="E48" i="22" s="1"/>
  <c r="D56" i="22"/>
  <c r="E56" i="22" s="1"/>
  <c r="D64" i="22"/>
  <c r="E64" i="22" s="1"/>
  <c r="D72" i="22"/>
  <c r="E72" i="22" s="1"/>
  <c r="D80" i="22"/>
  <c r="E80" i="22" s="1"/>
  <c r="D88" i="22"/>
  <c r="E88" i="22" s="1"/>
  <c r="D96" i="22"/>
  <c r="E96" i="22" s="1"/>
  <c r="D104" i="22"/>
  <c r="E104" i="22" s="1"/>
  <c r="D112" i="22"/>
  <c r="E112" i="22" s="1"/>
  <c r="D120" i="22"/>
  <c r="E120" i="22" s="1"/>
  <c r="D128" i="22"/>
  <c r="E128" i="22" s="1"/>
  <c r="D137" i="22"/>
  <c r="E137" i="22" s="1"/>
  <c r="D148" i="22"/>
  <c r="E148" i="22" s="1"/>
  <c r="D160" i="22"/>
  <c r="E160" i="22" s="1"/>
  <c r="D173" i="22"/>
  <c r="E173" i="22" s="1"/>
  <c r="D185" i="22"/>
  <c r="E185" i="22" s="1"/>
  <c r="D193" i="22"/>
  <c r="E193" i="22" s="1"/>
  <c r="D176" i="22"/>
  <c r="E176" i="22" s="1"/>
  <c r="D187" i="22"/>
  <c r="E187" i="22" s="1"/>
  <c r="D11" i="22"/>
  <c r="E11" i="22" s="1"/>
  <c r="D27" i="22"/>
  <c r="E27" i="22" s="1"/>
  <c r="D43" i="22"/>
  <c r="E43" i="22" s="1"/>
  <c r="D59" i="22"/>
  <c r="E59" i="22" s="1"/>
  <c r="D75" i="22"/>
  <c r="E75" i="22" s="1"/>
  <c r="D91" i="22"/>
  <c r="E91" i="22" s="1"/>
  <c r="D107" i="22"/>
  <c r="E107" i="22" s="1"/>
  <c r="D123" i="22"/>
  <c r="E123" i="22" s="1"/>
  <c r="D141" i="22"/>
  <c r="E141" i="22" s="1"/>
  <c r="D165" i="22"/>
  <c r="E165" i="22" s="1"/>
  <c r="D188" i="22"/>
  <c r="E188" i="22" s="1"/>
  <c r="D12" i="22"/>
  <c r="E12" i="22" s="1"/>
  <c r="D36" i="22"/>
  <c r="E36" i="22" s="1"/>
  <c r="D52" i="22"/>
  <c r="E52" i="22" s="1"/>
  <c r="D76" i="22"/>
  <c r="E76" i="22" s="1"/>
  <c r="D100" i="22"/>
  <c r="E100" i="22" s="1"/>
  <c r="D124" i="22"/>
  <c r="E124" i="22" s="1"/>
  <c r="D167" i="22"/>
  <c r="E167" i="22" s="1"/>
  <c r="D5" i="22"/>
  <c r="E5" i="22" s="1"/>
  <c r="D21" i="22"/>
  <c r="E21" i="22" s="1"/>
  <c r="D45" i="22"/>
  <c r="E45" i="22" s="1"/>
  <c r="D61" i="22"/>
  <c r="E61" i="22" s="1"/>
  <c r="D85" i="22"/>
  <c r="E85" i="22" s="1"/>
  <c r="D101" i="22"/>
  <c r="E101" i="22" s="1"/>
  <c r="D117" i="22"/>
  <c r="E117" i="22" s="1"/>
  <c r="D144" i="22"/>
  <c r="E144" i="22" s="1"/>
  <c r="D168" i="22"/>
  <c r="E168" i="22" s="1"/>
  <c r="D180" i="22"/>
  <c r="E180" i="22" s="1"/>
  <c r="D15" i="22"/>
  <c r="E15" i="22" s="1"/>
  <c r="D31" i="22"/>
  <c r="E31" i="22" s="1"/>
  <c r="D47" i="22"/>
  <c r="E47" i="22" s="1"/>
  <c r="D63" i="22"/>
  <c r="E63" i="22" s="1"/>
  <c r="D79" i="22"/>
  <c r="E79" i="22" s="1"/>
  <c r="D95" i="22"/>
  <c r="E95" i="22" s="1"/>
  <c r="D103" i="22"/>
  <c r="E103" i="22" s="1"/>
  <c r="D119" i="22"/>
  <c r="E119" i="22" s="1"/>
  <c r="D127" i="22"/>
  <c r="E127" i="22" s="1"/>
  <c r="D147" i="22"/>
  <c r="E147" i="22" s="1"/>
  <c r="D159" i="22"/>
  <c r="E159" i="22" s="1"/>
  <c r="D171" i="22"/>
  <c r="E171" i="22" s="1"/>
  <c r="D184" i="22"/>
  <c r="E184" i="22" s="1"/>
  <c r="D9" i="22"/>
  <c r="E9" i="22" s="1"/>
  <c r="D17" i="22"/>
  <c r="E17" i="22" s="1"/>
  <c r="D25" i="22"/>
  <c r="E25" i="22" s="1"/>
  <c r="D33" i="22"/>
  <c r="E33" i="22" s="1"/>
  <c r="D41" i="22"/>
  <c r="E41" i="22" s="1"/>
  <c r="D49" i="22"/>
  <c r="E49" i="22" s="1"/>
  <c r="D57" i="22"/>
  <c r="E57" i="22" s="1"/>
  <c r="D65" i="22"/>
  <c r="E65" i="22" s="1"/>
  <c r="D73" i="22"/>
  <c r="E73" i="22" s="1"/>
  <c r="D81" i="22"/>
  <c r="E81" i="22" s="1"/>
  <c r="D89" i="22"/>
  <c r="E89" i="22" s="1"/>
  <c r="D97" i="22"/>
  <c r="E97" i="22" s="1"/>
  <c r="D105" i="22"/>
  <c r="E105" i="22" s="1"/>
  <c r="D113" i="22"/>
  <c r="E113" i="22" s="1"/>
  <c r="D121" i="22"/>
  <c r="E121" i="22" s="1"/>
  <c r="D129" i="22"/>
  <c r="E129" i="22" s="1"/>
  <c r="D138" i="22"/>
  <c r="E138" i="22" s="1"/>
  <c r="D149" i="22"/>
  <c r="E149" i="22" s="1"/>
  <c r="D163" i="22"/>
  <c r="E163" i="22" s="1"/>
  <c r="D194" i="22"/>
  <c r="E194" i="22" s="1"/>
  <c r="I7" i="23"/>
  <c r="D190" i="22"/>
  <c r="E190" i="22" s="1"/>
  <c r="D133" i="22"/>
  <c r="E133" i="22" s="1"/>
  <c r="D140" i="22"/>
  <c r="E140" i="22" s="1"/>
  <c r="D151" i="22"/>
  <c r="E151" i="22" s="1"/>
  <c r="D161" i="22"/>
  <c r="E161" i="22" s="1"/>
  <c r="D172" i="22"/>
  <c r="D183" i="22"/>
  <c r="E183" i="22" s="1"/>
  <c r="D186" i="22"/>
  <c r="E186" i="22" s="1"/>
  <c r="D142" i="22"/>
  <c r="E142" i="22" s="1"/>
  <c r="D146" i="22"/>
  <c r="E146" i="22" s="1"/>
  <c r="D150" i="22"/>
  <c r="E150" i="22" s="1"/>
  <c r="D154" i="22"/>
  <c r="E154" i="22" s="1"/>
  <c r="D158" i="22"/>
  <c r="E158" i="22" s="1"/>
  <c r="D162" i="22"/>
  <c r="E162" i="22" s="1"/>
  <c r="D166" i="22"/>
  <c r="E166" i="22" s="1"/>
  <c r="D170" i="22"/>
  <c r="E170" i="22" s="1"/>
  <c r="D174" i="22"/>
  <c r="E174" i="22" s="1"/>
  <c r="D178" i="22"/>
  <c r="D182" i="22"/>
  <c r="E182" i="22" s="1"/>
  <c r="D189" i="22"/>
  <c r="E189" i="22" s="1"/>
  <c r="F10" i="23"/>
  <c r="G10" i="23" s="1"/>
  <c r="I10" i="23" s="1"/>
  <c r="F13" i="23"/>
  <c r="H14" i="23"/>
  <c r="H15" i="23" s="1"/>
  <c r="G13" i="23"/>
  <c r="I13" i="23" s="1"/>
  <c r="D38" i="23"/>
  <c r="B37" i="23"/>
  <c r="F8" i="23"/>
  <c r="G8" i="23" s="1"/>
  <c r="I8" i="23" s="1"/>
  <c r="D15" i="23"/>
  <c r="B14" i="23"/>
  <c r="B63" i="23"/>
  <c r="B86" i="23"/>
  <c r="G9" i="23"/>
  <c r="I9" i="23" s="1"/>
  <c r="B110" i="23"/>
  <c r="E172" i="22" l="1"/>
  <c r="E178" i="22"/>
  <c r="H16" i="23"/>
  <c r="H17" i="23" s="1"/>
  <c r="G15" i="23"/>
  <c r="I15" i="23" s="1"/>
  <c r="D14" i="23"/>
  <c r="B13" i="23"/>
  <c r="D37" i="23"/>
  <c r="B36" i="23"/>
  <c r="D110" i="23"/>
  <c r="B109" i="23"/>
  <c r="D86" i="23"/>
  <c r="B85" i="23"/>
  <c r="F15" i="23"/>
  <c r="F14" i="23" s="1"/>
  <c r="G14" i="23" s="1"/>
  <c r="I14" i="23" s="1"/>
  <c r="D63" i="23"/>
  <c r="B62" i="23"/>
  <c r="F12" i="23"/>
  <c r="G12" i="23" s="1"/>
  <c r="I12" i="23" s="1"/>
  <c r="D85" i="23" l="1"/>
  <c r="B84" i="23"/>
  <c r="H18" i="23"/>
  <c r="H19" i="23" s="1"/>
  <c r="G17" i="23"/>
  <c r="I17" i="23" s="1"/>
  <c r="F17" i="23"/>
  <c r="D36" i="23"/>
  <c r="B35" i="23"/>
  <c r="B61" i="23"/>
  <c r="D62" i="23"/>
  <c r="D13" i="23"/>
  <c r="B12" i="23"/>
  <c r="D109" i="23"/>
  <c r="B108" i="23"/>
  <c r="B107" i="23" l="1"/>
  <c r="D108" i="23"/>
  <c r="F16" i="23"/>
  <c r="G16" i="23" s="1"/>
  <c r="I16" i="23" s="1"/>
  <c r="D35" i="23"/>
  <c r="B34" i="23"/>
  <c r="D84" i="23"/>
  <c r="B83" i="23"/>
  <c r="D12" i="23"/>
  <c r="B11" i="23"/>
  <c r="H20" i="23"/>
  <c r="H21" i="23" s="1"/>
  <c r="G19" i="23"/>
  <c r="F19" i="23"/>
  <c r="D61" i="23"/>
  <c r="B60" i="23"/>
  <c r="I19" i="23" l="1"/>
  <c r="D60" i="23"/>
  <c r="B59" i="23"/>
  <c r="H22" i="23"/>
  <c r="H23" i="23" s="1"/>
  <c r="G21" i="23"/>
  <c r="I21" i="23" s="1"/>
  <c r="F21" i="23"/>
  <c r="F20" i="23" s="1"/>
  <c r="G20" i="23" s="1"/>
  <c r="I20" i="23" s="1"/>
  <c r="D11" i="23"/>
  <c r="B10" i="23"/>
  <c r="D107" i="23"/>
  <c r="B106" i="23"/>
  <c r="D83" i="23"/>
  <c r="B82" i="23"/>
  <c r="D34" i="23"/>
  <c r="B33" i="23"/>
  <c r="F18" i="23"/>
  <c r="G18" i="23" s="1"/>
  <c r="I18" i="23" s="1"/>
  <c r="H24" i="23" l="1"/>
  <c r="H25" i="23" s="1"/>
  <c r="G23" i="23"/>
  <c r="F23" i="23"/>
  <c r="F22" i="23" s="1"/>
  <c r="G22" i="23" s="1"/>
  <c r="D82" i="23"/>
  <c r="B81" i="23"/>
  <c r="D106" i="23"/>
  <c r="B105" i="23"/>
  <c r="D59" i="23"/>
  <c r="B58" i="23"/>
  <c r="D10" i="23"/>
  <c r="B9" i="23"/>
  <c r="D33" i="23"/>
  <c r="B32" i="23"/>
  <c r="I22" i="23" l="1"/>
  <c r="I23" i="23"/>
  <c r="D32" i="23"/>
  <c r="B31" i="23"/>
  <c r="D81" i="23"/>
  <c r="B80" i="23"/>
  <c r="D9" i="23"/>
  <c r="B8" i="23"/>
  <c r="D105" i="23"/>
  <c r="B104" i="23"/>
  <c r="D58" i="23"/>
  <c r="B57" i="23"/>
  <c r="H26" i="23"/>
  <c r="H27" i="23" s="1"/>
  <c r="G25" i="23"/>
  <c r="I25" i="23" s="1"/>
  <c r="F25" i="23"/>
  <c r="D104" i="23" l="1"/>
  <c r="B103" i="23"/>
  <c r="H28" i="23"/>
  <c r="H29" i="23" s="1"/>
  <c r="G27" i="23"/>
  <c r="I27" i="23" s="1"/>
  <c r="F27" i="23"/>
  <c r="F26" i="23" s="1"/>
  <c r="G26" i="23" s="1"/>
  <c r="I26" i="23" s="1"/>
  <c r="D80" i="23"/>
  <c r="B79" i="23"/>
  <c r="B7" i="23"/>
  <c r="D7" i="23" s="1"/>
  <c r="D8" i="23"/>
  <c r="D31" i="23"/>
  <c r="B30" i="23"/>
  <c r="D57" i="23"/>
  <c r="B56" i="23"/>
  <c r="F24" i="23"/>
  <c r="G24" i="23" s="1"/>
  <c r="I24" i="23" s="1"/>
  <c r="D79" i="23" l="1"/>
  <c r="B78" i="23"/>
  <c r="D56" i="23"/>
  <c r="B55" i="23"/>
  <c r="D30" i="23"/>
  <c r="B29" i="23"/>
  <c r="H30" i="23"/>
  <c r="H31" i="23" s="1"/>
  <c r="G29" i="23"/>
  <c r="F29" i="23"/>
  <c r="D103" i="23"/>
  <c r="B102" i="23"/>
  <c r="I29" i="23" l="1"/>
  <c r="D55" i="23"/>
  <c r="B54" i="23"/>
  <c r="H32" i="23"/>
  <c r="H33" i="23" s="1"/>
  <c r="G31" i="23"/>
  <c r="F31" i="23"/>
  <c r="D102" i="23"/>
  <c r="B101" i="23"/>
  <c r="D78" i="23"/>
  <c r="B77" i="23"/>
  <c r="D29" i="23"/>
  <c r="B28" i="23"/>
  <c r="F28" i="23"/>
  <c r="G28" i="23" s="1"/>
  <c r="I28" i="23" s="1"/>
  <c r="I31" i="23" l="1"/>
  <c r="B76" i="23"/>
  <c r="D77" i="23"/>
  <c r="D101" i="23"/>
  <c r="B100" i="23"/>
  <c r="D28" i="23"/>
  <c r="B27" i="23"/>
  <c r="H34" i="23"/>
  <c r="H35" i="23" s="1"/>
  <c r="G33" i="23"/>
  <c r="I33" i="23" s="1"/>
  <c r="F33" i="23"/>
  <c r="F30" i="23"/>
  <c r="G30" i="23" s="1"/>
  <c r="I30" i="23" s="1"/>
  <c r="D54" i="23"/>
  <c r="B53" i="23"/>
  <c r="H36" i="23" l="1"/>
  <c r="H37" i="23" s="1"/>
  <c r="G35" i="23"/>
  <c r="F35" i="23"/>
  <c r="F34" i="23" s="1"/>
  <c r="G34" i="23" s="1"/>
  <c r="I34" i="23" s="1"/>
  <c r="D27" i="23"/>
  <c r="B26" i="23"/>
  <c r="D53" i="23"/>
  <c r="B52" i="23"/>
  <c r="F32" i="23"/>
  <c r="G32" i="23" s="1"/>
  <c r="I32" i="23" s="1"/>
  <c r="B99" i="23"/>
  <c r="D100" i="23"/>
  <c r="D76" i="23"/>
  <c r="B75" i="23"/>
  <c r="I35" i="23" l="1"/>
  <c r="H38" i="23"/>
  <c r="H39" i="23" s="1"/>
  <c r="G37" i="23"/>
  <c r="F37" i="23"/>
  <c r="F36" i="23" s="1"/>
  <c r="G36" i="23" s="1"/>
  <c r="I36" i="23" s="1"/>
  <c r="D52" i="23"/>
  <c r="B51" i="23"/>
  <c r="D75" i="23"/>
  <c r="B74" i="23"/>
  <c r="D26" i="23"/>
  <c r="B25" i="23"/>
  <c r="D99" i="23"/>
  <c r="B98" i="23"/>
  <c r="I37" i="23" l="1"/>
  <c r="D51" i="23"/>
  <c r="B50" i="23"/>
  <c r="D74" i="23"/>
  <c r="B73" i="23"/>
  <c r="D98" i="23"/>
  <c r="B97" i="23"/>
  <c r="D25" i="23"/>
  <c r="B24" i="23"/>
  <c r="H40" i="23"/>
  <c r="H41" i="23" s="1"/>
  <c r="G39" i="23"/>
  <c r="I39" i="23" s="1"/>
  <c r="F39" i="23"/>
  <c r="F38" i="23" s="1"/>
  <c r="G38" i="23" s="1"/>
  <c r="I38" i="23" s="1"/>
  <c r="D24" i="23" l="1"/>
  <c r="B23" i="23"/>
  <c r="D73" i="23"/>
  <c r="B72" i="23"/>
  <c r="D97" i="23"/>
  <c r="B96" i="23"/>
  <c r="F41" i="23"/>
  <c r="H42" i="23"/>
  <c r="H43" i="23" s="1"/>
  <c r="G41" i="23"/>
  <c r="D50" i="23"/>
  <c r="B49" i="23"/>
  <c r="I41" i="23" l="1"/>
  <c r="D96" i="23"/>
  <c r="B95" i="23"/>
  <c r="F43" i="23"/>
  <c r="F42" i="23" s="1"/>
  <c r="G42" i="23" s="1"/>
  <c r="I42" i="23" s="1"/>
  <c r="H44" i="23"/>
  <c r="H45" i="23" s="1"/>
  <c r="G43" i="23"/>
  <c r="D49" i="23"/>
  <c r="B48" i="23"/>
  <c r="D72" i="23"/>
  <c r="B71" i="23"/>
  <c r="F40" i="23"/>
  <c r="G40" i="23" s="1"/>
  <c r="I40" i="23" s="1"/>
  <c r="B22" i="23"/>
  <c r="D23" i="23"/>
  <c r="I43" i="23" l="1"/>
  <c r="D48" i="23"/>
  <c r="B47" i="23"/>
  <c r="H46" i="23"/>
  <c r="H47" i="23" s="1"/>
  <c r="G45" i="23"/>
  <c r="F45" i="23"/>
  <c r="D22" i="23"/>
  <c r="B21" i="23"/>
  <c r="D95" i="23"/>
  <c r="B94" i="23"/>
  <c r="D71" i="23"/>
  <c r="B70" i="23"/>
  <c r="I45" i="23" l="1"/>
  <c r="D94" i="23"/>
  <c r="B93" i="23"/>
  <c r="D21" i="23"/>
  <c r="B20" i="23"/>
  <c r="D47" i="23"/>
  <c r="B46" i="23"/>
  <c r="F44" i="23"/>
  <c r="G44" i="23" s="1"/>
  <c r="I44" i="23" s="1"/>
  <c r="D70" i="23"/>
  <c r="B69" i="23"/>
  <c r="H48" i="23"/>
  <c r="H49" i="23" s="1"/>
  <c r="G47" i="23"/>
  <c r="F47" i="23"/>
  <c r="I47" i="23" l="1"/>
  <c r="F46" i="23"/>
  <c r="G46" i="23" s="1"/>
  <c r="B45" i="23"/>
  <c r="D46" i="23"/>
  <c r="D20" i="23"/>
  <c r="B19" i="23"/>
  <c r="F49" i="23"/>
  <c r="G49" i="23"/>
  <c r="I49" i="23" s="1"/>
  <c r="H50" i="23"/>
  <c r="H51" i="23" s="1"/>
  <c r="D69" i="23"/>
  <c r="B68" i="23"/>
  <c r="D93" i="23"/>
  <c r="B92" i="23"/>
  <c r="I46" i="23" l="1"/>
  <c r="D45" i="23"/>
  <c r="B44" i="23"/>
  <c r="D19" i="23"/>
  <c r="B18" i="23"/>
  <c r="D18" i="23" s="1"/>
  <c r="D92" i="23"/>
  <c r="B91" i="23"/>
  <c r="D68" i="23"/>
  <c r="B67" i="23"/>
  <c r="F51" i="23"/>
  <c r="H52" i="23"/>
  <c r="H53" i="23" s="1"/>
  <c r="G51" i="23"/>
  <c r="I51" i="23" s="1"/>
  <c r="F48" i="23"/>
  <c r="G48" i="23" s="1"/>
  <c r="I48" i="23" s="1"/>
  <c r="D91" i="23" l="1"/>
  <c r="B90" i="23"/>
  <c r="D90" i="23" s="1"/>
  <c r="H54" i="23"/>
  <c r="H55" i="23" s="1"/>
  <c r="G53" i="23"/>
  <c r="F53" i="23"/>
  <c r="D44" i="23"/>
  <c r="B43" i="23"/>
  <c r="D67" i="23"/>
  <c r="B66" i="23"/>
  <c r="D66" i="23" s="1"/>
  <c r="F50" i="23"/>
  <c r="G50" i="23" s="1"/>
  <c r="I50" i="23" s="1"/>
  <c r="I53" i="23" l="1"/>
  <c r="H56" i="23"/>
  <c r="H57" i="23" s="1"/>
  <c r="G55" i="23"/>
  <c r="I55" i="23" s="1"/>
  <c r="F55" i="23"/>
  <c r="D43" i="23"/>
  <c r="B42" i="23"/>
  <c r="D42" i="23" s="1"/>
  <c r="F52" i="23"/>
  <c r="G52" i="23" s="1"/>
  <c r="I52" i="23" s="1"/>
  <c r="F57" i="23" l="1"/>
  <c r="H58" i="23"/>
  <c r="H59" i="23" s="1"/>
  <c r="G57" i="23"/>
  <c r="I57" i="23" s="1"/>
  <c r="F54" i="23"/>
  <c r="G54" i="23" s="1"/>
  <c r="I54" i="23" s="1"/>
  <c r="F59" i="23" l="1"/>
  <c r="H60" i="23"/>
  <c r="H61" i="23" s="1"/>
  <c r="G59" i="23"/>
  <c r="F56" i="23"/>
  <c r="G56" i="23" s="1"/>
  <c r="I56" i="23" s="1"/>
  <c r="I59" i="23" l="1"/>
  <c r="H62" i="23"/>
  <c r="H63" i="23" s="1"/>
  <c r="G61" i="23"/>
  <c r="F61" i="23"/>
  <c r="F60" i="23" s="1"/>
  <c r="G60" i="23" s="1"/>
  <c r="F58" i="23"/>
  <c r="G58" i="23" s="1"/>
  <c r="I58" i="23" s="1"/>
  <c r="I60" i="23" l="1"/>
  <c r="I61" i="23"/>
  <c r="H64" i="23"/>
  <c r="H65" i="23" s="1"/>
  <c r="G63" i="23"/>
  <c r="I63" i="23" s="1"/>
  <c r="F63" i="23"/>
  <c r="F62" i="23" l="1"/>
  <c r="G62" i="23" s="1"/>
  <c r="I62" i="23" s="1"/>
  <c r="H66" i="23"/>
  <c r="H67" i="23" s="1"/>
  <c r="G65" i="23"/>
  <c r="I65" i="23" s="1"/>
  <c r="F65" i="23"/>
  <c r="H68" i="23" l="1"/>
  <c r="H69" i="23" s="1"/>
  <c r="G67" i="23"/>
  <c r="I67" i="23" s="1"/>
  <c r="F67" i="23"/>
  <c r="F66" i="23" s="1"/>
  <c r="G66" i="23" s="1"/>
  <c r="I66" i="23" s="1"/>
  <c r="F64" i="23"/>
  <c r="G64" i="23" s="1"/>
  <c r="I64" i="23" s="1"/>
  <c r="H70" i="23" l="1"/>
  <c r="H71" i="23" s="1"/>
  <c r="G69" i="23"/>
  <c r="I69" i="23" s="1"/>
  <c r="F69" i="23"/>
  <c r="H72" i="23" l="1"/>
  <c r="H73" i="23" s="1"/>
  <c r="G71" i="23"/>
  <c r="I71" i="23" s="1"/>
  <c r="F71" i="23"/>
  <c r="F70" i="23" s="1"/>
  <c r="G70" i="23" s="1"/>
  <c r="I70" i="23" s="1"/>
  <c r="F68" i="23"/>
  <c r="G68" i="23" s="1"/>
  <c r="I68" i="23" s="1"/>
  <c r="H74" i="23" l="1"/>
  <c r="H75" i="23" s="1"/>
  <c r="G73" i="23"/>
  <c r="I73" i="23" s="1"/>
  <c r="F73" i="23"/>
  <c r="F72" i="23" s="1"/>
  <c r="G72" i="23" s="1"/>
  <c r="I72" i="23" s="1"/>
  <c r="H76" i="23" l="1"/>
  <c r="H77" i="23" s="1"/>
  <c r="G75" i="23"/>
  <c r="I75" i="23" s="1"/>
  <c r="F75" i="23"/>
  <c r="H78" i="23" l="1"/>
  <c r="H79" i="23" s="1"/>
  <c r="G77" i="23"/>
  <c r="I77" i="23" s="1"/>
  <c r="F77" i="23"/>
  <c r="F74" i="23"/>
  <c r="G74" i="23" s="1"/>
  <c r="I74" i="23" s="1"/>
  <c r="H80" i="23" l="1"/>
  <c r="H81" i="23" s="1"/>
  <c r="G79" i="23"/>
  <c r="I79" i="23" s="1"/>
  <c r="F79" i="23"/>
  <c r="F76" i="23"/>
  <c r="G76" i="23" s="1"/>
  <c r="I76" i="23" s="1"/>
  <c r="H82" i="23" l="1"/>
  <c r="H83" i="23" s="1"/>
  <c r="G81" i="23"/>
  <c r="I81" i="23" s="1"/>
  <c r="F81" i="23"/>
  <c r="F80" i="23" s="1"/>
  <c r="G80" i="23" s="1"/>
  <c r="I80" i="23" s="1"/>
  <c r="F78" i="23"/>
  <c r="G78" i="23" s="1"/>
  <c r="I78" i="23" s="1"/>
  <c r="H84" i="23" l="1"/>
  <c r="H85" i="23" s="1"/>
  <c r="G83" i="23"/>
  <c r="I83" i="23" s="1"/>
  <c r="F83" i="23"/>
  <c r="F82" i="23" s="1"/>
  <c r="G82" i="23" s="1"/>
  <c r="I82" i="23" s="1"/>
  <c r="H86" i="23" l="1"/>
  <c r="H87" i="23" s="1"/>
  <c r="G85" i="23"/>
  <c r="I85" i="23" s="1"/>
  <c r="F85" i="23"/>
  <c r="H88" i="23" l="1"/>
  <c r="H89" i="23" s="1"/>
  <c r="G87" i="23"/>
  <c r="I87" i="23" s="1"/>
  <c r="F87" i="23"/>
  <c r="F86" i="23" s="1"/>
  <c r="G86" i="23" s="1"/>
  <c r="I86" i="23" s="1"/>
  <c r="F84" i="23"/>
  <c r="G84" i="23" s="1"/>
  <c r="I84" i="23" s="1"/>
  <c r="F89" i="23" l="1"/>
  <c r="F88" i="23" s="1"/>
  <c r="G88" i="23" s="1"/>
  <c r="I88" i="23" s="1"/>
  <c r="H90" i="23"/>
  <c r="H91" i="23" s="1"/>
  <c r="G89" i="23"/>
  <c r="I89" i="23" s="1"/>
  <c r="H92" i="23" l="1"/>
  <c r="H93" i="23" s="1"/>
  <c r="G91" i="23"/>
  <c r="I91" i="23" s="1"/>
  <c r="F91" i="23"/>
  <c r="F90" i="23" s="1"/>
  <c r="G90" i="23" s="1"/>
  <c r="I90" i="23" s="1"/>
  <c r="H94" i="23" l="1"/>
  <c r="H95" i="23" s="1"/>
  <c r="G93" i="23"/>
  <c r="I93" i="23" s="1"/>
  <c r="F93" i="23"/>
  <c r="F92" i="23" s="1"/>
  <c r="G92" i="23" s="1"/>
  <c r="I92" i="23" s="1"/>
  <c r="H96" i="23" l="1"/>
  <c r="H97" i="23" s="1"/>
  <c r="F95" i="23"/>
  <c r="G95" i="23"/>
  <c r="I95" i="23" s="1"/>
  <c r="F97" i="23" l="1"/>
  <c r="F96" i="23" s="1"/>
  <c r="G96" i="23" s="1"/>
  <c r="I96" i="23" s="1"/>
  <c r="H98" i="23"/>
  <c r="H99" i="23" s="1"/>
  <c r="G97" i="23"/>
  <c r="I97" i="23" s="1"/>
  <c r="F94" i="23"/>
  <c r="G94" i="23" s="1"/>
  <c r="I94" i="23" s="1"/>
  <c r="H100" i="23" l="1"/>
  <c r="H101" i="23" s="1"/>
  <c r="G99" i="23"/>
  <c r="I99" i="23" s="1"/>
  <c r="F99" i="23"/>
  <c r="F98" i="23" s="1"/>
  <c r="G98" i="23" s="1"/>
  <c r="I98" i="23" s="1"/>
  <c r="H102" i="23" l="1"/>
  <c r="H103" i="23" s="1"/>
  <c r="G101" i="23"/>
  <c r="I101" i="23" s="1"/>
  <c r="F101" i="23"/>
  <c r="F100" i="23" s="1"/>
  <c r="G100" i="23" s="1"/>
  <c r="I100" i="23" s="1"/>
  <c r="H104" i="23" l="1"/>
  <c r="H105" i="23" s="1"/>
  <c r="F103" i="23"/>
  <c r="G103" i="23"/>
  <c r="I103" i="23" s="1"/>
  <c r="F105" i="23" l="1"/>
  <c r="H106" i="23"/>
  <c r="H107" i="23" s="1"/>
  <c r="G105" i="23"/>
  <c r="I105" i="23" s="1"/>
  <c r="F102" i="23"/>
  <c r="G102" i="23" s="1"/>
  <c r="I102" i="23" s="1"/>
  <c r="H108" i="23" l="1"/>
  <c r="H109" i="23" s="1"/>
  <c r="G107" i="23"/>
  <c r="I107" i="23" s="1"/>
  <c r="F107" i="23"/>
  <c r="F106" i="23" s="1"/>
  <c r="G106" i="23" s="1"/>
  <c r="I106" i="23" s="1"/>
  <c r="F104" i="23"/>
  <c r="G104" i="23" s="1"/>
  <c r="I104" i="23" s="1"/>
  <c r="H110" i="23" l="1"/>
  <c r="H111" i="23" s="1"/>
  <c r="G109" i="23"/>
  <c r="I109" i="23" s="1"/>
  <c r="F109" i="23"/>
  <c r="F108" i="23" s="1"/>
  <c r="G108" i="23" s="1"/>
  <c r="I108" i="23" s="1"/>
  <c r="F111" i="23" l="1"/>
  <c r="H112" i="23"/>
  <c r="H113" i="23" s="1"/>
  <c r="G111" i="23"/>
  <c r="I111" i="23" s="1"/>
  <c r="F110" i="23" l="1"/>
  <c r="G110" i="23" s="1"/>
  <c r="I110" i="23" s="1"/>
  <c r="H114" i="23"/>
  <c r="H115" i="23" s="1"/>
  <c r="G113" i="23"/>
  <c r="I113" i="23" s="1"/>
  <c r="F113" i="23"/>
  <c r="F112" i="23" s="1"/>
  <c r="G112" i="23" s="1"/>
  <c r="I112" i="23" s="1"/>
  <c r="G115" i="23" l="1"/>
  <c r="F115" i="23"/>
  <c r="F114" i="23" s="1"/>
  <c r="G114" i="23" s="1"/>
  <c r="I114" i="23" s="1"/>
  <c r="I116" i="23" s="1"/>
  <c r="E47" i="4" l="1"/>
  <c r="H46" i="4"/>
  <c r="H37" i="4"/>
  <c r="E29" i="4"/>
  <c r="H28" i="4"/>
  <c r="E20" i="4"/>
  <c r="H19" i="4"/>
  <c r="H5" i="4" s="1"/>
  <c r="H2" i="4" s="1"/>
  <c r="E11" i="4"/>
  <c r="H10" i="4"/>
  <c r="G10" i="4"/>
  <c r="H6" i="4"/>
  <c r="G6" i="4"/>
  <c r="F6" i="4"/>
  <c r="E6" i="4"/>
  <c r="G5" i="4"/>
  <c r="G2" i="4" s="1"/>
  <c r="G3" i="4" s="1"/>
  <c r="F5" i="4"/>
  <c r="H4" i="4"/>
  <c r="G4" i="4"/>
  <c r="F4" i="4"/>
  <c r="E4" i="4"/>
  <c r="F2" i="4"/>
  <c r="F3" i="4" s="1"/>
  <c r="E5" i="4" l="1"/>
  <c r="E2"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tc={B1411508-5F11-4861-8A30-26857EA72333}</author>
  </authors>
  <commentList>
    <comment ref="E2" authorId="0" shapeId="0" xr:uid="{B1411508-5F11-4861-8A30-26857EA72333}">
      <text>
        <t>[Threaded comment]
Your version of Excel allows you to read this threaded comment; however, any edits to it will get removed if the file is opened in a newer version of Excel. Learn more: https://go.microsoft.com/fwlink/?linkid=870924
Comment:
    Note rounding issue</t>
      </text>
    </comment>
  </commentList>
</comments>
</file>

<file path=xl/sharedStrings.xml><?xml version="1.0" encoding="utf-8"?>
<sst xmlns="http://schemas.openxmlformats.org/spreadsheetml/2006/main" count="33428" uniqueCount="325">
  <si>
    <t>Press TAB to advance to the next cell. Press UP, DOWN, LEFT, or RIGHT ARROW to move cell by cell through the document.</t>
  </si>
  <si>
    <t>Press TAB to move to input areas. Press UP and DOWN ARROW in column A to read through the document.</t>
  </si>
  <si>
    <t>CY 2027 FS/PSA Rate Study</t>
  </si>
  <si>
    <t xml:space="preserve">General Information </t>
  </si>
  <si>
    <t xml:space="preserve">This workbook contains the final Rate Study for Freestanding Pediatrics Subacute (FS/PSA) are updated annually using a cost-based rate methodology in accordance with Attachment 4.19-D of the California Medicaid State Plan and DHCS Long-Term Care (LTC) Rates Policy Letter 27-002. </t>
  </si>
  <si>
    <t>DHCS hereby adopts the ratesetting calculations described in the CY 2027 FS/PSA Rate Study Workbook to effectuate the methodologies specified Medi-Cal Long Term Care Reimbursement Act and State Plan. All necessary peer group percentile caps, adjustment factors, growth factors, and weighted average rates are calculated prospectively at the time of the initial rate study as specified in the 2027 Calcs tab of this Rate Study Workbook and will not be recalculated on the basis of any future facility-specific rate recomputations.</t>
  </si>
  <si>
    <t>Facilities are organized into "Continuing" Rates, "Newly Established", and "Miscellaneous" workbooks pursuant to the applicable calculation methodology under the State Plan. This workbook contains additional workbooks including Appendix Tables, Labor and Non-Labor Inflation indexes, and Column Descriptions.</t>
  </si>
  <si>
    <t>The reimbursement rates for FS/PSA Facilities are updated annually using a reimbursement methodology that sets payment rates to the lesser of cost projected by the Department of Health Care Services (DHCS) or the class median rate, delineated by Ventilator and Non-Ventilator. </t>
  </si>
  <si>
    <t xml:space="preserve">Effective January 1, 2024, FS/PSA facilities from an August to July 31 rate year basis to a calendar rate year basis (January 1 to December 31), as approved in SPA 23-0028. Reimbursement rates will be established pursuant to the methodology described above for the August 1, 2023 through December 31, 2023 rate period, for the January 1, 2024 through December 31, 2024 rate period, and each calendar rate year thereafter. </t>
  </si>
  <si>
    <t>A copy of this Rate Study is posted on the Medi-Cal Long Term Care Reimbursement website at https://www.dhcs.ca.gov/services/medi-cal/Pages/FFSRDD-LTC/FSPSA.aspx. If you have any questions regarding this Rate Study, please contact the Medi-Cal Long-Term Care Reimbursement Inbox at LTCReimbursement@dhcs.ca.gov for rate issues. </t>
  </si>
  <si>
    <t>Version History:</t>
  </si>
  <si>
    <t>2026-10-30: Final Rate Study Published</t>
  </si>
  <si>
    <t>CY 2027 FS/PSA Ratesetting Data Sources &amp; Calculations</t>
  </si>
  <si>
    <t xml:space="preserve">Reimbursement rates for Freestanding Pediatric Subacute Facilities are updated annually using a reimbursement methodology that sets payment rates to the lesser of cost projected by the Department of Health Care Services (DHCS) or the class median rate, broken down by Ventilator and Non-Ventilator in accordance with California Medicaid State Plan (Attachment 4.19-D). </t>
  </si>
  <si>
    <t>Section 1. Facility Information</t>
  </si>
  <si>
    <t>Column</t>
  </si>
  <si>
    <t>Description</t>
  </si>
  <si>
    <t>A</t>
  </si>
  <si>
    <t>Health Care Access and Information (HCAI) ID</t>
  </si>
  <si>
    <t>B</t>
  </si>
  <si>
    <t>National Provider Identifier (NPI)</t>
  </si>
  <si>
    <t>C</t>
  </si>
  <si>
    <t>Facility Name</t>
  </si>
  <si>
    <t>D</t>
  </si>
  <si>
    <t>Fiscal Year Beginning</t>
  </si>
  <si>
    <t>E</t>
  </si>
  <si>
    <t>Fiscal Year Ending</t>
  </si>
  <si>
    <t>F</t>
  </si>
  <si>
    <t>Fiscal Year End (FYE)</t>
  </si>
  <si>
    <t>G</t>
  </si>
  <si>
    <t xml:space="preserve"> CY 2027 Midpoint – Middle point of rate year</t>
  </si>
  <si>
    <t>H</t>
  </si>
  <si>
    <t>Months to Inflate - Months to update from midpoint of Audit/Cost report to midpoint of rate period</t>
  </si>
  <si>
    <t>I</t>
  </si>
  <si>
    <t xml:space="preserve">Total Audited Days </t>
  </si>
  <si>
    <t>J</t>
  </si>
  <si>
    <t>Medi-Cal FFS Days Subacute Care – Pediatric from Audit Report Schedule 1, Summary of Subacute Care – Pediatric Costs and Information, General Information, #17</t>
  </si>
  <si>
    <t>K</t>
  </si>
  <si>
    <t>Medi-Cal Managed Care Days Subacute Care – Pediatric from Audit Report Schedule 1, Summary of Subacute Care – Pediatric Costs and Information, General Information, #18</t>
  </si>
  <si>
    <t>L</t>
  </si>
  <si>
    <t>Total Subacute Care - Pediatric Facility Cost
(Sum of Labor Cost column M, Non-Labor Cost column Q, Capital Cost (Not Inflated) column T &amp; Property Tax column U)</t>
  </si>
  <si>
    <t>Section 2. Labor Cost</t>
  </si>
  <si>
    <t>M</t>
  </si>
  <si>
    <t>Sum of Labor Cost which consists of the items below from Audit Report: 
Routine Direct Care Labor (Schedule 2, line 126, “Total” column), Routine Indirect Care Labor (Schedule 3, line 126, “Total” column), Physical Therapy Direct Care Labor (Schedule 2, line 080, “Total” column), Physical Therapy Indirect Care Labor (Schedule 3, line 080, “Total” column), Respiratory Therapy Direct Care Labor (Schedule 2, line 081, “Total” column), Respiratory Therapy Indirect Care Labor (Schedule 3, line 081, “Total” column), Occupational Therapy Direct Care Labor (Schedule 2, line 082, “Total” column), Occupational Therapy Indirect Care Labor (Schedule 3, line 082, “Total” column), Speech Therapy Direct Care Labor (Schedule 2, line 083, “Total” column), Speech Therapy Indirect Care Labor (Schedule 3, line 083, “Total” column)</t>
  </si>
  <si>
    <t>N</t>
  </si>
  <si>
    <t>Labor Inflation Factor from DOF Economic Forecast for Labor.</t>
  </si>
  <si>
    <t>O</t>
  </si>
  <si>
    <t>Section 3. Non-Labor Cost</t>
  </si>
  <si>
    <t>P</t>
  </si>
  <si>
    <t>Sum of Non-Labor Cost which consists of the items below from Audit Report: 
Routine Other – Nonlabor (Schedule 4, line 126, “Total” column), Routine Allocation of Administration and Other Direct Pass Through Costs (Schedule 6, line 126, “Admin”), Physical Therapy Other – Nonlabor (Schedule 4, line 080, “Total” column), Physical Therapy Allocation of Administration and Other Direct Pass Through Costs (Schedule 6, line 080, “Admin”), Physical Therapy Allocation of Administration and Other Direct Pass Through Costs (Schedule 6, line 080 “DPH Licensing Fees”), Respiratory Therapy Other – Nonlabor (Schedule 4, line 081, “Total” column), Respiratory Therapy Allocation of Administration and Other Direct Pass Through Costs (Schedule 6, line 081, “Admin”), Occupational Therapy Other – Nonlabor (Schedule 4, line 082, “Total” column), Speech Therapy Other – Nonlabor (Schedule 4, line 083, “Total” column), Speech Therapy Allocation of Administration and Other Direct Pass Through Costs (Schedule 6, line 083, “Admin”), Routine Allocation of Administration and Other Direct Pass Through Costs (Schedule 6, line 126 “DPH Licensing Fees”), Physical Therapy Allocation of Administration and Other Direct Pass Through Costs (Schedule 6, line 080 “Professional Liability Ins.”), Physical Therapy Allocation of Administration and Other Direct Pass Through Costs (Schedule 6, line 080 “Caregiver Training”), Respiratory Therapy Allocation of Administration and Other Direct Pass Through Costs (Schedule 6, line 081, “DPH Licensing Fees”), Respiratory Therapy Allocation of Administration and Other Direct Pass Through Costs (Schedule 6, line 081, “Professional Liability Ins."), Occupational Therapy Allocation of Administration and Other Direct Pass Through Costs (Schedule 6, line 082, “Admin”), Occupational Therapy Allocation of Administration and Other Direct Pass Through Costs (Schedule 6, line 082, “DPH Licensing Fees”), Occupational Therapy Allocation of Administration and Other Direct Pass Through Costs (Schedule 6, line 082, “Professional Liability Ins.”), Speech Therapy Allocation of Administration and Other Direct Pass Through Costs (Schedule 6, line 083 “DPH Licensing Fees”), Speech Therapy Allocation of Administration and Other Direct Pass Through Costs (Schedule 6, line 083 “Professional Liability Ins.”)</t>
  </si>
  <si>
    <t>Q</t>
  </si>
  <si>
    <t xml:space="preserve">Cost Inflation factor based on California Consumer Price Index (CCPI) </t>
  </si>
  <si>
    <t>R</t>
  </si>
  <si>
    <t>“Non-Labor Cost (Inflated)” multiplies Non-Labor Cost column Q by CCPI Inflation column R</t>
  </si>
  <si>
    <t>Section 4. Capital Cost</t>
  </si>
  <si>
    <t>S</t>
  </si>
  <si>
    <t>Sum of Capital Cost (Not Inflated) which consists of the items below from Audit Report: 
Routine Allocation of Capital Costs (Schedule 5, line 126, “Capital Related”), Physical Therapy Capital Cost (Schedule 5, line 080, “Capital Related”), Respiratory Therapy Capital Cost (Schedule 5, line 081, “Capital Related”), Occupational Therapy Capital Cost (Schedule 5, line 082, “Capital Related”), Speech Therapy Capital Cost (Schedule 5, line 083, “Capital Related”), Patient Supplies (Schedule 5, line 75, “Cost of Capital Related"), Laboratory (Schedule 5, line 90, “Cost of Capital Related"), Other Ancillary Services (Schedule 5, line 100, “Cost of Capital Related")</t>
  </si>
  <si>
    <t>Section 5. Property Tax</t>
  </si>
  <si>
    <t>T</t>
  </si>
  <si>
    <t xml:space="preserve">Sum of Property Tax which consists of the items below from Audit Report: 
Physical Therapy Property Tax (Schedule 5, line 080, “Property Tax” columns), Property Tax (Schedule 5, line 081, “Property Tax” columns,) Occupational Therapy Capital Cost (Schedule 5, line 082  “Property Tax” columns), Speech Therapy Capital Cost (Schedule 5, line 083 “Property Tax” columns), Patient Supplies (Schedule 5, Line 75, "Property Taxes”), Laboratory (Schedule 5, Line 90, "Property Taxes”), Other Ancillary Services (Schedule 5, Line 100, "Property Taxes”), Routine Allocation of Capital Costs (Schedule 5, line 126 "Property Tax") </t>
  </si>
  <si>
    <t>U</t>
  </si>
  <si>
    <t xml:space="preserve">Property Tax Inflated (Annual 2%) </t>
  </si>
  <si>
    <t>Section 6. Projected Subacute Care – Pediatric Facility Cost</t>
  </si>
  <si>
    <t>V</t>
  </si>
  <si>
    <t>Sum of Labor Cost (Inflated) column O, Non-Labor Cost (Inflated) column S, Capital Cost (Not Inflated) column T &amp; Property Tax (Inflated) column V</t>
  </si>
  <si>
    <t>Section 7. Calculated Cost Per Day</t>
  </si>
  <si>
    <t>W</t>
  </si>
  <si>
    <t>Projected Subacute Care - Pediatric Facility Cost column W divided by Total Audited Days column I.</t>
  </si>
  <si>
    <t>Section 8. Ventilator</t>
  </si>
  <si>
    <t>X</t>
  </si>
  <si>
    <t>Ventilator Equipment Per Diem</t>
  </si>
  <si>
    <t>Section 9. Non-Ventilator Per Diem</t>
  </si>
  <si>
    <t>Y</t>
  </si>
  <si>
    <t>Cost Per Day column X</t>
  </si>
  <si>
    <t>Section 10. Ventilator Per Diem</t>
  </si>
  <si>
    <t>Z</t>
  </si>
  <si>
    <t xml:space="preserve">Sum of Cost Per Day column X, Ventilator Equipment Per Diem column Z </t>
  </si>
  <si>
    <t>CY 2027 FREESTANDING PEDIATRIC SUBACUTE FACILITY RATES</t>
  </si>
  <si>
    <t>EFFECTIVE JANUARY 1, 2027 THROUGH DECEMBER 31, 2027</t>
  </si>
  <si>
    <t>FS-PSA</t>
  </si>
  <si>
    <t>Value Code</t>
  </si>
  <si>
    <t>Value Code Amount</t>
  </si>
  <si>
    <t>Revenue Code</t>
  </si>
  <si>
    <t xml:space="preserve">Projected Cost  Rate </t>
  </si>
  <si>
    <t>Class Median Rate</t>
  </si>
  <si>
    <t>Lesser of Projected Cost Rate or Class Median Rate</t>
  </si>
  <si>
    <t>Current Hold Harmless Rate (CY 2026)</t>
  </si>
  <si>
    <t>Final Per Diem Rate</t>
  </si>
  <si>
    <t>Vent</t>
  </si>
  <si>
    <t>0190</t>
  </si>
  <si>
    <t>Non-Vent</t>
  </si>
  <si>
    <t>Bed Hold/Leave of Absence Rates</t>
  </si>
  <si>
    <t xml:space="preserve">Value Code Amount </t>
  </si>
  <si>
    <t>Final CY 2026 Per Diem Rate less Bedhold Amount ($9.95)</t>
  </si>
  <si>
    <t>Final CY 2027 Per Diem Rate less Bedhold Amount ($10.45)</t>
  </si>
  <si>
    <t>% Change 
CY 26 v CY 27</t>
  </si>
  <si>
    <t>Vent Rate</t>
  </si>
  <si>
    <t>0185</t>
  </si>
  <si>
    <t>Non-Vent Rate</t>
  </si>
  <si>
    <t>0180</t>
  </si>
  <si>
    <t>Supplemental Rehab Therapy Services and Ventilator Weaning Services</t>
  </si>
  <si>
    <t>CY 2026 Rate</t>
  </si>
  <si>
    <t>CY 2027 Rate</t>
  </si>
  <si>
    <t xml:space="preserve">Rehab Therapy </t>
  </si>
  <si>
    <t>0199</t>
  </si>
  <si>
    <t xml:space="preserve">Vent Weaning </t>
  </si>
  <si>
    <t>Midpoint</t>
  </si>
  <si>
    <t>Months_to_Update</t>
  </si>
  <si>
    <t>CCPI</t>
  </si>
  <si>
    <t>Percent_Change</t>
  </si>
  <si>
    <t>Inflation_Update</t>
  </si>
  <si>
    <t>Data retrieved from:</t>
  </si>
  <si>
    <t xml:space="preserve">http://www.dof.ca.gov/Forecasting/Economics/Indicators/Inflation/ </t>
  </si>
  <si>
    <t>On 08/04/2022</t>
  </si>
  <si>
    <t>CY 2027 (January 1 - December 31, 2027) Freestanding Pediatric Subacute Facility Rates</t>
  </si>
  <si>
    <t>Non-Ventilator Per Diem Class Median</t>
  </si>
  <si>
    <t>Ventilator Per Diem Class Median</t>
  </si>
  <si>
    <t>Labor Cost</t>
  </si>
  <si>
    <t>Non-Labor Costs</t>
  </si>
  <si>
    <t xml:space="preserve">Capital Costs
 </t>
  </si>
  <si>
    <t xml:space="preserve">Property Tax
 </t>
  </si>
  <si>
    <t>HCAI</t>
  </si>
  <si>
    <t xml:space="preserve"> NPI</t>
  </si>
  <si>
    <t>CY 2027 Midpoint</t>
  </si>
  <si>
    <t>Months to Inflate</t>
  </si>
  <si>
    <t>Total Audited Days</t>
  </si>
  <si>
    <t>Medi-Cal FFS Days</t>
  </si>
  <si>
    <t>Medi-Cal Managed Care Days</t>
  </si>
  <si>
    <t xml:space="preserve">Total Subacute Care - Pediatric Facility Cost </t>
  </si>
  <si>
    <t xml:space="preserve">Labor Costs </t>
  </si>
  <si>
    <t>Labor Inflation</t>
  </si>
  <si>
    <t>Labor Cost Inflated</t>
  </si>
  <si>
    <t>CCPI Inflation</t>
  </si>
  <si>
    <t>Non-Labor Inflated</t>
  </si>
  <si>
    <t>Capital Cost
 (Not Inflated)</t>
  </si>
  <si>
    <t>Property Tax Inflated (Annual 2%)</t>
  </si>
  <si>
    <t>Projected Subacute Care - Pediatric Facility Cost</t>
  </si>
  <si>
    <t>Cost Per Day</t>
  </si>
  <si>
    <t>Non Ventilator Per Diem</t>
  </si>
  <si>
    <t>Ventilator Per Diem</t>
  </si>
  <si>
    <t>L = M+Q+T+U</t>
  </si>
  <si>
    <t>O = M*N</t>
  </si>
  <si>
    <t>R = Q*P</t>
  </si>
  <si>
    <t>U=(T*(1+((2/12)*H))/100)</t>
  </si>
  <si>
    <t>V = O+R+S+U</t>
  </si>
  <si>
    <t>W = (V/I)</t>
  </si>
  <si>
    <t>Y = W</t>
  </si>
  <si>
    <t>Z = W+X</t>
  </si>
  <si>
    <t>COMMUNITY CONVALESCENT CENTER OF SAN BERNARDINO</t>
  </si>
  <si>
    <t>CHILDREN'S RECOVERY CENTER 2 (SARATOGA)</t>
  </si>
  <si>
    <t>TOTALLY KIDS SPECIALITY/SUN VALLEY</t>
  </si>
  <si>
    <t xml:space="preserve">ALL SAINTS HEALTHCARE </t>
  </si>
  <si>
    <t>Projected Cost Rate</t>
  </si>
  <si>
    <t>Other Cost</t>
  </si>
  <si>
    <t>Fixed Cost (Not inflated)</t>
  </si>
  <si>
    <t>Prior Year Labor Rate</t>
  </si>
  <si>
    <t>Service Coordination</t>
  </si>
  <si>
    <t>Developmental Services</t>
  </si>
  <si>
    <t>Therapy</t>
  </si>
  <si>
    <t xml:space="preserve">CY 2027 Labor study </t>
  </si>
  <si>
    <t>Prior Year Other Cost</t>
  </si>
  <si>
    <t>Other Therapy</t>
  </si>
  <si>
    <t>CY 2027 CCPI</t>
  </si>
  <si>
    <t>Other Cost Inflated</t>
  </si>
  <si>
    <t>Fixed Cost</t>
  </si>
  <si>
    <t>Prior Year Respiratory Therapy</t>
  </si>
  <si>
    <t>Respiratory Therapy (Inflated by Labor Factor)</t>
  </si>
  <si>
    <t xml:space="preserve">Prior Year Ventilator Equipment </t>
  </si>
  <si>
    <t>Ventilator Equipment (Inflated by CCPI)</t>
  </si>
  <si>
    <t>Ventilator Rate</t>
  </si>
  <si>
    <t>Non-Vent Per Diem</t>
  </si>
  <si>
    <t>Vent Per Diem</t>
  </si>
  <si>
    <t>H = (B+C+D+E)*G</t>
  </si>
  <si>
    <t>M = (I+J)*L</t>
  </si>
  <si>
    <t>P = O*G</t>
  </si>
  <si>
    <t>R = Q*L</t>
  </si>
  <si>
    <t>S = P+R</t>
  </si>
  <si>
    <t>T = (H+M+N)</t>
  </si>
  <si>
    <t>U = S+T</t>
  </si>
  <si>
    <t>CY 2027 Labor Study</t>
  </si>
  <si>
    <t>TABLE 4</t>
  </si>
  <si>
    <t xml:space="preserve"> </t>
  </si>
  <si>
    <t xml:space="preserve">Study Date: </t>
  </si>
  <si>
    <t>Labor Update Applicable Rate Year:</t>
  </si>
  <si>
    <t>Rate Year</t>
  </si>
  <si>
    <t>OSHPD Year</t>
  </si>
  <si>
    <t>Study No.</t>
  </si>
  <si>
    <t>To</t>
  </si>
  <si>
    <t>Mid Point Year</t>
  </si>
  <si>
    <t>Mid Point Month</t>
  </si>
  <si>
    <t>Mid Point Date</t>
  </si>
  <si>
    <t>Cost Report Mid Point Date</t>
  </si>
  <si>
    <t>Bi Weekly Average Cost Per Patient Day</t>
  </si>
  <si>
    <t>Months of Update                                  (Use in Rate Study)</t>
  </si>
  <si>
    <t>Annualized Increase</t>
  </si>
  <si>
    <t>7/31/18 to 1/30/23 Average</t>
  </si>
  <si>
    <t>Year/Quarter</t>
  </si>
  <si>
    <t>Year</t>
  </si>
  <si>
    <t>Month</t>
  </si>
  <si>
    <t>Date</t>
  </si>
  <si>
    <t>DOF Amount</t>
  </si>
  <si>
    <t>Months to Update- CY</t>
  </si>
  <si>
    <t>Inflation Factor-CY</t>
  </si>
  <si>
    <t>2020-Q1</t>
  </si>
  <si>
    <t>Jan</t>
  </si>
  <si>
    <t>Feb</t>
  </si>
  <si>
    <t>Mar</t>
  </si>
  <si>
    <t>2020-Q2</t>
  </si>
  <si>
    <t>Apr</t>
  </si>
  <si>
    <t>May</t>
  </si>
  <si>
    <t>Jun</t>
  </si>
  <si>
    <t>2020-Q3</t>
  </si>
  <si>
    <t>Jul</t>
  </si>
  <si>
    <t>Aug</t>
  </si>
  <si>
    <t>Sep</t>
  </si>
  <si>
    <t>2020-Q4</t>
  </si>
  <si>
    <t>Oct</t>
  </si>
  <si>
    <t>Nov</t>
  </si>
  <si>
    <t>Dec</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</si>
  <si>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</si>
  <si>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</si>
  <si>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</si>
  <si>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</si>
  <si>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</si>
  <si>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</si>
  <si>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</si>
  <si>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</si>
  <si>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</si>
  <si>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</si>
  <si>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</si>
  <si>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</si>
  <si>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</si>
  <si>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</si>
  <si>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</si>
  <si>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</si>
  <si>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</si>
  <si>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</si>
  <si>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</si>
  <si>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2025-Q4</t>
  </si>
  <si>
    <t>2026-Q1</t>
  </si>
  <si>
    <t>2026-Q2</t>
  </si>
  <si>
    <t>2026-Q3</t>
  </si>
  <si>
    <t>2026-Q4</t>
  </si>
  <si>
    <t>2027-Q1</t>
  </si>
  <si>
    <t>2027-Q2</t>
  </si>
  <si>
    <t>2027-Q3</t>
  </si>
  <si>
    <t>2027-Q4</t>
  </si>
  <si>
    <t>CPI All Item Monthly data is only available through June 2023.</t>
  </si>
  <si>
    <t>CPI-U is available for every other month on Month tab, beginning with August 2023.</t>
  </si>
  <si>
    <t>Midpoint of the rate year.</t>
  </si>
  <si>
    <t>FACILITY</t>
  </si>
  <si>
    <t>ALL SAINTS HEALTHCARE (RY 2022 AUDIT REPORT DATA)</t>
  </si>
  <si>
    <t>Total Subacute Care - Pediatric Facility Cost (Lines 1, 2, &amp; 3)</t>
  </si>
  <si>
    <t>Labor Costs For Inflation Application</t>
  </si>
  <si>
    <t>Nonlabor For Inflation Application
 Costs</t>
  </si>
  <si>
    <t>QAF Fees (Disregarded for Cost Based Rate Setting)</t>
  </si>
  <si>
    <t xml:space="preserve">Routine Direct Care Labor </t>
  </si>
  <si>
    <t>Schedule 2, line 126, “Total” column</t>
  </si>
  <si>
    <t>Routine Indirect Care Labor</t>
  </si>
  <si>
    <t>Schedule 3, line 126, “Total” column</t>
  </si>
  <si>
    <t>Routine Other - Nonlabor</t>
  </si>
  <si>
    <t>Schedule 4, line 126, “Total” column</t>
  </si>
  <si>
    <t>Routine Allocation of Capital Costs</t>
  </si>
  <si>
    <t>Schedule 5, line 126, “Capital Related” and “Property Tax” columns</t>
  </si>
  <si>
    <t>Routine Allocation of Administration and Other Direct Pass Through Costs</t>
  </si>
  <si>
    <t>Schedule 6, line 126, “Admin”</t>
  </si>
  <si>
    <t>Schedule 6, line 126 “DPH Licensing Fees”</t>
  </si>
  <si>
    <t>Schedule 6, line 126 “Professional Liability Ins.”</t>
  </si>
  <si>
    <t>Schedule 6, line 126 “Quality Assur Fees”</t>
  </si>
  <si>
    <t>Schedule 6, line 126 “Caregiver Training”</t>
  </si>
  <si>
    <t>Physical Therapy Direct Care Labor</t>
  </si>
  <si>
    <t>Schedule 2, line 080, “Total” column</t>
  </si>
  <si>
    <t>Physical Therapy Indirect Care Labor</t>
  </si>
  <si>
    <t>Schedule 3, line 080, “Total” column</t>
  </si>
  <si>
    <t>Physical Therapy Other - Nonlabor</t>
  </si>
  <si>
    <t>Schedule 4, line 080, “Total” column</t>
  </si>
  <si>
    <t>Physical Therapy Capital Cost</t>
  </si>
  <si>
    <t>Schedule 5, line 080, “Capital Related” and “Property Tax” columns</t>
  </si>
  <si>
    <t>Physical Therapy Allocation of Administration and Other Direct Pass Through Costs</t>
  </si>
  <si>
    <t>Schedule 6, line 080, “Admin”</t>
  </si>
  <si>
    <t>Schedule 6, line 080 “DPH Licensing Fees”</t>
  </si>
  <si>
    <t>Schedule 6, line 080 “Professional Liability Ins.”</t>
  </si>
  <si>
    <t>Schedule 6, line 080 “Quality Assur Fees”</t>
  </si>
  <si>
    <t>Schedule 6, line 080 “Caregiver Training”</t>
  </si>
  <si>
    <t>Respiratory Therapy Direct Care Labor</t>
  </si>
  <si>
    <t>Schedule 2, line 081, “Total” column</t>
  </si>
  <si>
    <t>Respiratory Therapy Indirect Care Labor</t>
  </si>
  <si>
    <t>Schedule 3, line 081, “Total” column</t>
  </si>
  <si>
    <t>Respiratory Therapy Other - Nonlabor</t>
  </si>
  <si>
    <t>Schedule 4, line 081, “Total” column</t>
  </si>
  <si>
    <t>Respiratory Therapy Capital Cost</t>
  </si>
  <si>
    <t>Schedule 5, line 081, “Capital Related” and “Property Tax” columns</t>
  </si>
  <si>
    <t>Respiratory Therapy Allocation of Administration and Other Direct Pass Through Costs</t>
  </si>
  <si>
    <t>Schedule 6, line 081, “Admin”, “DPH Licensing Fees”, “Professional Liability Ins.”, “Quality Assur Fees”, and “Caregiver Training” columns</t>
  </si>
  <si>
    <t xml:space="preserve"> “DPH Licensing Fees”</t>
  </si>
  <si>
    <t>“Professional Liability Ins.”</t>
  </si>
  <si>
    <t>“Quality Assur Fees”</t>
  </si>
  <si>
    <t xml:space="preserve">“Caregiver Training” </t>
  </si>
  <si>
    <t>Occupational Therapy Direct Care Labor</t>
  </si>
  <si>
    <t>Schedule 2, line 082, “Total” column</t>
  </si>
  <si>
    <t>Occupational Therapy Indirect Care Labor</t>
  </si>
  <si>
    <t>Schedule 3, line 082, “Total” column</t>
  </si>
  <si>
    <t>Occupational Therapy Other - Nonlabor</t>
  </si>
  <si>
    <t>Schedule 4, line 082, “Total” column</t>
  </si>
  <si>
    <t>Occupational Therapy Capital Cost</t>
  </si>
  <si>
    <t>Schedule 5, line 082, “Capital Related” and “Property Tax” columns</t>
  </si>
  <si>
    <t>Occupational Therapy Allocation of Administration and Other Direct Pass Through Costs</t>
  </si>
  <si>
    <t>Schedule 6, line 082, “Admin”</t>
  </si>
  <si>
    <t>“DPH Licensing Fees”</t>
  </si>
  <si>
    <t>Speech Therapy Direct Care Labor</t>
  </si>
  <si>
    <t>Schedule 2, line 083, “Total” column</t>
  </si>
  <si>
    <t>Speech Therapy Indirect Care Labor</t>
  </si>
  <si>
    <t>Schedule 3, line 083, “Total” column</t>
  </si>
  <si>
    <t>Speech Therapy Other - Nonlabor</t>
  </si>
  <si>
    <t>Schedule 4, line 083, “Total” column</t>
  </si>
  <si>
    <t>Speech Therapy Capital Cost</t>
  </si>
  <si>
    <t>Schedule 5, line 083, “Capital Related” and “Property Tax” columns</t>
  </si>
  <si>
    <t>Speech Therapy Allocation of Administration and Other Direct Pass Through Costs</t>
  </si>
  <si>
    <t>Schedule 6, line 083, “Admin”</t>
  </si>
  <si>
    <t>Schedule 6, line 083 “DPH Licensing Fees”</t>
  </si>
  <si>
    <t>Schedule 6, line 083 
“Professional Liability Ins.”</t>
  </si>
  <si>
    <t>Schedule 6, line 083
“Quality Assur Fees”</t>
  </si>
  <si>
    <t>Schedule 6, line 083
“Caregiver Training”</t>
  </si>
  <si>
    <r>
      <t>“</t>
    </r>
    <r>
      <rPr>
        <sz val="12"/>
        <rFont val="Segoe UI"/>
        <family val="2"/>
      </rPr>
      <t>Labor Cost (Inflated)” multiplies Labor Cost column M by Labor Inflation column N</t>
    </r>
  </si>
  <si>
    <r>
      <t xml:space="preserve">FS-PSA </t>
    </r>
    <r>
      <rPr>
        <b/>
        <sz val="12"/>
        <rFont val="Segoe UI"/>
        <family val="2"/>
      </rPr>
      <t>Rates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</si>
</sst>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44" formatCode="_(&quot;$&quot;* #,##0.00_);_(&quot;$&quot;* \(#,##0.00\);_(&quot;$&quot;* &quot;-&quot;??_);_(@_)"/>
    <numFmt numFmtId="43" formatCode="_(* #,##0.00_);_(* \(#,##0.00\);_(* &quot;-&quot;??_);_(@_)"/>
    <numFmt numFmtId="164" formatCode="&quot;$&quot;#,##0"/>
    <numFmt numFmtId="165" formatCode="&quot;$&quot;#,##0.00"/>
    <numFmt numFmtId="166" formatCode="_(* #,##0_);_(* \(#,##0\);_(* &quot;-&quot;??_);_(@_)"/>
    <numFmt numFmtId="167" formatCode="yyyymmdd"/>
    <numFmt numFmtId="168" formatCode="0.000"/>
    <numFmt numFmtId="169" formatCode="0.0000000"/>
    <numFmt numFmtId="170" formatCode="0.0"/>
    <numFmt numFmtId="171" formatCode="m/d/yy"/>
    <numFmt numFmtId="172" formatCode="mm/dd/yy"/>
    <numFmt numFmtId="173" formatCode="0.000000"/>
    <numFmt numFmtId="174" formatCode="_(&quot;$&quot;* #,##0_);_(&quot;$&quot;* \(#,##0\);_(&quot;$&quot;* &quot;-&quot;??_);_(@_)"/>
    <numFmt numFmtId="175" formatCode="0.00000000"/>
    <numFmt numFmtId="176" formatCode="_(* #,##0.00000_);_(* \(#,##0.00000\);_(* &quot;-&quot;??_);_(@_)"/>
    <numFmt numFmtId="177" formatCode="0.00000"/>
    <numFmt numFmtId="178" formatCode="0.0%"/>
    <numFmt numFmtId="179" formatCode="0.000000000"/>
  </numFmts>
  <fonts count="28">
    <font>
      <sz val="11"/>
      <color theme="1"/>
      <name val="Calibri"/>
      <family val="2"/>
      <scheme val="minor"/>
    </font>
    <font>
      <sz val="12"/>
      <color theme="1"/>
      <name val="Arial"/>
      <family val="2"/>
    </font>
    <font>
      <sz val="12"/>
      <color theme="1"/>
      <name val="Calibri"/>
      <family val="2"/>
      <scheme val="minor"/>
    </font>
    <font>
      <sz val="11"/>
      <color theme="1"/>
      <name val="Calibri"/>
      <family val="2"/>
    </font>
    <font>
      <sz val="11"/>
      <color theme="1"/>
      <name val="Calibri"/>
      <family val="2"/>
      <scheme val="minor"/>
    </font>
    <font>
      <sz val="12"/>
      <name val="Arial"/>
      <family val="2"/>
    </font>
    <font>
      <sz val="10"/>
      <name val="Arial"/>
      <family val="2"/>
    </font>
    <font>
      <b/>
      <sz val="12"/>
      <color theme="0"/>
      <name val="Times New Roman"/>
      <family val="1"/>
    </font>
    <font>
      <sz val="12"/>
      <name val="Times New Roman"/>
      <family val="1"/>
    </font>
    <font>
      <b/>
      <sz val="12"/>
      <name val="Times New Roman"/>
      <family val="1"/>
    </font>
    <font>
      <sz val="10"/>
      <name val="Arial"/>
      <family val="2"/>
    </font>
    <font>
      <sz val="12"/>
      <name val="Arial MT"/>
    </font>
    <font>
      <b/>
      <sz val="10"/>
      <name val="Arial"/>
      <family val="2"/>
    </font>
    <font>
      <b/>
      <sz val="12"/>
      <name val="Arial"/>
      <family val="2"/>
    </font>
    <font>
      <sz val="10"/>
      <color indexed="8"/>
      <name val="Arial"/>
      <family val="2"/>
    </font>
    <font>
      <b/>
      <sz val="10"/>
      <color indexed="8"/>
      <name val="Arial"/>
      <family val="2"/>
    </font>
    <font>
      <sz val="12"/>
      <name val="Univers"/>
      <family val="2"/>
    </font>
    <font>
      <b/>
      <sz val="12"/>
      <color theme="1"/>
      <name val="Segoe UI"/>
      <family val="2"/>
    </font>
    <font>
      <sz val="12"/>
      <color theme="1"/>
      <name val="Segoe UI"/>
      <family val="2"/>
    </font>
    <font>
      <u/>
      <sz val="11"/>
      <color theme="10"/>
      <name val="Calibri"/>
      <family val="2"/>
      <scheme val="minor"/>
    </font>
    <font>
      <sz val="12"/>
      <color theme="0"/>
      <name val="Segoe UI"/>
      <family val="2"/>
    </font>
    <font>
      <b/>
      <sz val="12"/>
      <name val="Segoe UI"/>
      <family val="2"/>
    </font>
    <font>
      <sz val="12"/>
      <color rgb="FF000000"/>
      <name val="Segoe UI"/>
      <family val="2"/>
    </font>
    <font>
      <sz val="12"/>
      <name val="Segoe UI"/>
      <family val="2"/>
    </font>
    <font>
      <sz val="12"/>
      <name val="Calibri"/>
      <family val="2"/>
      <scheme val="minor"/>
    </font>
    <font>
      <u/>
      <sz val="12"/>
      <name val="Calibri"/>
      <family val="2"/>
      <scheme val="minor"/>
    </font>
    <font>
      <b/>
      <sz val="12"/>
      <color rgb="FFFF0000"/>
      <name val="Segoe UI"/>
      <family val="2"/>
    </font>
    <font>
      <i/>
      <sz val="12"/>
      <color rgb="FFFF0000"/>
      <name val="Segoe UI"/>
      <family val="2"/>
    </font>
  </fonts>
  <fills count="9">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6"/>
        <bgColor theme="6"/>
      </patternFill>
    </fill>
    <fill>
      <patternFill patternType="solid">
        <fgColor rgb="FFEBF1DE"/>
        <bgColor indexed="64"/>
      </patternFill>
    </fill>
    <fill>
      <patternFill patternType="solid">
        <fgColor indexed="22"/>
        <bgColor indexed="64"/>
      </patternFill>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theme="0"/>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13">
    <xf numFmtId="0" fontId="0" fillId="0" borderId="0"/>
    <xf numFmtId="43" fontId="4" fillId="0" borderId="0" applyFont="0" applyFill="0" applyBorder="0" applyAlignment="0" applyProtection="0"/>
    <xf numFmtId="44" fontId="4" fillId="0" borderId="0" applyFont="0" applyFill="0" applyBorder="0" applyAlignment="0" applyProtection="0"/>
    <xf numFmtId="0" fontId="5" fillId="0" borderId="0"/>
    <xf numFmtId="0" fontId="10" fillId="0" borderId="0"/>
    <xf numFmtId="0" fontId="11" fillId="0" borderId="0"/>
    <xf numFmtId="0" fontId="14" fillId="0" borderId="0"/>
    <xf numFmtId="9" fontId="16" fillId="0" borderId="0" applyFont="0" applyFill="0" applyBorder="0" applyAlignment="0" applyProtection="0"/>
    <xf numFmtId="44" fontId="16" fillId="0" borderId="0" applyFont="0" applyFill="0" applyBorder="0" applyAlignment="0" applyProtection="0"/>
    <xf numFmtId="9" fontId="16" fillId="0" borderId="0" applyFont="0" applyFill="0" applyBorder="0" applyAlignment="0" applyProtection="0"/>
    <xf numFmtId="9" fontId="4" fillId="0" borderId="0" applyFont="0" applyFill="0" applyBorder="0" applyAlignment="0" applyProtection="0"/>
    <xf numFmtId="0" fontId="19" fillId="0" borderId="0" applyNumberFormat="0" applyFill="0" applyBorder="0" applyAlignment="0" applyProtection="0"/>
    <xf numFmtId="0" fontId="4" fillId="0" borderId="19" applyNumberFormat="0" applyFont="0" applyAlignment="0"/>
  </cellStyleXfs>
  <cellXfs count="233">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vertical="center" wrapText="1"/>
    </xf>
    <xf numFmtId="164" fontId="1" fillId="0" borderId="0" xfId="0" applyNumberFormat="1" applyFont="1" applyAlignment="1">
      <alignment horizontal="center" vertical="center" wrapText="1"/>
    </xf>
    <xf numFmtId="164" fontId="1" fillId="0" borderId="0" xfId="0" applyNumberFormat="1" applyFont="1" applyAlignment="1">
      <alignment vertical="center" wrapText="1"/>
    </xf>
    <xf numFmtId="164" fontId="2" fillId="0" borderId="0" xfId="0" applyNumberFormat="1" applyFont="1" applyAlignment="1">
      <alignment horizontal="center" vertical="center" wrapText="1"/>
    </xf>
    <xf numFmtId="0" fontId="0" fillId="0" borderId="1" xfId="0" applyBorder="1" applyAlignment="1">
      <alignment vertical="center"/>
    </xf>
    <xf numFmtId="164" fontId="1" fillId="0" borderId="5" xfId="0" applyNumberFormat="1" applyFont="1" applyBorder="1" applyAlignment="1">
      <alignment horizontal="center" vertical="center" wrapText="1"/>
    </xf>
    <xf numFmtId="164" fontId="1" fillId="0" borderId="6" xfId="0" applyNumberFormat="1" applyFont="1" applyBorder="1" applyAlignment="1">
      <alignment vertical="center" wrapText="1"/>
    </xf>
    <xf numFmtId="164" fontId="1" fillId="0" borderId="7" xfId="0" applyNumberFormat="1" applyFont="1" applyBorder="1" applyAlignment="1">
      <alignment vertical="center" wrapText="1"/>
    </xf>
    <xf numFmtId="164" fontId="1" fillId="0" borderId="8" xfId="0" applyNumberFormat="1" applyFont="1" applyBorder="1" applyAlignment="1">
      <alignment horizontal="center" vertical="center" wrapText="1"/>
    </xf>
    <xf numFmtId="0" fontId="0" fillId="0" borderId="1" xfId="0" applyBorder="1"/>
    <xf numFmtId="6" fontId="1" fillId="0" borderId="1" xfId="0" applyNumberFormat="1" applyFont="1" applyBorder="1" applyAlignment="1">
      <alignment vertical="center" wrapText="1"/>
    </xf>
    <xf numFmtId="6" fontId="1" fillId="3" borderId="1" xfId="0" applyNumberFormat="1" applyFont="1" applyFill="1" applyBorder="1" applyAlignment="1">
      <alignment vertical="center" wrapText="1"/>
    </xf>
    <xf numFmtId="6" fontId="0" fillId="4" borderId="1" xfId="0" applyNumberFormat="1" applyFill="1" applyBorder="1"/>
    <xf numFmtId="164" fontId="3" fillId="3" borderId="1" xfId="0" applyNumberFormat="1" applyFont="1" applyFill="1" applyBorder="1" applyAlignment="1">
      <alignment horizontal="right" wrapText="1"/>
    </xf>
    <xf numFmtId="164" fontId="3" fillId="4" borderId="1" xfId="0" applyNumberFormat="1" applyFont="1" applyFill="1" applyBorder="1" applyAlignment="1">
      <alignment horizontal="right"/>
    </xf>
    <xf numFmtId="164" fontId="3" fillId="4" borderId="1" xfId="0" applyNumberFormat="1" applyFont="1" applyFill="1" applyBorder="1" applyAlignment="1">
      <alignment horizontal="right" wrapText="1"/>
    </xf>
    <xf numFmtId="164" fontId="3" fillId="4" borderId="1" xfId="0" applyNumberFormat="1" applyFont="1" applyFill="1" applyBorder="1" applyAlignment="1">
      <alignment vertical="center" wrapText="1"/>
    </xf>
    <xf numFmtId="164" fontId="3" fillId="0" borderId="1" xfId="0" applyNumberFormat="1" applyFont="1" applyBorder="1" applyAlignment="1">
      <alignment horizontal="right"/>
    </xf>
    <xf numFmtId="164" fontId="0" fillId="0" borderId="1" xfId="0" applyNumberFormat="1" applyBorder="1" applyAlignment="1">
      <alignment horizontal="right"/>
    </xf>
    <xf numFmtId="164" fontId="3" fillId="3" borderId="1" xfId="0" applyNumberFormat="1" applyFont="1" applyFill="1" applyBorder="1" applyAlignment="1">
      <alignment horizontal="right"/>
    </xf>
    <xf numFmtId="164" fontId="0" fillId="3" borderId="1" xfId="0" applyNumberFormat="1" applyFill="1" applyBorder="1" applyAlignment="1">
      <alignment horizontal="right"/>
    </xf>
    <xf numFmtId="164" fontId="3" fillId="4" borderId="1" xfId="0" applyNumberFormat="1" applyFont="1" applyFill="1" applyBorder="1"/>
    <xf numFmtId="164" fontId="0" fillId="4" borderId="1" xfId="0" applyNumberFormat="1" applyFill="1" applyBorder="1" applyAlignment="1">
      <alignment horizontal="right"/>
    </xf>
    <xf numFmtId="164" fontId="0" fillId="4" borderId="1" xfId="0" applyNumberFormat="1" applyFill="1" applyBorder="1"/>
    <xf numFmtId="164" fontId="0" fillId="4" borderId="1" xfId="0" applyNumberFormat="1" applyFill="1" applyBorder="1" applyAlignment="1">
      <alignment vertical="center"/>
    </xf>
    <xf numFmtId="167" fontId="7" fillId="5" borderId="12" xfId="0" applyNumberFormat="1" applyFont="1" applyFill="1" applyBorder="1"/>
    <xf numFmtId="0" fontId="8" fillId="0" borderId="0" xfId="0" applyFont="1"/>
    <xf numFmtId="167" fontId="8" fillId="6" borderId="1" xfId="0" applyNumberFormat="1" applyFont="1" applyFill="1" applyBorder="1"/>
    <xf numFmtId="168" fontId="8" fillId="6" borderId="1" xfId="0" applyNumberFormat="1" applyFont="1" applyFill="1" applyBorder="1"/>
    <xf numFmtId="169" fontId="8" fillId="6" borderId="1" xfId="0" applyNumberFormat="1" applyFont="1" applyFill="1" applyBorder="1"/>
    <xf numFmtId="169" fontId="9" fillId="6" borderId="1" xfId="0" applyNumberFormat="1" applyFont="1" applyFill="1" applyBorder="1"/>
    <xf numFmtId="168" fontId="8" fillId="6" borderId="1" xfId="1" applyNumberFormat="1" applyFont="1" applyFill="1" applyBorder="1"/>
    <xf numFmtId="168" fontId="8" fillId="6" borderId="1" xfId="1" applyNumberFormat="1" applyFont="1" applyFill="1" applyBorder="1" applyAlignment="1" applyProtection="1">
      <alignment horizontal="right" vertical="center"/>
    </xf>
    <xf numFmtId="167" fontId="8" fillId="2" borderId="1" xfId="0" applyNumberFormat="1" applyFont="1" applyFill="1" applyBorder="1"/>
    <xf numFmtId="168" fontId="8" fillId="2" borderId="1" xfId="0" applyNumberFormat="1" applyFont="1" applyFill="1" applyBorder="1"/>
    <xf numFmtId="169" fontId="8" fillId="2" borderId="1" xfId="0" applyNumberFormat="1" applyFont="1" applyFill="1" applyBorder="1"/>
    <xf numFmtId="169" fontId="9" fillId="2" borderId="1" xfId="0" applyNumberFormat="1" applyFont="1" applyFill="1" applyBorder="1"/>
    <xf numFmtId="0" fontId="8" fillId="6" borderId="1" xfId="0" applyFont="1" applyFill="1" applyBorder="1"/>
    <xf numFmtId="168" fontId="9" fillId="6" borderId="0" xfId="0" applyNumberFormat="1" applyFont="1" applyFill="1"/>
    <xf numFmtId="169" fontId="9" fillId="6" borderId="0" xfId="0" applyNumberFormat="1" applyFont="1" applyFill="1"/>
    <xf numFmtId="0" fontId="8" fillId="6" borderId="0" xfId="0" applyFont="1" applyFill="1"/>
    <xf numFmtId="167" fontId="9" fillId="0" borderId="0" xfId="0" applyNumberFormat="1" applyFont="1"/>
    <xf numFmtId="168" fontId="8" fillId="0" borderId="0" xfId="0" applyNumberFormat="1" applyFont="1"/>
    <xf numFmtId="169" fontId="8" fillId="0" borderId="0" xfId="0" applyNumberFormat="1" applyFont="1"/>
    <xf numFmtId="0" fontId="9" fillId="0" borderId="0" xfId="0" applyFont="1"/>
    <xf numFmtId="167" fontId="8" fillId="0" borderId="0" xfId="0" applyNumberFormat="1" applyFont="1"/>
    <xf numFmtId="0" fontId="6" fillId="0" borderId="0" xfId="4" applyFont="1" applyAlignment="1">
      <alignment horizontal="center" vertical="center" wrapText="1"/>
    </xf>
    <xf numFmtId="170" fontId="6" fillId="0" borderId="0" xfId="4" applyNumberFormat="1" applyFont="1" applyAlignment="1">
      <alignment horizontal="center" vertical="center" wrapText="1"/>
    </xf>
    <xf numFmtId="0" fontId="12" fillId="0" borderId="0" xfId="5" applyFont="1" applyAlignment="1">
      <alignment horizontal="left" vertical="center"/>
    </xf>
    <xf numFmtId="0" fontId="6" fillId="0" borderId="0" xfId="4" applyFont="1" applyAlignment="1">
      <alignment horizontal="right" vertical="center" wrapText="1"/>
    </xf>
    <xf numFmtId="171" fontId="6" fillId="0" borderId="0" xfId="4" applyNumberFormat="1" applyFont="1" applyAlignment="1">
      <alignment horizontal="center" vertical="center" wrapText="1"/>
    </xf>
    <xf numFmtId="0" fontId="6" fillId="0" borderId="0" xfId="4" applyFont="1" applyAlignment="1">
      <alignment vertical="center" wrapText="1"/>
    </xf>
    <xf numFmtId="0" fontId="13" fillId="0" borderId="0" xfId="5" applyFont="1" applyAlignment="1">
      <alignment horizontal="center" vertical="center"/>
    </xf>
    <xf numFmtId="170" fontId="12" fillId="0" borderId="0" xfId="4" applyNumberFormat="1" applyFont="1" applyAlignment="1">
      <alignment horizontal="center" vertical="center" wrapText="1"/>
    </xf>
    <xf numFmtId="170" fontId="12" fillId="0" borderId="5" xfId="4" applyNumberFormat="1" applyFont="1" applyBorder="1" applyAlignment="1">
      <alignment horizontal="center" vertical="center" wrapText="1"/>
    </xf>
    <xf numFmtId="0" fontId="12" fillId="0" borderId="13" xfId="4" applyFont="1" applyBorder="1" applyAlignment="1">
      <alignment horizontal="center" vertical="center" wrapText="1"/>
    </xf>
    <xf numFmtId="171" fontId="12" fillId="0" borderId="14" xfId="4" quotePrefix="1" applyNumberFormat="1" applyFont="1" applyBorder="1" applyAlignment="1">
      <alignment horizontal="center" vertical="center" wrapText="1"/>
    </xf>
    <xf numFmtId="171" fontId="12" fillId="0" borderId="15" xfId="4" applyNumberFormat="1" applyFont="1" applyBorder="1" applyAlignment="1">
      <alignment horizontal="center" vertical="center" wrapText="1"/>
    </xf>
    <xf numFmtId="171" fontId="12" fillId="0" borderId="16" xfId="4" applyNumberFormat="1" applyFont="1" applyBorder="1" applyAlignment="1">
      <alignment horizontal="center" vertical="center" wrapText="1"/>
    </xf>
    <xf numFmtId="1" fontId="12" fillId="0" borderId="9" xfId="4" applyNumberFormat="1" applyFont="1" applyBorder="1" applyAlignment="1">
      <alignment horizontal="center" vertical="center" wrapText="1"/>
    </xf>
    <xf numFmtId="1" fontId="12" fillId="0" borderId="16" xfId="4" applyNumberFormat="1" applyFont="1" applyBorder="1" applyAlignment="1">
      <alignment horizontal="center" vertical="center" wrapText="1"/>
    </xf>
    <xf numFmtId="164" fontId="6" fillId="0" borderId="0" xfId="4" applyNumberFormat="1" applyFont="1" applyAlignment="1">
      <alignment horizontal="center" vertical="center" wrapText="1"/>
    </xf>
    <xf numFmtId="165" fontId="6" fillId="0" borderId="0" xfId="4" applyNumberFormat="1" applyFont="1" applyAlignment="1">
      <alignment horizontal="center" vertical="center" wrapText="1"/>
    </xf>
    <xf numFmtId="0" fontId="15" fillId="0" borderId="1" xfId="6" applyFont="1" applyBorder="1" applyAlignment="1">
      <alignment horizontal="center" vertical="center" wrapText="1"/>
    </xf>
    <xf numFmtId="0" fontId="15" fillId="7" borderId="1" xfId="6" applyFont="1" applyFill="1" applyBorder="1" applyAlignment="1">
      <alignment horizontal="center" vertical="center" wrapText="1"/>
    </xf>
    <xf numFmtId="172" fontId="12" fillId="7" borderId="1" xfId="5" applyNumberFormat="1" applyFont="1" applyFill="1" applyBorder="1" applyAlignment="1">
      <alignment horizontal="center" vertical="center" wrapText="1"/>
    </xf>
    <xf numFmtId="164" fontId="12" fillId="7" borderId="1" xfId="5" applyNumberFormat="1" applyFont="1" applyFill="1" applyBorder="1" applyAlignment="1">
      <alignment horizontal="center" vertical="center" wrapText="1"/>
    </xf>
    <xf numFmtId="165" fontId="12" fillId="7" borderId="1" xfId="5" applyNumberFormat="1" applyFont="1" applyFill="1" applyBorder="1" applyAlignment="1">
      <alignment horizontal="center" vertical="center" wrapText="1"/>
    </xf>
    <xf numFmtId="170" fontId="12" fillId="7" borderId="1" xfId="5" applyNumberFormat="1" applyFont="1" applyFill="1" applyBorder="1" applyAlignment="1">
      <alignment horizontal="center" vertical="center" wrapText="1"/>
    </xf>
    <xf numFmtId="0" fontId="6" fillId="0" borderId="1" xfId="4" applyFont="1" applyBorder="1" applyAlignment="1">
      <alignment horizontal="center" vertical="center" wrapText="1"/>
    </xf>
    <xf numFmtId="172" fontId="6" fillId="0" borderId="1" xfId="4" applyNumberFormat="1" applyFont="1" applyBorder="1" applyAlignment="1">
      <alignment horizontal="center" vertical="center" wrapText="1"/>
    </xf>
    <xf numFmtId="165" fontId="6" fillId="0" borderId="1" xfId="4" applyNumberFormat="1" applyFont="1" applyBorder="1" applyAlignment="1">
      <alignment horizontal="center" vertical="center" wrapText="1"/>
    </xf>
    <xf numFmtId="173" fontId="6" fillId="0" borderId="1" xfId="4" applyNumberFormat="1" applyFont="1" applyBorder="1" applyAlignment="1">
      <alignment horizontal="center" vertical="center" wrapText="1"/>
    </xf>
    <xf numFmtId="170" fontId="6" fillId="0" borderId="1" xfId="4" applyNumberFormat="1" applyFont="1" applyBorder="1" applyAlignment="1">
      <alignment horizontal="center" vertical="center" wrapText="1"/>
    </xf>
    <xf numFmtId="1" fontId="6" fillId="0" borderId="1" xfId="4" applyNumberFormat="1" applyFont="1" applyBorder="1" applyAlignment="1">
      <alignment horizontal="center" vertical="center" wrapText="1"/>
    </xf>
    <xf numFmtId="0" fontId="6" fillId="2" borderId="1" xfId="4" applyFont="1" applyFill="1" applyBorder="1" applyAlignment="1">
      <alignment horizontal="center" vertical="center" wrapText="1"/>
    </xf>
    <xf numFmtId="172" fontId="6" fillId="2" borderId="1" xfId="4" applyNumberFormat="1" applyFont="1" applyFill="1" applyBorder="1" applyAlignment="1">
      <alignment horizontal="center" vertical="center" wrapText="1"/>
    </xf>
    <xf numFmtId="165" fontId="6" fillId="2" borderId="1" xfId="4" applyNumberFormat="1" applyFont="1" applyFill="1" applyBorder="1" applyAlignment="1">
      <alignment horizontal="center" vertical="center" wrapText="1"/>
    </xf>
    <xf numFmtId="173" fontId="6" fillId="2" borderId="1" xfId="4" applyNumberFormat="1" applyFont="1" applyFill="1" applyBorder="1" applyAlignment="1">
      <alignment horizontal="center" vertical="center" wrapText="1"/>
    </xf>
    <xf numFmtId="170" fontId="6" fillId="2" borderId="1" xfId="4" applyNumberFormat="1" applyFont="1" applyFill="1" applyBorder="1" applyAlignment="1">
      <alignment horizontal="center" vertical="center" wrapText="1"/>
    </xf>
    <xf numFmtId="0" fontId="6" fillId="2" borderId="0" xfId="4" applyFont="1" applyFill="1" applyAlignment="1">
      <alignment vertical="center" wrapText="1"/>
    </xf>
    <xf numFmtId="173" fontId="12" fillId="0" borderId="1" xfId="4" applyNumberFormat="1" applyFont="1" applyBorder="1" applyAlignment="1">
      <alignment horizontal="center" vertical="center" wrapText="1"/>
    </xf>
    <xf numFmtId="1" fontId="6" fillId="0" borderId="0" xfId="4" applyNumberFormat="1" applyFont="1" applyAlignment="1">
      <alignment horizontal="center" vertical="center" wrapText="1"/>
    </xf>
    <xf numFmtId="0" fontId="17" fillId="0" borderId="1" xfId="0" applyFont="1" applyBorder="1" applyAlignment="1" applyProtection="1">
      <alignment horizontal="center" vertical="center"/>
      <protection locked="0"/>
    </xf>
    <xf numFmtId="0" fontId="17" fillId="0" borderId="1" xfId="0" applyFont="1" applyBorder="1" applyAlignment="1" applyProtection="1">
      <alignment horizontal="center" wrapText="1"/>
      <protection locked="0"/>
    </xf>
    <xf numFmtId="0" fontId="17" fillId="0" borderId="0" xfId="0" applyFont="1" applyAlignment="1" applyProtection="1">
      <alignment horizontal="center"/>
      <protection locked="0"/>
    </xf>
    <xf numFmtId="0" fontId="20" fillId="0" borderId="0" xfId="0" applyFont="1" applyProtection="1">
      <protection locked="0"/>
    </xf>
    <xf numFmtId="0" fontId="18" fillId="0" borderId="0" xfId="0" applyFont="1"/>
    <xf numFmtId="0" fontId="20" fillId="0" borderId="0" xfId="0" applyFont="1"/>
    <xf numFmtId="0" fontId="21" fillId="0" borderId="0" xfId="0" applyFont="1" applyProtection="1">
      <protection locked="0"/>
    </xf>
    <xf numFmtId="0" fontId="21" fillId="0" borderId="0" xfId="0" applyFont="1"/>
    <xf numFmtId="0" fontId="18" fillId="0" borderId="0" xfId="0" applyFont="1" applyAlignment="1" applyProtection="1">
      <alignment vertical="top" wrapText="1"/>
      <protection locked="0"/>
    </xf>
    <xf numFmtId="0" fontId="18" fillId="0" borderId="0" xfId="0" applyFont="1" applyAlignment="1">
      <alignment vertical="top" wrapText="1"/>
    </xf>
    <xf numFmtId="0" fontId="18" fillId="2" borderId="0" xfId="0" applyFont="1" applyFill="1" applyAlignment="1">
      <alignment vertical="top" wrapText="1"/>
    </xf>
    <xf numFmtId="0" fontId="18" fillId="0" borderId="0" xfId="0" quotePrefix="1" applyFont="1" applyAlignment="1" applyProtection="1">
      <alignment vertical="top" wrapText="1"/>
      <protection locked="0"/>
    </xf>
    <xf numFmtId="0" fontId="18" fillId="0" borderId="0" xfId="0" applyFont="1" applyAlignment="1" applyProtection="1">
      <alignment wrapText="1"/>
      <protection locked="0"/>
    </xf>
    <xf numFmtId="0" fontId="17" fillId="0" borderId="0" xfId="0" quotePrefix="1" applyFont="1" applyProtection="1">
      <protection locked="0"/>
    </xf>
    <xf numFmtId="0" fontId="18" fillId="0" borderId="0" xfId="0" quotePrefix="1" applyFont="1" applyProtection="1">
      <protection locked="0"/>
    </xf>
    <xf numFmtId="0" fontId="22" fillId="0" borderId="0" xfId="0" applyFont="1" applyAlignment="1" applyProtection="1">
      <alignment wrapText="1"/>
      <protection locked="0"/>
    </xf>
    <xf numFmtId="0" fontId="18" fillId="0" borderId="1" xfId="0" applyFont="1" applyBorder="1" applyProtection="1">
      <protection locked="0"/>
    </xf>
    <xf numFmtId="166" fontId="18" fillId="0" borderId="9" xfId="1" applyNumberFormat="1" applyFont="1" applyFill="1" applyBorder="1" applyAlignment="1" applyProtection="1">
      <alignment vertical="center"/>
      <protection locked="0"/>
    </xf>
    <xf numFmtId="166" fontId="18" fillId="0" borderId="1" xfId="1" applyNumberFormat="1" applyFont="1" applyFill="1" applyBorder="1" applyProtection="1">
      <protection locked="0"/>
    </xf>
    <xf numFmtId="0" fontId="18" fillId="0" borderId="0" xfId="0" applyFont="1" applyProtection="1">
      <protection locked="0"/>
    </xf>
    <xf numFmtId="0" fontId="17" fillId="0" borderId="1" xfId="0" applyFont="1" applyBorder="1" applyAlignment="1" applyProtection="1">
      <alignment horizontal="center" vertical="center" wrapText="1"/>
      <protection locked="0"/>
    </xf>
    <xf numFmtId="0" fontId="18" fillId="0" borderId="1" xfId="0" applyFont="1" applyBorder="1" applyAlignment="1" applyProtection="1">
      <alignment horizontal="center"/>
      <protection locked="0"/>
    </xf>
    <xf numFmtId="44" fontId="18" fillId="0" borderId="1" xfId="0" applyNumberFormat="1" applyFont="1" applyBorder="1" applyProtection="1">
      <protection locked="0"/>
    </xf>
    <xf numFmtId="44" fontId="18" fillId="0" borderId="1" xfId="2" applyFont="1" applyFill="1" applyBorder="1" applyProtection="1">
      <protection locked="0"/>
    </xf>
    <xf numFmtId="177" fontId="18" fillId="0" borderId="1" xfId="0" applyNumberFormat="1" applyFont="1" applyBorder="1" applyProtection="1">
      <protection locked="0"/>
    </xf>
    <xf numFmtId="0" fontId="17" fillId="0" borderId="1" xfId="0" applyFont="1" applyBorder="1" applyAlignment="1" applyProtection="1">
      <alignment wrapText="1"/>
      <protection locked="0"/>
    </xf>
    <xf numFmtId="0" fontId="17" fillId="0" borderId="1" xfId="0" applyFont="1" applyBorder="1" applyProtection="1">
      <protection locked="0"/>
    </xf>
    <xf numFmtId="165" fontId="17" fillId="0" borderId="1" xfId="0" applyNumberFormat="1" applyFont="1" applyBorder="1" applyProtection="1">
      <protection locked="0"/>
    </xf>
    <xf numFmtId="44" fontId="17" fillId="0" borderId="1" xfId="0" applyNumberFormat="1" applyFont="1" applyBorder="1" applyProtection="1">
      <protection locked="0"/>
    </xf>
    <xf numFmtId="0" fontId="17" fillId="0" borderId="9" xfId="0" applyFont="1" applyBorder="1" applyAlignment="1" applyProtection="1">
      <alignment horizontal="center" vertical="center" wrapText="1"/>
      <protection locked="0"/>
    </xf>
    <xf numFmtId="0" fontId="17" fillId="0" borderId="4" xfId="0" applyFont="1" applyBorder="1" applyAlignment="1" applyProtection="1">
      <alignment horizontal="center" vertical="center" wrapText="1"/>
      <protection locked="0"/>
    </xf>
    <xf numFmtId="0" fontId="17" fillId="0" borderId="11" xfId="0" applyFont="1" applyBorder="1" applyAlignment="1" applyProtection="1">
      <alignment horizontal="center" vertical="center" wrapText="1"/>
      <protection locked="0"/>
    </xf>
    <xf numFmtId="14" fontId="18" fillId="0" borderId="1" xfId="0" applyNumberFormat="1" applyFont="1" applyBorder="1" applyProtection="1">
      <protection locked="0"/>
    </xf>
    <xf numFmtId="1" fontId="18" fillId="0" borderId="1" xfId="0" applyNumberFormat="1" applyFont="1" applyBorder="1" applyProtection="1">
      <protection locked="0"/>
    </xf>
    <xf numFmtId="44" fontId="18" fillId="0" borderId="1" xfId="2" applyFont="1" applyFill="1" applyBorder="1" applyAlignment="1" applyProtection="1">
      <alignment vertical="center" wrapText="1"/>
      <protection locked="0"/>
    </xf>
    <xf numFmtId="176" fontId="18" fillId="0" borderId="1" xfId="0" applyNumberFormat="1" applyFont="1" applyBorder="1" applyAlignment="1" applyProtection="1">
      <alignment horizontal="right"/>
      <protection locked="0"/>
    </xf>
    <xf numFmtId="177" fontId="18" fillId="0" borderId="1" xfId="2" applyNumberFormat="1" applyFont="1" applyFill="1" applyBorder="1" applyProtection="1">
      <protection locked="0"/>
    </xf>
    <xf numFmtId="165" fontId="18" fillId="0" borderId="9" xfId="0" applyNumberFormat="1" applyFont="1" applyBorder="1" applyAlignment="1" applyProtection="1">
      <alignment vertical="center"/>
      <protection locked="0"/>
    </xf>
    <xf numFmtId="0" fontId="18" fillId="0" borderId="1" xfId="0" applyFont="1" applyBorder="1" applyAlignment="1" applyProtection="1">
      <alignment vertical="center"/>
      <protection locked="0"/>
    </xf>
    <xf numFmtId="14" fontId="18" fillId="0" borderId="1" xfId="0" applyNumberFormat="1" applyFont="1" applyBorder="1" applyAlignment="1" applyProtection="1">
      <alignment vertical="center"/>
      <protection locked="0"/>
    </xf>
    <xf numFmtId="0" fontId="17" fillId="0" borderId="0" xfId="0" applyFont="1" applyAlignment="1" applyProtection="1">
      <alignment vertical="center"/>
      <protection locked="0"/>
    </xf>
    <xf numFmtId="0" fontId="17" fillId="0" borderId="0" xfId="0" applyFont="1" applyProtection="1">
      <protection locked="0"/>
    </xf>
    <xf numFmtId="14" fontId="17" fillId="0" borderId="0" xfId="0" applyNumberFormat="1" applyFont="1" applyAlignment="1" applyProtection="1">
      <alignment vertical="center"/>
      <protection locked="0"/>
    </xf>
    <xf numFmtId="166" fontId="17" fillId="0" borderId="0" xfId="0" applyNumberFormat="1" applyFont="1" applyAlignment="1" applyProtection="1">
      <alignment vertical="center"/>
      <protection locked="0"/>
    </xf>
    <xf numFmtId="44" fontId="17" fillId="0" borderId="0" xfId="2" applyFont="1" applyFill="1" applyBorder="1" applyAlignment="1" applyProtection="1">
      <alignment vertical="center" wrapText="1"/>
      <protection locked="0"/>
    </xf>
    <xf numFmtId="44" fontId="17" fillId="0" borderId="0" xfId="2" applyFont="1" applyFill="1" applyBorder="1" applyProtection="1">
      <protection locked="0"/>
    </xf>
    <xf numFmtId="178" fontId="18" fillId="0" borderId="0" xfId="0" applyNumberFormat="1" applyFont="1" applyProtection="1">
      <protection locked="0"/>
    </xf>
    <xf numFmtId="174" fontId="18" fillId="0" borderId="0" xfId="2" applyNumberFormat="1" applyFont="1" applyFill="1" applyBorder="1" applyAlignment="1" applyProtection="1">
      <alignment vertical="center" wrapText="1"/>
      <protection locked="0"/>
    </xf>
    <xf numFmtId="44" fontId="18" fillId="0" borderId="0" xfId="0" applyNumberFormat="1" applyFont="1" applyProtection="1">
      <protection locked="0"/>
    </xf>
    <xf numFmtId="44" fontId="18" fillId="0" borderId="0" xfId="2" applyFont="1" applyFill="1" applyBorder="1" applyAlignment="1" applyProtection="1">
      <alignment vertical="center" wrapText="1"/>
      <protection locked="0"/>
    </xf>
    <xf numFmtId="0" fontId="12" fillId="0" borderId="1" xfId="4" applyFont="1" applyBorder="1" applyAlignment="1">
      <alignment horizontal="center" vertical="center" wrapText="1"/>
    </xf>
    <xf numFmtId="0" fontId="21" fillId="0" borderId="1" xfId="0" applyFont="1" applyBorder="1" applyAlignment="1" applyProtection="1">
      <alignment vertical="center"/>
      <protection locked="0"/>
    </xf>
    <xf numFmtId="0" fontId="21" fillId="0" borderId="4" xfId="0" applyFont="1" applyBorder="1" applyAlignment="1" applyProtection="1">
      <alignment horizontal="center" vertical="center"/>
      <protection locked="0"/>
    </xf>
    <xf numFmtId="0" fontId="21" fillId="0" borderId="17" xfId="0" applyFont="1" applyBorder="1" applyAlignment="1" applyProtection="1">
      <alignment horizontal="center" vertical="center"/>
      <protection locked="0"/>
    </xf>
    <xf numFmtId="0" fontId="21" fillId="0" borderId="11" xfId="0" applyFont="1" applyBorder="1" applyAlignment="1" applyProtection="1">
      <alignment horizontal="center" vertical="center"/>
      <protection locked="0"/>
    </xf>
    <xf numFmtId="44" fontId="21" fillId="0" borderId="4" xfId="2" applyFont="1" applyFill="1" applyBorder="1" applyAlignment="1" applyProtection="1">
      <alignment horizontal="center" vertical="center"/>
      <protection locked="0"/>
    </xf>
    <xf numFmtId="44" fontId="21" fillId="0" borderId="17" xfId="2" applyFont="1" applyFill="1" applyBorder="1" applyAlignment="1" applyProtection="1">
      <alignment horizontal="center" vertical="center"/>
      <protection locked="0"/>
    </xf>
    <xf numFmtId="44" fontId="21" fillId="0" borderId="11" xfId="2" applyFont="1" applyFill="1" applyBorder="1" applyAlignment="1" applyProtection="1">
      <alignment horizontal="center" vertical="center"/>
      <protection locked="0"/>
    </xf>
    <xf numFmtId="0" fontId="6" fillId="0" borderId="0" xfId="5" applyFont="1" applyAlignment="1">
      <alignment horizontal="right" vertical="center"/>
    </xf>
    <xf numFmtId="170" fontId="12" fillId="0" borderId="8" xfId="4" applyNumberFormat="1" applyFont="1" applyBorder="1" applyAlignment="1">
      <alignment horizontal="left" vertical="center" wrapText="1"/>
    </xf>
    <xf numFmtId="170" fontId="12" fillId="0" borderId="10" xfId="4" applyNumberFormat="1" applyFont="1" applyBorder="1" applyAlignment="1">
      <alignment horizontal="left" vertical="center" wrapText="1"/>
    </xf>
    <xf numFmtId="170" fontId="12" fillId="0" borderId="13" xfId="4" applyNumberFormat="1" applyFont="1" applyBorder="1" applyAlignment="1">
      <alignment horizontal="left" vertical="center" wrapText="1"/>
    </xf>
    <xf numFmtId="0" fontId="12" fillId="0" borderId="1" xfId="4" applyFont="1" applyBorder="1" applyAlignment="1">
      <alignment horizontal="center" vertical="center" wrapText="1"/>
    </xf>
    <xf numFmtId="0" fontId="21" fillId="0" borderId="0" xfId="0" applyFont="1" applyAlignment="1" applyProtection="1">
      <alignment vertical="center"/>
      <protection locked="0"/>
    </xf>
    <xf numFmtId="0" fontId="21" fillId="0" borderId="1" xfId="0" applyFont="1" applyBorder="1" applyAlignment="1" applyProtection="1">
      <alignment horizontal="left"/>
      <protection locked="0"/>
    </xf>
    <xf numFmtId="0" fontId="23" fillId="0" borderId="0" xfId="0" applyFont="1" applyProtection="1">
      <protection locked="0"/>
    </xf>
    <xf numFmtId="0" fontId="23" fillId="0" borderId="0" xfId="0" applyFont="1" applyAlignment="1" applyProtection="1">
      <alignment horizontal="left" vertical="center" wrapText="1"/>
      <protection locked="0"/>
    </xf>
    <xf numFmtId="0" fontId="21" fillId="0" borderId="1" xfId="0" applyFont="1" applyBorder="1" applyAlignment="1" applyProtection="1">
      <alignment horizontal="center"/>
      <protection locked="0"/>
    </xf>
    <xf numFmtId="0" fontId="21" fillId="0" borderId="1" xfId="0" applyFont="1" applyBorder="1" applyAlignment="1" applyProtection="1">
      <alignment horizontal="center" wrapText="1"/>
      <protection locked="0"/>
    </xf>
    <xf numFmtId="0" fontId="21" fillId="0" borderId="0" xfId="0" applyFont="1" applyAlignment="1" applyProtection="1">
      <alignment horizontal="center" wrapText="1"/>
      <protection locked="0"/>
    </xf>
    <xf numFmtId="0" fontId="21" fillId="0" borderId="1" xfId="0" applyFont="1" applyBorder="1" applyAlignment="1" applyProtection="1">
      <alignment horizontal="center" vertical="center"/>
      <protection locked="0"/>
    </xf>
    <xf numFmtId="0" fontId="23" fillId="0" borderId="1" xfId="0" applyFont="1" applyBorder="1" applyAlignment="1" applyProtection="1">
      <alignment horizontal="left"/>
      <protection locked="0"/>
    </xf>
    <xf numFmtId="0" fontId="23" fillId="0" borderId="1" xfId="0" applyFont="1" applyBorder="1" applyAlignment="1" applyProtection="1">
      <alignment horizontal="left" vertical="center" wrapText="1"/>
      <protection locked="0"/>
    </xf>
    <xf numFmtId="0" fontId="23" fillId="0" borderId="1" xfId="0" applyFont="1" applyBorder="1" applyProtection="1">
      <protection locked="0"/>
    </xf>
    <xf numFmtId="0" fontId="23" fillId="0" borderId="1" xfId="0" applyFont="1" applyBorder="1" applyAlignment="1" applyProtection="1">
      <alignment wrapText="1"/>
      <protection locked="0"/>
    </xf>
    <xf numFmtId="0" fontId="21" fillId="0" borderId="0" xfId="0" applyFont="1" applyAlignment="1" applyProtection="1">
      <alignment horizontal="center"/>
      <protection locked="0"/>
    </xf>
    <xf numFmtId="0" fontId="21" fillId="0" borderId="11" xfId="0" applyFont="1" applyBorder="1" applyAlignment="1" applyProtection="1">
      <alignment horizontal="center" wrapText="1"/>
      <protection locked="0"/>
    </xf>
    <xf numFmtId="0" fontId="21" fillId="0" borderId="1" xfId="0" applyFont="1" applyBorder="1" applyProtection="1">
      <protection locked="0"/>
    </xf>
    <xf numFmtId="0" fontId="24" fillId="0" borderId="0" xfId="0" applyFont="1" applyProtection="1">
      <protection locked="0"/>
    </xf>
    <xf numFmtId="0" fontId="25" fillId="0" borderId="0" xfId="11" applyFont="1" applyBorder="1" applyAlignment="1" applyProtection="1">
      <alignment horizontal="center"/>
      <protection locked="0"/>
    </xf>
    <xf numFmtId="0" fontId="24" fillId="0" borderId="0" xfId="0" applyFont="1" applyProtection="1"/>
    <xf numFmtId="0" fontId="23" fillId="0" borderId="0" xfId="0" applyFont="1" applyProtection="1"/>
    <xf numFmtId="0" fontId="24" fillId="0" borderId="1" xfId="0" applyFont="1" applyBorder="1" applyProtection="1"/>
    <xf numFmtId="0" fontId="23" fillId="0" borderId="1" xfId="0" applyFont="1" applyBorder="1" applyProtection="1"/>
    <xf numFmtId="0" fontId="23" fillId="0" borderId="1" xfId="0" applyFont="1" applyBorder="1" applyAlignment="1" applyProtection="1">
      <alignment wrapText="1"/>
    </xf>
    <xf numFmtId="0" fontId="17" fillId="0" borderId="1" xfId="0" applyFont="1" applyBorder="1" applyAlignment="1" applyProtection="1">
      <alignment vertical="center"/>
      <protection locked="0"/>
    </xf>
    <xf numFmtId="0" fontId="17" fillId="0" borderId="0" xfId="0" applyFont="1" applyAlignment="1" applyProtection="1">
      <alignment horizontal="center" vertical="center" wrapText="1"/>
      <protection locked="0"/>
    </xf>
    <xf numFmtId="49" fontId="18" fillId="0" borderId="1" xfId="0" applyNumberFormat="1" applyFont="1" applyBorder="1" applyAlignment="1" applyProtection="1">
      <alignment horizontal="right"/>
      <protection locked="0"/>
    </xf>
    <xf numFmtId="44" fontId="17" fillId="0" borderId="0" xfId="0" applyNumberFormat="1" applyFont="1" applyProtection="1">
      <protection locked="0"/>
    </xf>
    <xf numFmtId="44" fontId="17" fillId="0" borderId="0" xfId="2" applyFont="1" applyFill="1" applyBorder="1" applyProtection="1"/>
    <xf numFmtId="0" fontId="17" fillId="0" borderId="18" xfId="0" applyFont="1" applyBorder="1" applyProtection="1">
      <protection locked="0"/>
    </xf>
    <xf numFmtId="0" fontId="21" fillId="0" borderId="1" xfId="0" applyFont="1" applyBorder="1" applyAlignment="1" applyProtection="1">
      <alignment horizontal="center" vertical="center" wrapText="1"/>
      <protection locked="0"/>
    </xf>
    <xf numFmtId="0" fontId="18" fillId="0" borderId="1" xfId="0" applyFont="1" applyBorder="1" applyAlignment="1" applyProtection="1">
      <alignment horizontal="right"/>
      <protection locked="0"/>
    </xf>
    <xf numFmtId="178" fontId="18" fillId="0" borderId="1" xfId="10" applyNumberFormat="1" applyFont="1" applyFill="1" applyBorder="1" applyProtection="1">
      <protection locked="0"/>
    </xf>
    <xf numFmtId="44" fontId="18" fillId="0" borderId="0" xfId="2" applyFont="1" applyFill="1" applyBorder="1" applyProtection="1">
      <protection locked="0"/>
    </xf>
    <xf numFmtId="178" fontId="18" fillId="0" borderId="0" xfId="10" applyNumberFormat="1" applyFont="1" applyFill="1" applyBorder="1" applyProtection="1">
      <protection locked="0"/>
    </xf>
    <xf numFmtId="0" fontId="18" fillId="0" borderId="0" xfId="0" applyFont="1" applyProtection="1"/>
    <xf numFmtId="0" fontId="17" fillId="0" borderId="0" xfId="0" applyFont="1" applyAlignment="1" applyProtection="1">
      <alignment vertical="center"/>
    </xf>
    <xf numFmtId="0" fontId="17" fillId="0" borderId="0" xfId="0" applyFont="1" applyProtection="1"/>
    <xf numFmtId="0" fontId="17" fillId="0" borderId="0" xfId="0" applyFont="1" applyBorder="1" applyAlignment="1" applyProtection="1">
      <alignment vertical="center"/>
      <protection locked="0"/>
    </xf>
    <xf numFmtId="0" fontId="17" fillId="0" borderId="0" xfId="0" applyFont="1" applyFill="1" applyBorder="1" applyAlignment="1" applyProtection="1">
      <alignment horizontal="left" vertical="center"/>
      <protection locked="0"/>
    </xf>
    <xf numFmtId="0" fontId="21" fillId="0" borderId="4" xfId="0" applyFont="1" applyBorder="1" applyAlignment="1" applyProtection="1">
      <alignment horizontal="center"/>
      <protection locked="0"/>
    </xf>
    <xf numFmtId="0" fontId="21" fillId="0" borderId="17" xfId="0" applyFont="1" applyBorder="1" applyAlignment="1" applyProtection="1">
      <alignment horizontal="center"/>
      <protection locked="0"/>
    </xf>
    <xf numFmtId="44" fontId="21" fillId="0" borderId="1" xfId="2" applyFont="1" applyFill="1" applyBorder="1" applyAlignment="1" applyProtection="1">
      <alignment horizontal="center" vertical="center"/>
      <protection locked="0"/>
    </xf>
    <xf numFmtId="0" fontId="21" fillId="0" borderId="11" xfId="0" applyFont="1" applyBorder="1" applyAlignment="1" applyProtection="1">
      <alignment horizontal="center"/>
      <protection locked="0"/>
    </xf>
    <xf numFmtId="0" fontId="21" fillId="0" borderId="11" xfId="0" applyFont="1" applyBorder="1" applyAlignment="1" applyProtection="1">
      <alignment horizontal="center"/>
      <protection locked="0"/>
    </xf>
    <xf numFmtId="0" fontId="17" fillId="0" borderId="0" xfId="0" applyFont="1" applyFill="1" applyBorder="1" applyAlignment="1" applyProtection="1">
      <alignment vertical="center"/>
    </xf>
    <xf numFmtId="0" fontId="17" fillId="0" borderId="0" xfId="0" applyFont="1" applyBorder="1" applyProtection="1"/>
    <xf numFmtId="44" fontId="17" fillId="0" borderId="0" xfId="0" applyNumberFormat="1" applyFont="1" applyProtection="1"/>
    <xf numFmtId="0" fontId="17" fillId="0" borderId="0" xfId="0" applyFont="1" applyAlignment="1" applyProtection="1">
      <alignment horizontal="center" wrapText="1"/>
    </xf>
    <xf numFmtId="0" fontId="17" fillId="0" borderId="15" xfId="0" applyFont="1" applyBorder="1" applyAlignment="1" applyProtection="1">
      <alignment vertical="center"/>
    </xf>
    <xf numFmtId="0" fontId="18" fillId="0" borderId="0" xfId="0" applyFont="1" applyBorder="1" applyProtection="1"/>
    <xf numFmtId="14" fontId="17" fillId="0" borderId="0" xfId="0" applyNumberFormat="1" applyFont="1" applyAlignment="1" applyProtection="1">
      <alignment horizontal="center"/>
      <protection locked="0"/>
    </xf>
    <xf numFmtId="0" fontId="18" fillId="0" borderId="0" xfId="0" applyFont="1" applyAlignment="1" applyProtection="1">
      <alignment horizontal="center"/>
      <protection locked="0"/>
    </xf>
    <xf numFmtId="14" fontId="18" fillId="0" borderId="0" xfId="0" applyNumberFormat="1" applyFont="1" applyAlignment="1" applyProtection="1">
      <alignment horizontal="right" indent="1"/>
      <protection locked="0"/>
    </xf>
    <xf numFmtId="0" fontId="18" fillId="0" borderId="0" xfId="0" applyFont="1" applyAlignment="1" applyProtection="1">
      <alignment horizontal="right" indent="1"/>
      <protection locked="0"/>
    </xf>
    <xf numFmtId="0" fontId="18" fillId="0" borderId="0" xfId="0" applyFont="1" applyAlignment="1" applyProtection="1">
      <alignment horizontal="right"/>
      <protection locked="0"/>
    </xf>
    <xf numFmtId="175" fontId="18" fillId="0" borderId="0" xfId="0" applyNumberFormat="1" applyFont="1" applyAlignment="1" applyProtection="1">
      <alignment horizontal="right"/>
      <protection locked="0"/>
    </xf>
    <xf numFmtId="44" fontId="18" fillId="8" borderId="0" xfId="2" applyFont="1" applyFill="1" applyProtection="1">
      <protection locked="0"/>
    </xf>
    <xf numFmtId="179" fontId="18" fillId="0" borderId="0" xfId="0" applyNumberFormat="1" applyFont="1" applyAlignment="1" applyProtection="1">
      <alignment horizontal="right"/>
      <protection locked="0"/>
    </xf>
    <xf numFmtId="44" fontId="18" fillId="0" borderId="0" xfId="2" applyFont="1" applyFill="1" applyProtection="1">
      <protection locked="0"/>
    </xf>
    <xf numFmtId="0" fontId="18" fillId="2" borderId="0" xfId="0" applyFont="1" applyFill="1" applyAlignment="1" applyProtection="1">
      <alignment horizontal="right"/>
      <protection locked="0"/>
    </xf>
    <xf numFmtId="0" fontId="18" fillId="2" borderId="0" xfId="0" applyFont="1" applyFill="1" applyProtection="1">
      <protection locked="0"/>
    </xf>
    <xf numFmtId="14" fontId="17" fillId="0" borderId="0" xfId="0" applyNumberFormat="1" applyFont="1" applyFill="1" applyAlignment="1" applyProtection="1">
      <alignment horizontal="center"/>
      <protection locked="0"/>
    </xf>
    <xf numFmtId="0" fontId="17" fillId="0" borderId="0" xfId="0" applyFont="1" applyFill="1" applyAlignment="1" applyProtection="1">
      <alignment horizontal="center"/>
      <protection locked="0"/>
    </xf>
    <xf numFmtId="14" fontId="17" fillId="0" borderId="0" xfId="0" applyNumberFormat="1" applyFont="1" applyFill="1" applyAlignment="1" applyProtection="1">
      <alignment horizontal="right" indent="1"/>
      <protection locked="0"/>
    </xf>
    <xf numFmtId="44" fontId="17" fillId="0" borderId="0" xfId="2" applyFont="1" applyFill="1" applyProtection="1">
      <protection locked="0"/>
    </xf>
    <xf numFmtId="0" fontId="26" fillId="0" borderId="0" xfId="0" applyFont="1" applyFill="1" applyProtection="1"/>
    <xf numFmtId="14" fontId="18" fillId="0" borderId="0" xfId="0" applyNumberFormat="1" applyFont="1" applyAlignment="1" applyProtection="1">
      <alignment horizontal="right" indent="1"/>
    </xf>
    <xf numFmtId="0" fontId="17" fillId="0" borderId="0" xfId="0" applyFont="1" applyAlignment="1" applyProtection="1">
      <alignment horizontal="center"/>
    </xf>
    <xf numFmtId="0" fontId="18" fillId="0" borderId="0" xfId="0" applyFont="1" applyAlignment="1" applyProtection="1">
      <alignment horizontal="right" indent="1"/>
    </xf>
    <xf numFmtId="0" fontId="18" fillId="0" borderId="0" xfId="0" applyFont="1" applyAlignment="1" applyProtection="1">
      <alignment horizontal="right"/>
    </xf>
    <xf numFmtId="0" fontId="18" fillId="0" borderId="0" xfId="0" applyFont="1" applyAlignment="1" applyProtection="1">
      <alignment horizontal="center"/>
    </xf>
    <xf numFmtId="0" fontId="18" fillId="0" borderId="0" xfId="0" applyFont="1" applyFill="1" applyAlignment="1" applyProtection="1">
      <alignment horizontal="center"/>
    </xf>
    <xf numFmtId="168" fontId="17" fillId="0" borderId="0" xfId="0" applyNumberFormat="1" applyFont="1" applyAlignment="1" applyProtection="1">
      <alignment horizontal="right"/>
      <protection locked="0"/>
    </xf>
    <xf numFmtId="168" fontId="18" fillId="0" borderId="0" xfId="0" applyNumberFormat="1" applyFont="1" applyAlignment="1" applyProtection="1">
      <alignment horizontal="right"/>
      <protection locked="0"/>
    </xf>
    <xf numFmtId="168" fontId="18" fillId="8" borderId="0" xfId="2" applyNumberFormat="1" applyFont="1" applyFill="1" applyAlignment="1" applyProtection="1">
      <alignment horizontal="right"/>
      <protection locked="0"/>
    </xf>
    <xf numFmtId="168" fontId="18" fillId="0" borderId="0" xfId="2" applyNumberFormat="1" applyFont="1" applyFill="1" applyAlignment="1" applyProtection="1">
      <alignment horizontal="right"/>
      <protection locked="0"/>
    </xf>
    <xf numFmtId="0" fontId="27" fillId="0" borderId="0" xfId="0" applyFont="1" applyProtection="1">
      <protection locked="0"/>
    </xf>
    <xf numFmtId="0" fontId="18" fillId="0" borderId="5" xfId="0" applyFont="1" applyFill="1" applyBorder="1" applyProtection="1"/>
    <xf numFmtId="168" fontId="18" fillId="0" borderId="0" xfId="0" applyNumberFormat="1" applyFont="1" applyAlignment="1" applyProtection="1">
      <alignment horizontal="right"/>
    </xf>
    <xf numFmtId="179" fontId="18" fillId="0" borderId="0" xfId="0" applyNumberFormat="1" applyFont="1" applyAlignment="1" applyProtection="1">
      <alignment horizontal="right"/>
    </xf>
    <xf numFmtId="168" fontId="18" fillId="0" borderId="0" xfId="2" applyNumberFormat="1" applyFont="1" applyFill="1" applyAlignment="1" applyProtection="1">
      <alignment horizontal="right"/>
    </xf>
  </cellXfs>
  <cellStyles count="13">
    <cellStyle name="Comma" xfId="1" builtinId="3"/>
    <cellStyle name="Currency" xfId="2" builtinId="4"/>
    <cellStyle name="Currency 2" xfId="8" xr:uid="{87F14492-723F-45FE-95BB-FD31F12BB9F7}"/>
    <cellStyle name="Hyperlink" xfId="11" builtinId="8"/>
    <cellStyle name="KenBorder" xfId="12" xr:uid="{210F3284-488C-466D-AAD7-228864FF8655}"/>
    <cellStyle name="Normal" xfId="0" builtinId="0"/>
    <cellStyle name="Normal 5" xfId="4" xr:uid="{FDE4FF80-67F9-45F2-A0B6-63D1690AE487}"/>
    <cellStyle name="Normal 6" xfId="3" xr:uid="{23E7E770-55A2-4D08-95E3-4E4B8FD3FA98}"/>
    <cellStyle name="Normal_ALL" xfId="5" xr:uid="{58B88594-300A-42AF-8887-5ED2FCB439E5}"/>
    <cellStyle name="Normal_Sheet1" xfId="6" xr:uid="{063C3293-622E-4392-880B-3A5E3C479DFC}"/>
    <cellStyle name="Percent" xfId="10" builtinId="5"/>
    <cellStyle name="Percent 2" xfId="7" xr:uid="{AC96FFAD-044D-45FC-865D-1DF6ABCF15DA}"/>
    <cellStyle name="Percent 2 2" xfId="9" xr:uid="{51CD1B3A-5E7E-428A-AED2-9243789259A0}"/>
  </cellStyles>
  <dxfs count="0"/>
  <tableStyles count="0" defaultTableStyle="TableStyleMedium2" defaultPivotStyle="PivotStyleLight16"/>
  <colors>
    <mruColors>
      <color rgb="FFDAEEF3"/>
      <color rgb="FFFCE4D6"/>
      <color rgb="FFCCFF33"/>
      <color rgb="FF66FFFF"/>
      <color rgb="FFCCCC00"/>
      <color rgb="FF996633"/>
      <color rgb="FFF2DCDB"/>
      <color rgb="FFFF6600"/>
      <color rgb="FFFF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0.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externalLink" Target="externalLinks/externalLink8.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chartsheet" Target="chartsheets/sheet3.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2.xml"/><Relationship Id="rId24" Type="http://schemas.openxmlformats.org/officeDocument/2006/relationships/externalLink" Target="externalLinks/externalLink11.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customXml" Target="../customXml/item3.xml"/><Relationship Id="rId10" Type="http://schemas.openxmlformats.org/officeDocument/2006/relationships/chartsheet" Target="chartsheets/sheet1.xml"/><Relationship Id="rId19" Type="http://schemas.openxmlformats.org/officeDocument/2006/relationships/externalLink" Target="externalLinks/externalLink6.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t>Routine</a:t>
            </a:r>
            <a:r>
              <a:rPr lang="en-US" sz="1800" b="1" baseline="0"/>
              <a:t> Cost Splitout Bridge 2023 and CY2024</a:t>
            </a:r>
            <a:endParaRPr lang="en-US" sz="1800"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6E4-4ECE-824F-D15E9AA94924}"/>
              </c:ext>
            </c:extLst>
          </c:dPt>
          <c:val>
            <c:numRef>
              <c:f>#REF!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'[7]FS-PSA FYE 2021 Audit '!#REF!</c15:sqref>
                        </c15:formulaRef>
                      </c:ext>
                    </c:extLst>
                    <c:strCache>
                      <c:ptCount val="1"/>
                      <c:pt idx="0">
                        <c:v>#REF!</c:v>
                      </c:pt>
                    </c:strCache>
                  </c:strRef>
                </c15:cat>
              </c15:filteredCategoryTitle>
            </c:ext>
            <c:ext xmlns:c16="http://schemas.microsoft.com/office/drawing/2014/chart" uri="{C3380CC4-5D6E-409C-BE32-E72D297353CC}">
              <c16:uniqueId val="{00000014-66E4-4ECE-824F-D15E9AA94924}"/>
            </c:ext>
          </c:extLst>
        </c:ser>
        <c: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16-66E4-4ECE-824F-D15E9AA9492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18-66E4-4ECE-824F-D15E9AA9492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A-66E4-4ECE-824F-D15E9AA94924}"/>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C-66E4-4ECE-824F-D15E9AA9492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1E-66E4-4ECE-824F-D15E9AA9492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20-66E4-4ECE-824F-D15E9AA9492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22-66E4-4ECE-824F-D15E9AA94924}"/>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24-66E4-4ECE-824F-D15E9AA94924}"/>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26-66E4-4ECE-824F-D15E9AA94924}"/>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27-FBFB-4282-9848-4FC837704680}"/>
              </c:ext>
            </c:extLst>
          </c:dPt>
          <c:val>
            <c:numRef>
              <c:f>'[7]FS-PSA FYE 2021 Audit '!#REF!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'[7]FS-PSA FYE 2021 Audit '!#REF!</c15:sqref>
                        </c15:formulaRef>
                      </c:ext>
                    </c:extLst>
                    <c:strCache>
                      <c:ptCount val="1"/>
                      <c:pt idx="0">
                        <c:v>#REF!</c:v>
                      </c:pt>
                    </c:strCache>
                  </c:strRef>
                </c15:cat>
              </c15:filteredCategoryTitle>
            </c:ext>
            <c:ext xmlns:c16="http://schemas.microsoft.com/office/drawing/2014/chart" uri="{C3380CC4-5D6E-409C-BE32-E72D297353CC}">
              <c16:uniqueId val="{00000027-66E4-4ECE-824F-D15E9AA94924}"/>
            </c:ext>
          </c:extLst>
        </c:ser>
        <c:ser>
          <c:idx val="2"/>
          <c:order val="2"/>
          <c:dPt>
            <c:idx val="0"/>
            <c:bubble3D val="0"/>
            <c:spPr>
              <a:solidFill>
                <a:schemeClr val="accent1"/>
              </a:solidFill>
              <a:ln w="19050">
                <a:solidFill>
                  <a:schemeClr val="lt1"/>
                </a:solidFill>
              </a:ln>
              <a:effectLst/>
            </c:spPr>
            <c:extLst>
              <c:ext xmlns:c16="http://schemas.microsoft.com/office/drawing/2014/chart" uri="{C3380CC4-5D6E-409C-BE32-E72D297353CC}">
                <c16:uniqueId val="{00000029-66E4-4ECE-824F-D15E9AA94924}"/>
              </c:ext>
            </c:extLst>
          </c:dPt>
          <c:val>
            <c:numRef>
              <c:f>#REF!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'[7]FS-PSA FYE 2021 Audit '!#REF!</c15:sqref>
                        </c15:formulaRef>
                      </c:ext>
                    </c:extLst>
                    <c:strCache>
                      <c:ptCount val="1"/>
                      <c:pt idx="0">
                        <c:v>#REF!</c:v>
                      </c:pt>
                    </c:strCache>
                  </c:strRef>
                </c15:cat>
              </c15:filteredCategoryTitle>
            </c:ext>
            <c:ext xmlns:c16="http://schemas.microsoft.com/office/drawing/2014/chart" uri="{C3380CC4-5D6E-409C-BE32-E72D297353CC}">
              <c16:uniqueId val="{0000003A-66E4-4ECE-824F-D15E9AA94924}"/>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000" b="1"/>
              <a:t>Routine Costs -DP-PSA</a:t>
            </a:r>
            <a:r>
              <a:rPr lang="en-US" sz="2000" b="1" baseline="0"/>
              <a:t> Bridge 2023 and CY 2024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831-4A51-A771-1599638F4540}"/>
              </c:ext>
            </c:extLst>
          </c:dPt>
          <c:val>
            <c:numRef>
              <c:f>#REF!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34-7831-4A51-A771-1599638F4540}"/>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t>Ancillary Costs DP-PSA Splitout Bridge 2023 and CY2024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AA8-4366-B7DA-A124DEC262C0}"/>
              </c:ext>
            </c:extLst>
          </c:dPt>
          <c:val>
            <c:numRef>
              <c:f>#REF!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12-3AA8-4366-B7DA-A124DEC262C0}"/>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4.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4EE9922-CA59-4F84-8E30-65C234223341}">
  <sheetPr/>
  <sheetViews>
    <sheetView zoomScale="10"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382B0B0-EDE1-4918-A68E-C84DB34D673B}">
  <sheetPr/>
  <sheetViews>
    <sheetView zoomScale="90"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F68DA52-F19E-42A0-96C7-CAFC0B455C7F}">
  <sheetPr/>
  <sheetViews>
    <sheetView zoomScale="119"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264795</xdr:colOff>
      <xdr:row>1</xdr:row>
      <xdr:rowOff>68580</xdr:rowOff>
    </xdr:from>
    <xdr:to>
      <xdr:col>0</xdr:col>
      <xdr:colOff>2610814</xdr:colOff>
      <xdr:row>1</xdr:row>
      <xdr:rowOff>1202916</xdr:rowOff>
    </xdr:to>
    <xdr:pic>
      <xdr:nvPicPr>
        <xdr:cNvPr id="2" name="Picture 1">
          <a:extLst>
            <a:ext uri="{FF2B5EF4-FFF2-40B4-BE49-F238E27FC236}">
              <a16:creationId xmlns:a16="http://schemas.microsoft.com/office/drawing/2014/main" id="{27876F9A-8FE1-485A-AEB7-9E1DB171823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4795" y="259080"/>
          <a:ext cx="2346019" cy="11343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635000" cy="635000"/>
    <xdr:graphicFrame macro="">
      <xdr:nvGraphicFramePr>
        <xdr:cNvPr id="2" name="Chart 1">
          <a:extLst>
            <a:ext uri="{FF2B5EF4-FFF2-40B4-BE49-F238E27FC236}">
              <a16:creationId xmlns:a16="http://schemas.microsoft.com/office/drawing/2014/main" id="{418397BC-60DD-DC80-179B-EA46166130C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4614333" cy="3203222"/>
    <xdr:graphicFrame macro="">
      <xdr:nvGraphicFramePr>
        <xdr:cNvPr id="2" name="Chart 1">
          <a:extLst>
            <a:ext uri="{FF2B5EF4-FFF2-40B4-BE49-F238E27FC236}">
              <a16:creationId xmlns:a16="http://schemas.microsoft.com/office/drawing/2014/main" id="{AC975EC2-61EC-B972-7994-FE1D68E7197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4605084" cy="3196345"/>
    <xdr:graphicFrame macro="">
      <xdr:nvGraphicFramePr>
        <xdr:cNvPr id="2" name="Chart 1">
          <a:extLst>
            <a:ext uri="{FF2B5EF4-FFF2-40B4-BE49-F238E27FC236}">
              <a16:creationId xmlns:a16="http://schemas.microsoft.com/office/drawing/2014/main" id="{4EB3B93D-975A-EE32-904D-C3BEB4444B4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adhcs.sharepoint.com/ARCHIVES/99WGSTUD/AL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adhcs.sharepoint.com/Documents%20and%20Settings/KAdili/Local%20Settings/Temporary%20Internet%20Files/OLKD8/Labor%20Study%20Info/Rate%20Year%202004%20using%20OSHPD26/YEARALL26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sintra\dhcs\Documents%20and%20Settings\KAdili\Local%20Settings\Temporary%20Internet%20Files\OLKD8\Labor%20Study%20Info\Rate%20Year%202004%20using%20OSHPD26\YEARALL26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hsintra\dhcs\RDB\LTC%20Sect\LTC%20Reimb%20Unit\DPNF\ANNUAL%20RATES\2013%20DP%20Rates\2013-14%20DPNF-B%20FINAL%20RATES%2010-22-13.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cadhcs.sharepoint.com/RDB/LTC%20Sect/LTC%20Reimb%20Unit/DPNF/ANNUAL%20RATES/2013%20DP%20Rates/2013-14%20DPNF-B%20FINAL%20RATES%2010-22-13.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hsintra\dhcs\Users\LVayder\AppData\Local\Microsoft\Windows\Temporary%20Internet%20Files\Content.Outlook\HGFV13E7\10%20-%202011%20DDH%20and%20DDN%20TEST%20LV%20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adhcs.sharepoint.com/Users/LVayder/AppData/Local/Microsoft/Windows/Temporary%20Internet%20Files/Content.Outlook/HGFV13E7/10%20-%202011%20DDH%20and%20DDN%20TEST%20LV%20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www.dof.ca.gov/HTML/FS_DATA/LatestEconData/documents/FRCPI1106.xls"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C:\Users\jmorales\Downloads\CY2024-FSNF-B-Rate-Study%20(3).xlsx" TargetMode="External"/><Relationship Id="rId1" Type="http://schemas.openxmlformats.org/officeDocument/2006/relationships/externalLinkPath" Target="https://cadhcs.sharepoint.com/Users/jmorales/Downloads/CY2024-FSNF-B-Rate-Study%20(3).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https://www.dhcs.ca.gov/services/medi-cal/Documents/AB1629/AB1629_WebUpdates/CY-2025-FSNF-B-Final-Rate-Study.xlsx" TargetMode="External"/><Relationship Id="rId1" Type="http://schemas.openxmlformats.org/officeDocument/2006/relationships/externalLinkPath" Target="https://www.dhcs.ca.gov/services/medi-cal/Documents/AB1629/AB1629_WebUpdates/CY-2025-FSNF-B-Final-Rate-Study.xlsx" TargetMode="External"/></Relationships>
</file>

<file path=xl/externalLinks/_rels/externalLink12.xml.rels><?xml version="1.0" encoding="UTF-8" standalone="yes"?>
<Relationships xmlns="http://schemas.openxmlformats.org/package/2006/relationships"><Relationship Id="rId2" Type="http://schemas.microsoft.com/office/2019/04/relationships/externalLinkLongPath" Target="https://cadhcs.sharepoint.com/HCP/FFSRGroups/FFSRDD/1.%20LTC%20Sect/1.%20LTC%20System%20Dev%20Unit/AB%201629/AB%201629%20Data%20Sources/For%201.1.2023%20Rates/Cost%20Build%20Up/Import%20Files/Non-Labor%20Inflation/RY%202022-23%20&amp;%202023%20Non%20Labor%20Inflation.xlsx?C56C460B" TargetMode="External"/><Relationship Id="rId1" Type="http://schemas.openxmlformats.org/officeDocument/2006/relationships/externalLinkPath" Target="file:///\\C56C460B\RY%202022-23%20&amp;%202023%20Non%20Labor%20Inflation.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cadhcs.sharepoint.com/FFSRDD/1.%20LTC%20Sect/1.%20LTC%20System%20Dev%20Unit/Ped%20Subacutes/8.1.22%20Rates/FS%20PSA%20RATES%208.1.22/Copy%20of%20RY%202022-23%20Labor%20Study%20DRAFT_ak.xlsm"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ttps://cadhcs.sharepoint.com/teams/FFSRDDAllStaff/Shared%20Documents/Long%20Term%20Care%20Section/1_Rates%20&amp;%20Payment%20Information/CY%202027%20FS-NF-B%20&amp;%20FSSA%20Rates/2027%20Labor%20Inflation%20Study.xlsx" TargetMode="External"/><Relationship Id="rId1" Type="http://schemas.openxmlformats.org/officeDocument/2006/relationships/externalLinkPath" Target="https://cadhcs.sharepoint.com/teams/FFSRDDAllStaff/Shared%20Documents/Long%20Term%20Care%20Section/1_Rates%20&amp;%20Payment%20Information/CY%202027%20FS-NF-B%20&amp;%20FSSA%20Rates/2027%20Labor%20Inflation%20Study.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https://cadhcs.sharepoint.com/teams/FFSRDDAllStaff/Shared%20Documents/Long%20Term%20Care%20Section/1_Rates%20&amp;%20Payment%20Information/CY%202027%20FS-NF-B%20&amp;%20FSSA%20Rates/CY2027%20Non-Labor%20Inflation.xlsx" TargetMode="External"/><Relationship Id="rId1" Type="http://schemas.openxmlformats.org/officeDocument/2006/relationships/externalLinkPath" Target="https://cadhcs.sharepoint.com/teams/FFSRDDAllStaff/Shared%20Documents/Long%20Term%20Care%20Section/1_Rates%20&amp;%20Payment%20Information/CY%202027%20FS-NF-B%20&amp;%20FSSA%20Rates/CY2027%20Non-Labor%20Infl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 val="FS-PSA FYE 2021 Audit "/>
    </sheetNames>
    <sheetDataSet>
      <sheetData sheetId="0"/>
      <sheetData sheetId="1"/>
      <sheetData sheetId="2"/>
      <sheetData sheetId="3"/>
      <sheetData sheetId="4"/>
      <sheetData sheetId="5"/>
      <sheetData sheetId="6"/>
      <sheetData sheetId="7"/>
      <sheetData sheetId="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s>
    <sheetDataSet>
      <sheetData sheetId="0"/>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 val="FS-PSA FYE 2021 Audit "/>
    </sheetNames>
    <sheetDataSet>
      <sheetData sheetId="0"/>
      <sheetData sheetId="1">
        <row r="4">
          <cell r="G4" t="str">
            <v>ICFDDN</v>
          </cell>
        </row>
        <row r="6">
          <cell r="G6">
            <v>39995</v>
          </cell>
        </row>
        <row r="7">
          <cell r="G7">
            <v>40359</v>
          </cell>
        </row>
      </sheetData>
      <sheetData sheetId="2"/>
      <sheetData sheetId="3"/>
      <sheetData sheetId="4"/>
      <sheetData sheetId="5"/>
      <sheetData sheetId="6"/>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s>
    <sheetDataSet>
      <sheetData sheetId="0"/>
      <sheetData sheetId="1"/>
      <sheetData sheetId="2"/>
      <sheetData sheetId="3"/>
      <sheetData sheetId="4"/>
      <sheetData sheetId="5"/>
      <sheetData sheetId="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
      <sheetName val="FISCALYEAR"/>
      <sheetName val="MONTH"/>
      <sheetName val="Module1"/>
    </sheetNames>
    <sheetDataSet>
      <sheetData sheetId="0"/>
      <sheetData sheetId="1"/>
      <sheetData sheetId="2"/>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Labor Index"/>
      <sheetName val="Non-Labor Index"/>
      <sheetName val="2024 Peer Groups"/>
      <sheetName val="IMD Exclusion List"/>
      <sheetName val="Column Descriptions"/>
      <sheetName val="CY2024-FSNF-B-Rate-Study (3)"/>
    </sheetNames>
    <sheetDataSet>
      <sheetData sheetId="0" refreshError="1"/>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IMD Exclusion List"/>
      <sheetName val="Labor Index"/>
      <sheetName val="Non-Labor Index"/>
      <sheetName val="2025 Peer Groups"/>
      <sheetName val="Column Descriptions"/>
      <sheetName val="CY-2025-FSNF-B-Final-Rate-Study"/>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PI RY 2022"/>
      <sheetName val="CCPI CY22- wait for new dof dat"/>
      <sheetName val="US &amp; CA"/>
      <sheetName val="CA Metro Areas"/>
      <sheetName val="CPI All Item monthly"/>
      <sheetName val="FS-PSA FYE 2021 Audit "/>
    </sheetNames>
    <sheetDataSet>
      <sheetData sheetId="0"/>
      <sheetData sheetId="1"/>
      <sheetData sheetId="2"/>
      <sheetData sheetId="3">
        <row r="77">
          <cell r="F77">
            <v>329.0105362671855</v>
          </cell>
        </row>
      </sheetData>
      <sheetData sheetId="4">
        <row r="681">
          <cell r="M681">
            <v>295.85399999999998</v>
          </cell>
        </row>
        <row r="682">
          <cell r="M682">
            <v>297.447</v>
          </cell>
        </row>
        <row r="683">
          <cell r="M683">
            <v>299.22800000000001</v>
          </cell>
        </row>
        <row r="684">
          <cell r="M684">
            <v>299.815</v>
          </cell>
        </row>
        <row r="685">
          <cell r="M685">
            <v>300.666</v>
          </cell>
        </row>
        <row r="686">
          <cell r="M686">
            <v>302.79300000000001</v>
          </cell>
        </row>
        <row r="687">
          <cell r="M687">
            <v>304.48200000000003</v>
          </cell>
        </row>
        <row r="688">
          <cell r="M688">
            <v>306.10899999999998</v>
          </cell>
        </row>
        <row r="689">
          <cell r="M689">
            <v>309.02300000000002</v>
          </cell>
        </row>
        <row r="690">
          <cell r="M690">
            <v>311.048</v>
          </cell>
        </row>
      </sheetData>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
      <sheetName val="General Information"/>
      <sheetName val="Labor Study Report"/>
      <sheetName val="Inflation Factor Chart"/>
      <sheetName val="Table 4"/>
      <sheetName val="Chart 2"/>
      <sheetName val="Chart 1"/>
      <sheetName val="Table 3"/>
      <sheetName val="Table 3 - All"/>
      <sheetName val="Table 2"/>
      <sheetName val="Table 1"/>
      <sheetName val="Latest60MonthsDataUsed"/>
      <sheetName val="CurrentPlus5PriorYearsData"/>
      <sheetName val="Consolidated Data - Step 3"/>
      <sheetName val="Consolidated Data - Step 2"/>
      <sheetName val="Consolated Data - Step 1"/>
      <sheetName val="CurrentYearData"/>
      <sheetName val="CurrentYrAllDataFormatted"/>
      <sheetName val="CurrentYrAllDataCalculated"/>
      <sheetName val="CurrentYrOshpdRawData"/>
      <sheetName val="1YearOldData"/>
      <sheetName val="2YearOldData"/>
      <sheetName val="3YearOldData"/>
      <sheetName val="4YearOldData"/>
      <sheetName val="5YearOldData"/>
      <sheetName val="6YearOldData "/>
      <sheetName val="Add-Ons"/>
      <sheetName val="OSHPD vs DHCS Column Names "/>
      <sheetName val="Conversion"/>
      <sheetName val="LAFD_2020_RCS"/>
      <sheetName val="OSHPD IDs"/>
      <sheetName val="LTC2020_SUB2_RCS"/>
      <sheetName val="FS-PSA FYE 2021 Audit "/>
    </sheetNames>
    <sheetDataSet>
      <sheetData sheetId="0"/>
      <sheetData sheetId="1">
        <row r="3">
          <cell r="B3">
            <v>44774</v>
          </cell>
          <cell r="D3">
            <v>45138</v>
          </cell>
        </row>
        <row r="4">
          <cell r="B4" t="str">
            <v>2022-23</v>
          </cell>
        </row>
        <row r="5">
          <cell r="B5">
            <v>43</v>
          </cell>
        </row>
        <row r="6">
          <cell r="B6">
            <v>1</v>
          </cell>
        </row>
        <row r="11">
          <cell r="B11">
            <v>44783</v>
          </cell>
        </row>
      </sheetData>
      <sheetData sheetId="2"/>
      <sheetData sheetId="3"/>
      <sheetData sheetId="4"/>
      <sheetData sheetId="5"/>
      <sheetData sheetId="6"/>
      <sheetData sheetId="7">
        <row r="57">
          <cell r="H57">
            <v>157.58000000000001</v>
          </cell>
        </row>
      </sheetData>
      <sheetData sheetId="8">
        <row r="4">
          <cell r="P4" t="e">
            <v>#REF!</v>
          </cell>
          <cell r="Q4"/>
          <cell r="R4" t="str">
            <v/>
          </cell>
        </row>
        <row r="5">
          <cell r="P5" t="e">
            <v>#REF!</v>
          </cell>
          <cell r="Q5"/>
          <cell r="R5" t="str">
            <v/>
          </cell>
        </row>
        <row r="6">
          <cell r="P6" t="e">
            <v>#REF!</v>
          </cell>
          <cell r="Q6"/>
          <cell r="R6" t="str">
            <v/>
          </cell>
        </row>
        <row r="7">
          <cell r="P7" t="e">
            <v>#REF!</v>
          </cell>
          <cell r="Q7"/>
          <cell r="R7" t="str">
            <v/>
          </cell>
        </row>
        <row r="8">
          <cell r="P8" t="e">
            <v>#REF!</v>
          </cell>
          <cell r="Q8"/>
          <cell r="R8" t="str">
            <v/>
          </cell>
        </row>
        <row r="9">
          <cell r="P9">
            <v>84</v>
          </cell>
          <cell r="Q9" t="str">
            <v>12-2015</v>
          </cell>
          <cell r="R9" t="str">
            <v/>
          </cell>
        </row>
        <row r="10">
          <cell r="P10">
            <v>83</v>
          </cell>
          <cell r="Q10" t="str">
            <v>1-2016</v>
          </cell>
          <cell r="R10" t="str">
            <v/>
          </cell>
        </row>
        <row r="11">
          <cell r="P11">
            <v>82</v>
          </cell>
          <cell r="Q11" t="str">
            <v>2-2016</v>
          </cell>
          <cell r="R11" t="str">
            <v/>
          </cell>
        </row>
        <row r="12">
          <cell r="P12">
            <v>81</v>
          </cell>
          <cell r="Q12" t="str">
            <v>3-2016</v>
          </cell>
          <cell r="R12" t="str">
            <v/>
          </cell>
        </row>
        <row r="13">
          <cell r="P13">
            <v>80</v>
          </cell>
          <cell r="Q13" t="str">
            <v>4-2016</v>
          </cell>
          <cell r="R13" t="str">
            <v/>
          </cell>
        </row>
        <row r="14">
          <cell r="P14">
            <v>79</v>
          </cell>
          <cell r="Q14" t="str">
            <v>5-2016</v>
          </cell>
          <cell r="R14" t="str">
            <v/>
          </cell>
        </row>
        <row r="15">
          <cell r="P15">
            <v>78</v>
          </cell>
          <cell r="Q15" t="str">
            <v>6-2016</v>
          </cell>
          <cell r="R15" t="str">
            <v/>
          </cell>
        </row>
        <row r="16">
          <cell r="P16">
            <v>77</v>
          </cell>
          <cell r="Q16" t="str">
            <v>7-2016</v>
          </cell>
          <cell r="R16" t="str">
            <v/>
          </cell>
        </row>
        <row r="17">
          <cell r="P17">
            <v>76</v>
          </cell>
          <cell r="Q17" t="str">
            <v>8-2016</v>
          </cell>
          <cell r="R17" t="str">
            <v/>
          </cell>
        </row>
        <row r="18">
          <cell r="P18">
            <v>75</v>
          </cell>
          <cell r="Q18" t="str">
            <v>9-2016</v>
          </cell>
          <cell r="R18" t="str">
            <v/>
          </cell>
        </row>
        <row r="19">
          <cell r="P19">
            <v>74</v>
          </cell>
          <cell r="Q19" t="str">
            <v>10-2016</v>
          </cell>
          <cell r="R19" t="str">
            <v/>
          </cell>
        </row>
        <row r="20">
          <cell r="P20">
            <v>73</v>
          </cell>
          <cell r="Q20" t="str">
            <v>11-2016</v>
          </cell>
          <cell r="R20" t="str">
            <v/>
          </cell>
        </row>
        <row r="21">
          <cell r="P21">
            <v>72</v>
          </cell>
          <cell r="Q21" t="str">
            <v>12-2016</v>
          </cell>
          <cell r="R21" t="str">
            <v/>
          </cell>
        </row>
        <row r="22">
          <cell r="P22">
            <v>71</v>
          </cell>
          <cell r="Q22" t="str">
            <v>1-2017</v>
          </cell>
          <cell r="R22" t="str">
            <v/>
          </cell>
        </row>
        <row r="23">
          <cell r="P23">
            <v>70</v>
          </cell>
          <cell r="Q23" t="str">
            <v>3-2017</v>
          </cell>
          <cell r="R23" t="str">
            <v/>
          </cell>
        </row>
        <row r="24">
          <cell r="P24">
            <v>69</v>
          </cell>
          <cell r="Q24" t="str">
            <v>4-2017</v>
          </cell>
          <cell r="R24" t="str">
            <v/>
          </cell>
        </row>
        <row r="25">
          <cell r="P25">
            <v>68</v>
          </cell>
          <cell r="Q25" t="str">
            <v>5-2017</v>
          </cell>
          <cell r="R25" t="str">
            <v/>
          </cell>
        </row>
        <row r="26">
          <cell r="P26">
            <v>67</v>
          </cell>
          <cell r="Q26" t="str">
            <v>6-2017</v>
          </cell>
          <cell r="R26" t="str">
            <v/>
          </cell>
        </row>
        <row r="27">
          <cell r="P27">
            <v>66</v>
          </cell>
          <cell r="Q27" t="str">
            <v>7-2017</v>
          </cell>
          <cell r="R27" t="str">
            <v/>
          </cell>
        </row>
        <row r="28">
          <cell r="P28">
            <v>65</v>
          </cell>
          <cell r="Q28" t="str">
            <v>8-2017</v>
          </cell>
          <cell r="R28" t="str">
            <v/>
          </cell>
        </row>
        <row r="29">
          <cell r="P29">
            <v>64</v>
          </cell>
          <cell r="Q29" t="str">
            <v>9-2017</v>
          </cell>
          <cell r="R29" t="str">
            <v/>
          </cell>
        </row>
        <row r="30">
          <cell r="P30">
            <v>63</v>
          </cell>
          <cell r="Q30" t="str">
            <v>10-2017</v>
          </cell>
          <cell r="R30" t="str">
            <v/>
          </cell>
        </row>
        <row r="31">
          <cell r="P31">
            <v>62</v>
          </cell>
          <cell r="Q31" t="str">
            <v>11-2017</v>
          </cell>
          <cell r="R31" t="str">
            <v/>
          </cell>
        </row>
        <row r="32">
          <cell r="P32">
            <v>61</v>
          </cell>
          <cell r="Q32" t="str">
            <v>12-2017</v>
          </cell>
          <cell r="R32" t="str">
            <v/>
          </cell>
        </row>
        <row r="33">
          <cell r="P33">
            <v>60</v>
          </cell>
          <cell r="Q33" t="str">
            <v>1-2018</v>
          </cell>
          <cell r="R33" t="str">
            <v/>
          </cell>
        </row>
        <row r="34">
          <cell r="P34">
            <v>59</v>
          </cell>
          <cell r="Q34" t="str">
            <v>3-2018</v>
          </cell>
          <cell r="R34" t="str">
            <v/>
          </cell>
        </row>
        <row r="35">
          <cell r="P35">
            <v>58</v>
          </cell>
          <cell r="Q35" t="str">
            <v>4-2018</v>
          </cell>
          <cell r="R35" t="str">
            <v/>
          </cell>
        </row>
        <row r="36">
          <cell r="P36">
            <v>57</v>
          </cell>
          <cell r="Q36" t="str">
            <v>5-2018</v>
          </cell>
          <cell r="R36" t="str">
            <v/>
          </cell>
        </row>
        <row r="37">
          <cell r="P37">
            <v>56</v>
          </cell>
          <cell r="Q37" t="str">
            <v>6-2018</v>
          </cell>
          <cell r="R37" t="str">
            <v/>
          </cell>
        </row>
        <row r="38">
          <cell r="P38">
            <v>55</v>
          </cell>
          <cell r="Q38" t="str">
            <v>7-2018</v>
          </cell>
          <cell r="R38" t="str">
            <v/>
          </cell>
        </row>
        <row r="39">
          <cell r="P39">
            <v>54</v>
          </cell>
          <cell r="Q39" t="str">
            <v>8-2018</v>
          </cell>
          <cell r="R39">
            <v>1.1972428419936372</v>
          </cell>
        </row>
        <row r="40">
          <cell r="P40">
            <v>53</v>
          </cell>
          <cell r="Q40" t="str">
            <v>9-2018</v>
          </cell>
          <cell r="R40">
            <v>1.1928156365557316</v>
          </cell>
        </row>
        <row r="41">
          <cell r="P41">
            <v>52</v>
          </cell>
          <cell r="Q41" t="str">
            <v>10-2018</v>
          </cell>
          <cell r="R41">
            <v>1.1885104143168659</v>
          </cell>
        </row>
        <row r="42">
          <cell r="P42">
            <v>51</v>
          </cell>
          <cell r="Q42" t="str">
            <v>11-2018</v>
          </cell>
          <cell r="R42">
            <v>1.1842361579381135</v>
          </cell>
        </row>
        <row r="43">
          <cell r="P43">
            <v>50</v>
          </cell>
          <cell r="Q43" t="str">
            <v>12-2018</v>
          </cell>
          <cell r="R43">
            <v>1.1799925345278091</v>
          </cell>
        </row>
        <row r="44">
          <cell r="P44">
            <v>49</v>
          </cell>
          <cell r="Q44" t="str">
            <v>1-2019</v>
          </cell>
          <cell r="R44">
            <v>1.175779215948821</v>
          </cell>
        </row>
        <row r="45">
          <cell r="P45">
            <v>48</v>
          </cell>
          <cell r="Q45" t="str">
            <v>3-2019</v>
          </cell>
          <cell r="R45">
            <v>1.1715090423954937</v>
          </cell>
        </row>
        <row r="46">
          <cell r="P46">
            <v>47</v>
          </cell>
          <cell r="Q46" t="str">
            <v>4-2019</v>
          </cell>
          <cell r="R46">
            <v>1.1673559822747415</v>
          </cell>
        </row>
        <row r="47">
          <cell r="P47">
            <v>46</v>
          </cell>
          <cell r="Q47" t="str">
            <v>5-2019</v>
          </cell>
          <cell r="R47">
            <v>1.1632322637621431</v>
          </cell>
        </row>
        <row r="48">
          <cell r="P48">
            <v>45</v>
          </cell>
          <cell r="Q48" t="str">
            <v>6-2019</v>
          </cell>
          <cell r="R48">
            <v>1.1591375770020533</v>
          </cell>
        </row>
        <row r="49">
          <cell r="P49">
            <v>44</v>
          </cell>
          <cell r="Q49" t="str">
            <v>7-2019</v>
          </cell>
          <cell r="R49">
            <v>1.1549872122762148</v>
          </cell>
        </row>
        <row r="50">
          <cell r="P50">
            <v>43</v>
          </cell>
          <cell r="Q50" t="str">
            <v>8-2019</v>
          </cell>
          <cell r="R50">
            <v>1.1509502657831501</v>
          </cell>
        </row>
        <row r="51">
          <cell r="P51">
            <v>42</v>
          </cell>
          <cell r="Q51" t="str">
            <v>9-2019</v>
          </cell>
          <cell r="R51">
            <v>1.146941441114578</v>
          </cell>
        </row>
        <row r="52">
          <cell r="P52">
            <v>41</v>
          </cell>
          <cell r="Q52" t="str">
            <v>10-2019</v>
          </cell>
          <cell r="R52">
            <v>1.1429604454407405</v>
          </cell>
        </row>
        <row r="53">
          <cell r="P53">
            <v>40</v>
          </cell>
          <cell r="Q53" t="str">
            <v>11-2019</v>
          </cell>
          <cell r="R53">
            <v>1.1390069899834256</v>
          </cell>
        </row>
        <row r="54">
          <cell r="P54">
            <v>39</v>
          </cell>
          <cell r="Q54" t="str">
            <v>12-2019</v>
          </cell>
          <cell r="R54">
            <v>1.1349992819187134</v>
          </cell>
        </row>
        <row r="55">
          <cell r="P55">
            <v>38</v>
          </cell>
          <cell r="Q55" t="str">
            <v>1-2020</v>
          </cell>
          <cell r="R55">
            <v>1.1311006154286531</v>
          </cell>
        </row>
        <row r="56">
          <cell r="P56">
            <v>37</v>
          </cell>
          <cell r="Q56" t="str">
            <v>2-2020</v>
          </cell>
          <cell r="R56">
            <v>1.1272286407074597</v>
          </cell>
        </row>
        <row r="57">
          <cell r="P57">
            <v>36</v>
          </cell>
          <cell r="Q57" t="str">
            <v>3-2020</v>
          </cell>
          <cell r="R57">
            <v>1.1233830845771144</v>
          </cell>
        </row>
        <row r="58">
          <cell r="P58">
            <v>35</v>
          </cell>
          <cell r="Q58" t="str">
            <v>4-2020</v>
          </cell>
          <cell r="R58">
            <v>1.1194843827466534</v>
          </cell>
        </row>
        <row r="59">
          <cell r="P59">
            <v>34</v>
          </cell>
          <cell r="Q59" t="str">
            <v>5-2020</v>
          </cell>
          <cell r="R59">
            <v>1.1156913954965766</v>
          </cell>
        </row>
        <row r="60">
          <cell r="P60">
            <v>33</v>
          </cell>
          <cell r="Q60" t="str">
            <v>6-2020</v>
          </cell>
          <cell r="R60">
            <v>1.1119240239183961</v>
          </cell>
        </row>
        <row r="61">
          <cell r="P61">
            <v>32</v>
          </cell>
          <cell r="Q61" t="str">
            <v>7-2020</v>
          </cell>
          <cell r="R61">
            <v>1.1081820093949379</v>
          </cell>
        </row>
        <row r="62">
          <cell r="P62">
            <v>31</v>
          </cell>
          <cell r="Q62" t="str">
            <v>8-2020</v>
          </cell>
          <cell r="R62">
            <v>1.1044650967787015</v>
          </cell>
        </row>
        <row r="63">
          <cell r="P63">
            <v>30</v>
          </cell>
          <cell r="Q63" t="str">
            <v>9-2020</v>
          </cell>
          <cell r="R63">
            <v>1.1006963788300836</v>
          </cell>
        </row>
        <row r="64">
          <cell r="P64">
            <v>29</v>
          </cell>
          <cell r="Q64" t="str">
            <v>10-2020</v>
          </cell>
          <cell r="R64">
            <v>1.0970294280955024</v>
          </cell>
        </row>
        <row r="65">
          <cell r="P65">
            <v>28</v>
          </cell>
          <cell r="Q65" t="str">
            <v>11-2020</v>
          </cell>
          <cell r="R65">
            <v>1.0933868289983397</v>
          </cell>
        </row>
        <row r="66">
          <cell r="P66">
            <v>27</v>
          </cell>
          <cell r="Q66" t="str">
            <v>12-2020</v>
          </cell>
          <cell r="R66">
            <v>1.0897683397683398</v>
          </cell>
        </row>
        <row r="67">
          <cell r="P67">
            <v>26</v>
          </cell>
          <cell r="Q67" t="str">
            <v>1-2021</v>
          </cell>
          <cell r="R67">
            <v>1.086099086099086</v>
          </cell>
        </row>
        <row r="68">
          <cell r="P68">
            <v>25</v>
          </cell>
          <cell r="Q68" t="str">
            <v>2-2021</v>
          </cell>
          <cell r="R68">
            <v>1.0825285939319225</v>
          </cell>
        </row>
        <row r="69">
          <cell r="P69">
            <v>24</v>
          </cell>
          <cell r="Q69" t="str">
            <v>3-2021</v>
          </cell>
          <cell r="R69">
            <v>1.0789815004437162</v>
          </cell>
        </row>
        <row r="70">
          <cell r="P70">
            <v>23</v>
          </cell>
          <cell r="Q70" t="str">
            <v>4-2021</v>
          </cell>
          <cell r="R70">
            <v>1.0754575763761312</v>
          </cell>
        </row>
        <row r="71">
          <cell r="P71">
            <v>22</v>
          </cell>
          <cell r="Q71" t="str">
            <v>5-2021</v>
          </cell>
          <cell r="R71">
            <v>1.071956595456087</v>
          </cell>
        </row>
        <row r="72">
          <cell r="P72">
            <v>21</v>
          </cell>
          <cell r="Q72" t="str">
            <v>6-2021</v>
          </cell>
          <cell r="R72">
            <v>1.0684061105853724</v>
          </cell>
        </row>
        <row r="73">
          <cell r="P73">
            <v>20</v>
          </cell>
          <cell r="Q73" t="str">
            <v>7-2021</v>
          </cell>
          <cell r="R73">
            <v>1.064950815254009</v>
          </cell>
        </row>
        <row r="74">
          <cell r="P74">
            <v>19</v>
          </cell>
          <cell r="Q74" t="str">
            <v>8-2021</v>
          </cell>
          <cell r="R74">
            <v>1.061517797179315</v>
          </cell>
        </row>
        <row r="75">
          <cell r="P75">
            <v>18</v>
          </cell>
          <cell r="Q75" t="str">
            <v>9-2021</v>
          </cell>
          <cell r="R75">
            <v>1.0581068416119963</v>
          </cell>
        </row>
        <row r="76">
          <cell r="P76">
            <v>17</v>
          </cell>
          <cell r="Q76" t="str">
            <v>10-2021</v>
          </cell>
          <cell r="R76">
            <v>1.0546473610462401</v>
          </cell>
        </row>
        <row r="77">
          <cell r="P77">
            <v>16</v>
          </cell>
          <cell r="Q77" t="str">
            <v>11-2021</v>
          </cell>
          <cell r="R77">
            <v>1.0512803458596609</v>
          </cell>
        </row>
        <row r="78">
          <cell r="P78">
            <v>15</v>
          </cell>
          <cell r="Q78" t="str">
            <v>12-2021</v>
          </cell>
          <cell r="R78">
            <v>1.0479347609891931</v>
          </cell>
        </row>
        <row r="79">
          <cell r="P79">
            <v>14</v>
          </cell>
          <cell r="Q79" t="str">
            <v>1-2022</v>
          </cell>
          <cell r="R79">
            <v>1.0446104024849647</v>
          </cell>
        </row>
        <row r="80">
          <cell r="P80">
            <v>13</v>
          </cell>
          <cell r="Q80" t="str">
            <v>2-2022</v>
          </cell>
          <cell r="R80">
            <v>1.041307068976876</v>
          </cell>
        </row>
        <row r="81">
          <cell r="P81">
            <v>12</v>
          </cell>
          <cell r="Q81" t="str">
            <v>3-2022</v>
          </cell>
          <cell r="R81">
            <v>1.0379563961124245</v>
          </cell>
        </row>
        <row r="82">
          <cell r="P82">
            <v>11</v>
          </cell>
          <cell r="Q82" t="str">
            <v>4-2022</v>
          </cell>
          <cell r="R82">
            <v>1.0346949463210264</v>
          </cell>
        </row>
        <row r="83">
          <cell r="P83">
            <v>10</v>
          </cell>
          <cell r="Q83" t="str">
            <v>5-2022</v>
          </cell>
          <cell r="R83">
            <v>1.0314539284782041</v>
          </cell>
        </row>
        <row r="84">
          <cell r="P84">
            <v>9</v>
          </cell>
          <cell r="Q84" t="str">
            <v>6-2022</v>
          </cell>
          <cell r="R84">
            <v>1.0282331511839709</v>
          </cell>
        </row>
        <row r="85">
          <cell r="P85">
            <v>8</v>
          </cell>
          <cell r="Q85" t="str">
            <v>7-2022</v>
          </cell>
          <cell r="R85">
            <v>1.0249659555152064</v>
          </cell>
        </row>
        <row r="86">
          <cell r="P86">
            <v>7</v>
          </cell>
          <cell r="Q86" t="str">
            <v>8-2022</v>
          </cell>
          <cell r="R86">
            <v>1.0217855064968648</v>
          </cell>
        </row>
        <row r="87">
          <cell r="P87">
            <v>6</v>
          </cell>
          <cell r="Q87" t="str">
            <v>9-2022</v>
          </cell>
          <cell r="R87">
            <v>1.0186247341625314</v>
          </cell>
        </row>
        <row r="88">
          <cell r="P88">
            <v>5</v>
          </cell>
          <cell r="Q88" t="str">
            <v>10-2022</v>
          </cell>
          <cell r="R88">
            <v>1.0154834564728557</v>
          </cell>
        </row>
        <row r="89">
          <cell r="P89">
            <v>4</v>
          </cell>
          <cell r="Q89" t="str">
            <v>11-2022</v>
          </cell>
          <cell r="R89">
            <v>1.01229665684642</v>
          </cell>
        </row>
        <row r="90">
          <cell r="P90">
            <v>3</v>
          </cell>
          <cell r="Q90" t="str">
            <v>12-2022</v>
          </cell>
          <cell r="R90">
            <v>1.0091942280679351</v>
          </cell>
        </row>
        <row r="91">
          <cell r="P91">
            <v>2</v>
          </cell>
          <cell r="Q91" t="str">
            <v>1-2023</v>
          </cell>
          <cell r="R91">
            <v>1.0061107574793127</v>
          </cell>
        </row>
        <row r="92">
          <cell r="P92">
            <v>1</v>
          </cell>
          <cell r="Q92" t="str">
            <v>2-2023</v>
          </cell>
          <cell r="R92">
            <v>1.0030460718365275</v>
          </cell>
        </row>
        <row r="93">
          <cell r="P93">
            <v>0</v>
          </cell>
          <cell r="Q93" t="str">
            <v>3-2023</v>
          </cell>
          <cell r="R93">
            <v>1</v>
          </cell>
        </row>
        <row r="94">
          <cell r="P94" t="str">
            <v/>
          </cell>
          <cell r="Q94" t="str">
            <v>4-2023</v>
          </cell>
          <cell r="R94" t="str">
            <v/>
          </cell>
        </row>
        <row r="95">
          <cell r="P95" t="str">
            <v/>
          </cell>
          <cell r="Q95" t="str">
            <v>5-2023</v>
          </cell>
          <cell r="R95" t="str">
            <v/>
          </cell>
        </row>
        <row r="96">
          <cell r="P96" t="str">
            <v/>
          </cell>
          <cell r="Q96" t="str">
            <v>6-2023</v>
          </cell>
          <cell r="R96" t="str">
            <v/>
          </cell>
        </row>
        <row r="97">
          <cell r="P97" t="str">
            <v/>
          </cell>
          <cell r="Q97" t="str">
            <v>7-2023</v>
          </cell>
          <cell r="R97" t="str">
            <v/>
          </cell>
        </row>
        <row r="98">
          <cell r="P98" t="str">
            <v/>
          </cell>
          <cell r="Q98" t="str">
            <v>8-2023</v>
          </cell>
          <cell r="R98" t="str">
            <v/>
          </cell>
        </row>
        <row r="99">
          <cell r="P99" t="str">
            <v/>
          </cell>
          <cell r="Q99" t="str">
            <v>9-2023</v>
          </cell>
          <cell r="R99" t="str">
            <v/>
          </cell>
        </row>
        <row r="100">
          <cell r="P100" t="str">
            <v/>
          </cell>
          <cell r="Q100" t="str">
            <v>10-2023</v>
          </cell>
          <cell r="R100"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OF-Q"/>
      <sheetName val="Infl Update-CY2027"/>
      <sheetName val="CAL_Adj - Qrtrs"/>
    </sheetNames>
    <sheetDataSet>
      <sheetData sheetId="0"/>
      <sheetData sheetId="1"/>
      <sheetData sheetId="2">
        <row r="108">
          <cell r="DL108">
            <v>72327.223034868395</v>
          </cell>
          <cell r="DM108">
            <v>72989.017125637503</v>
          </cell>
          <cell r="DN108">
            <v>73591.176516923981</v>
          </cell>
          <cell r="DO108">
            <v>74198.303723188612</v>
          </cell>
          <cell r="DP108">
            <v>74810.439728904923</v>
          </cell>
          <cell r="DQ108">
            <v>75427.625856668397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l Update CY27"/>
      <sheetName val="CPI All Item Monthly"/>
      <sheetName val="MONTH"/>
      <sheetName val="Sources of Data"/>
      <sheetName val="CY 2027 Bedhold Rate"/>
    </sheetNames>
    <sheetDataSet>
      <sheetData sheetId="0"/>
      <sheetData sheetId="1"/>
      <sheetData sheetId="2">
        <row r="24">
          <cell r="LU24">
            <v>354.45614719926351</v>
          </cell>
          <cell r="MI24">
            <v>367.322</v>
          </cell>
          <cell r="MK24">
            <v>367.15899999999999</v>
          </cell>
          <cell r="MM24">
            <v>370.53899999999999</v>
          </cell>
          <cell r="MO24">
            <v>375.73500000000001</v>
          </cell>
          <cell r="MQ24">
            <v>377.42500000000001</v>
          </cell>
          <cell r="MS24">
            <v>378.185</v>
          </cell>
          <cell r="MU24">
            <v>378.80399999999997</v>
          </cell>
        </row>
      </sheetData>
      <sheetData sheetId="3"/>
      <sheetData sheetId="4"/>
    </sheetDataSet>
  </externalBook>
</externalLink>
</file>

<file path=xl/persons/person.xml><?xml version="1.0" encoding="utf-8"?>
<personList xmlns="http://schemas.microsoft.com/office/spreadsheetml/2018/threadedcomments" xmlns:x="http://schemas.openxmlformats.org/spreadsheetml/2006/main">
  <person displayName="Sheffler, Rocky@DHCS" id="{B1258F1B-6B1A-492C-A989-10929E49DB40}" userId="S::Rocky.Sheffler@dhcs.ca.gov::e3556c82-65b1-41f0-87a6-716e128d16ef"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 dT="2023-08-24T23:11:48.71" personId="{B1258F1B-6B1A-492C-A989-10929E49DB40}" id="{B1411508-5F11-4861-8A30-26857EA72333}">
    <text>Note rounding issue</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dof.ca.gov/Forecasting/Economics/Indicators/Inflation/"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F65-0363-474A-8469-6989FB557B98}">
  <dimension ref="A1:XFD12"/>
  <sheetViews>
    <sheetView showGridLines="0" workbookViewId="0"/>
  </sheetViews>
  <sheetFormatPr defaultColWidth="0" defaultRowHeight="0" customHeight="1" zeroHeight="1"/>
  <cols>
    <col min="1" max="1" width="163.44140625" style="94" bestFit="1" customWidth="1"/>
    <col min="2" max="16" width="0" style="94" hidden="1" customWidth="1"/>
    <col min="17" max="16384" width="9.109375" style="94" hidden="1"/>
  </cols>
  <sheetData>
    <row r="1" spans="1:16384" s="94" customFormat="1" ht="15" customHeight="1">
      <c r="A1" s="93" t="s">
        <v>0</v>
      </c>
    </row>
    <row r="2" spans="1:16384" s="94" customFormat="1" ht="114" customHeight="1">
      <c r="A2" s="95" t="s">
        <v>1</v>
      </c>
    </row>
    <row r="3" spans="1:16384" s="94" customFormat="1" ht="19.5" customHeight="1">
      <c r="A3" s="96" t="s">
        <v>2</v>
      </c>
    </row>
    <row r="4" spans="1:16384" s="94" customFormat="1" ht="19.5" customHeight="1">
      <c r="A4" s="96" t="s">
        <v>3</v>
      </c>
      <c r="B4" s="97" t="s">
        <v>3</v>
      </c>
      <c r="C4" s="97" t="s">
        <v>3</v>
      </c>
      <c r="D4" s="97" t="s">
        <v>3</v>
      </c>
      <c r="E4" s="97" t="s">
        <v>3</v>
      </c>
      <c r="F4" s="97" t="s">
        <v>3</v>
      </c>
      <c r="G4" s="97" t="s">
        <v>3</v>
      </c>
      <c r="H4" s="97" t="s">
        <v>3</v>
      </c>
      <c r="I4" s="97" t="s">
        <v>3</v>
      </c>
      <c r="J4" s="97" t="s">
        <v>3</v>
      </c>
      <c r="K4" s="97" t="s">
        <v>3</v>
      </c>
      <c r="L4" s="97" t="s">
        <v>3</v>
      </c>
      <c r="M4" s="97" t="s">
        <v>3</v>
      </c>
      <c r="N4" s="97" t="s">
        <v>3</v>
      </c>
      <c r="O4" s="97" t="s">
        <v>3</v>
      </c>
      <c r="P4" s="97" t="s">
        <v>3</v>
      </c>
      <c r="Q4" s="97" t="s">
        <v>3</v>
      </c>
      <c r="R4" s="97" t="s">
        <v>3</v>
      </c>
      <c r="S4" s="97" t="s">
        <v>3</v>
      </c>
      <c r="T4" s="97" t="s">
        <v>3</v>
      </c>
      <c r="U4" s="97" t="s">
        <v>3</v>
      </c>
      <c r="V4" s="97" t="s">
        <v>3</v>
      </c>
      <c r="W4" s="97" t="s">
        <v>3</v>
      </c>
      <c r="X4" s="97" t="s">
        <v>3</v>
      </c>
      <c r="Y4" s="97" t="s">
        <v>3</v>
      </c>
      <c r="Z4" s="97" t="s">
        <v>3</v>
      </c>
      <c r="AA4" s="97" t="s">
        <v>3</v>
      </c>
      <c r="AB4" s="97" t="s">
        <v>3</v>
      </c>
      <c r="AC4" s="97" t="s">
        <v>3</v>
      </c>
      <c r="AD4" s="97" t="s">
        <v>3</v>
      </c>
      <c r="AE4" s="97" t="s">
        <v>3</v>
      </c>
      <c r="AF4" s="97" t="s">
        <v>3</v>
      </c>
      <c r="AG4" s="97" t="s">
        <v>3</v>
      </c>
      <c r="AH4" s="97" t="s">
        <v>3</v>
      </c>
      <c r="AI4" s="97" t="s">
        <v>3</v>
      </c>
      <c r="AJ4" s="97" t="s">
        <v>3</v>
      </c>
      <c r="AK4" s="97" t="s">
        <v>3</v>
      </c>
      <c r="AL4" s="97" t="s">
        <v>3</v>
      </c>
      <c r="AM4" s="97" t="s">
        <v>3</v>
      </c>
      <c r="AN4" s="97" t="s">
        <v>3</v>
      </c>
      <c r="AO4" s="97" t="s">
        <v>3</v>
      </c>
      <c r="AP4" s="97" t="s">
        <v>3</v>
      </c>
      <c r="AQ4" s="97" t="s">
        <v>3</v>
      </c>
      <c r="AR4" s="97" t="s">
        <v>3</v>
      </c>
      <c r="AS4" s="97" t="s">
        <v>3</v>
      </c>
      <c r="AT4" s="97" t="s">
        <v>3</v>
      </c>
      <c r="AU4" s="97" t="s">
        <v>3</v>
      </c>
      <c r="AV4" s="97" t="s">
        <v>3</v>
      </c>
      <c r="AW4" s="97" t="s">
        <v>3</v>
      </c>
      <c r="AX4" s="97" t="s">
        <v>3</v>
      </c>
      <c r="AY4" s="97" t="s">
        <v>3</v>
      </c>
      <c r="AZ4" s="97" t="s">
        <v>3</v>
      </c>
      <c r="BA4" s="97" t="s">
        <v>3</v>
      </c>
      <c r="BB4" s="97" t="s">
        <v>3</v>
      </c>
      <c r="BC4" s="97" t="s">
        <v>3</v>
      </c>
      <c r="BD4" s="97" t="s">
        <v>3</v>
      </c>
      <c r="BE4" s="97" t="s">
        <v>3</v>
      </c>
      <c r="BF4" s="97" t="s">
        <v>3</v>
      </c>
      <c r="BG4" s="97" t="s">
        <v>3</v>
      </c>
      <c r="BH4" s="97" t="s">
        <v>3</v>
      </c>
      <c r="BI4" s="97" t="s">
        <v>3</v>
      </c>
      <c r="BJ4" s="97" t="s">
        <v>3</v>
      </c>
      <c r="BK4" s="97" t="s">
        <v>3</v>
      </c>
      <c r="BL4" s="97" t="s">
        <v>3</v>
      </c>
      <c r="BM4" s="97" t="s">
        <v>3</v>
      </c>
      <c r="BN4" s="97" t="s">
        <v>3</v>
      </c>
      <c r="BO4" s="97" t="s">
        <v>3</v>
      </c>
      <c r="BP4" s="97" t="s">
        <v>3</v>
      </c>
      <c r="BQ4" s="97" t="s">
        <v>3</v>
      </c>
      <c r="BR4" s="97" t="s">
        <v>3</v>
      </c>
      <c r="BS4" s="97" t="s">
        <v>3</v>
      </c>
      <c r="BT4" s="97" t="s">
        <v>3</v>
      </c>
      <c r="BU4" s="97" t="s">
        <v>3</v>
      </c>
      <c r="BV4" s="97" t="s">
        <v>3</v>
      </c>
      <c r="BW4" s="97" t="s">
        <v>3</v>
      </c>
      <c r="BX4" s="97" t="s">
        <v>3</v>
      </c>
      <c r="BY4" s="97" t="s">
        <v>3</v>
      </c>
      <c r="BZ4" s="97" t="s">
        <v>3</v>
      </c>
      <c r="CA4" s="97" t="s">
        <v>3</v>
      </c>
      <c r="CB4" s="97" t="s">
        <v>3</v>
      </c>
      <c r="CC4" s="97" t="s">
        <v>3</v>
      </c>
      <c r="CD4" s="97" t="s">
        <v>3</v>
      </c>
      <c r="CE4" s="97" t="s">
        <v>3</v>
      </c>
      <c r="CF4" s="97" t="s">
        <v>3</v>
      </c>
      <c r="CG4" s="97" t="s">
        <v>3</v>
      </c>
      <c r="CH4" s="97" t="s">
        <v>3</v>
      </c>
      <c r="CI4" s="97" t="s">
        <v>3</v>
      </c>
      <c r="CJ4" s="97" t="s">
        <v>3</v>
      </c>
      <c r="CK4" s="97" t="s">
        <v>3</v>
      </c>
      <c r="CL4" s="97" t="s">
        <v>3</v>
      </c>
      <c r="CM4" s="97" t="s">
        <v>3</v>
      </c>
      <c r="CN4" s="97" t="s">
        <v>3</v>
      </c>
      <c r="CO4" s="97" t="s">
        <v>3</v>
      </c>
      <c r="CP4" s="97" t="s">
        <v>3</v>
      </c>
      <c r="CQ4" s="97" t="s">
        <v>3</v>
      </c>
      <c r="CR4" s="97" t="s">
        <v>3</v>
      </c>
      <c r="CS4" s="97" t="s">
        <v>3</v>
      </c>
      <c r="CT4" s="97" t="s">
        <v>3</v>
      </c>
      <c r="CU4" s="97" t="s">
        <v>3</v>
      </c>
      <c r="CV4" s="97" t="s">
        <v>3</v>
      </c>
      <c r="CW4" s="97" t="s">
        <v>3</v>
      </c>
      <c r="CX4" s="97" t="s">
        <v>3</v>
      </c>
      <c r="CY4" s="97" t="s">
        <v>3</v>
      </c>
      <c r="CZ4" s="97" t="s">
        <v>3</v>
      </c>
      <c r="DA4" s="97" t="s">
        <v>3</v>
      </c>
      <c r="DB4" s="97" t="s">
        <v>3</v>
      </c>
      <c r="DC4" s="97" t="s">
        <v>3</v>
      </c>
      <c r="DD4" s="97" t="s">
        <v>3</v>
      </c>
      <c r="DE4" s="97" t="s">
        <v>3</v>
      </c>
      <c r="DF4" s="97" t="s">
        <v>3</v>
      </c>
      <c r="DG4" s="97" t="s">
        <v>3</v>
      </c>
      <c r="DH4" s="97" t="s">
        <v>3</v>
      </c>
      <c r="DI4" s="97" t="s">
        <v>3</v>
      </c>
      <c r="DJ4" s="97" t="s">
        <v>3</v>
      </c>
      <c r="DK4" s="97" t="s">
        <v>3</v>
      </c>
      <c r="DL4" s="97" t="s">
        <v>3</v>
      </c>
      <c r="DM4" s="97" t="s">
        <v>3</v>
      </c>
      <c r="DN4" s="97" t="s">
        <v>3</v>
      </c>
      <c r="DO4" s="97" t="s">
        <v>3</v>
      </c>
      <c r="DP4" s="97" t="s">
        <v>3</v>
      </c>
      <c r="DQ4" s="97" t="s">
        <v>3</v>
      </c>
      <c r="DR4" s="97" t="s">
        <v>3</v>
      </c>
      <c r="DS4" s="97" t="s">
        <v>3</v>
      </c>
      <c r="DT4" s="97" t="s">
        <v>3</v>
      </c>
      <c r="DU4" s="97" t="s">
        <v>3</v>
      </c>
      <c r="DV4" s="97" t="s">
        <v>3</v>
      </c>
      <c r="DW4" s="97" t="s">
        <v>3</v>
      </c>
      <c r="DX4" s="97" t="s">
        <v>3</v>
      </c>
      <c r="DY4" s="97" t="s">
        <v>3</v>
      </c>
      <c r="DZ4" s="97" t="s">
        <v>3</v>
      </c>
      <c r="EA4" s="97" t="s">
        <v>3</v>
      </c>
      <c r="EB4" s="97" t="s">
        <v>3</v>
      </c>
      <c r="EC4" s="97" t="s">
        <v>3</v>
      </c>
      <c r="ED4" s="97" t="s">
        <v>3</v>
      </c>
      <c r="EE4" s="97" t="s">
        <v>3</v>
      </c>
      <c r="EF4" s="97" t="s">
        <v>3</v>
      </c>
      <c r="EG4" s="97" t="s">
        <v>3</v>
      </c>
      <c r="EH4" s="97" t="s">
        <v>3</v>
      </c>
      <c r="EI4" s="97" t="s">
        <v>3</v>
      </c>
      <c r="EJ4" s="97" t="s">
        <v>3</v>
      </c>
      <c r="EK4" s="97" t="s">
        <v>3</v>
      </c>
      <c r="EL4" s="97" t="s">
        <v>3</v>
      </c>
      <c r="EM4" s="97" t="s">
        <v>3</v>
      </c>
      <c r="EN4" s="97" t="s">
        <v>3</v>
      </c>
      <c r="EO4" s="97" t="s">
        <v>3</v>
      </c>
      <c r="EP4" s="97" t="s">
        <v>3</v>
      </c>
      <c r="EQ4" s="97" t="s">
        <v>3</v>
      </c>
      <c r="ER4" s="97" t="s">
        <v>3</v>
      </c>
      <c r="ES4" s="97" t="s">
        <v>3</v>
      </c>
      <c r="ET4" s="97" t="s">
        <v>3</v>
      </c>
      <c r="EU4" s="97" t="s">
        <v>3</v>
      </c>
      <c r="EV4" s="97" t="s">
        <v>3</v>
      </c>
      <c r="EW4" s="97" t="s">
        <v>3</v>
      </c>
      <c r="EX4" s="97" t="s">
        <v>3</v>
      </c>
      <c r="EY4" s="97" t="s">
        <v>3</v>
      </c>
      <c r="EZ4" s="97" t="s">
        <v>3</v>
      </c>
      <c r="FA4" s="97" t="s">
        <v>3</v>
      </c>
      <c r="FB4" s="97" t="s">
        <v>3</v>
      </c>
      <c r="FC4" s="97" t="s">
        <v>3</v>
      </c>
      <c r="FD4" s="97" t="s">
        <v>3</v>
      </c>
      <c r="FE4" s="97" t="s">
        <v>3</v>
      </c>
      <c r="FF4" s="97" t="s">
        <v>3</v>
      </c>
      <c r="FG4" s="97" t="s">
        <v>3</v>
      </c>
      <c r="FH4" s="97" t="s">
        <v>3</v>
      </c>
      <c r="FI4" s="97" t="s">
        <v>3</v>
      </c>
      <c r="FJ4" s="97" t="s">
        <v>3</v>
      </c>
      <c r="FK4" s="97" t="s">
        <v>3</v>
      </c>
      <c r="FL4" s="97" t="s">
        <v>3</v>
      </c>
      <c r="FM4" s="97" t="s">
        <v>3</v>
      </c>
      <c r="FN4" s="97" t="s">
        <v>3</v>
      </c>
      <c r="FO4" s="97" t="s">
        <v>3</v>
      </c>
      <c r="FP4" s="97" t="s">
        <v>3</v>
      </c>
      <c r="FQ4" s="97" t="s">
        <v>3</v>
      </c>
      <c r="FR4" s="97" t="s">
        <v>3</v>
      </c>
      <c r="FS4" s="97" t="s">
        <v>3</v>
      </c>
      <c r="FT4" s="97" t="s">
        <v>3</v>
      </c>
      <c r="FU4" s="97" t="s">
        <v>3</v>
      </c>
      <c r="FV4" s="97" t="s">
        <v>3</v>
      </c>
      <c r="FW4" s="97" t="s">
        <v>3</v>
      </c>
      <c r="FX4" s="97" t="s">
        <v>3</v>
      </c>
      <c r="FY4" s="97" t="s">
        <v>3</v>
      </c>
      <c r="FZ4" s="97" t="s">
        <v>3</v>
      </c>
      <c r="GA4" s="97" t="s">
        <v>3</v>
      </c>
      <c r="GB4" s="97" t="s">
        <v>3</v>
      </c>
      <c r="GC4" s="97" t="s">
        <v>3</v>
      </c>
      <c r="GD4" s="97" t="s">
        <v>3</v>
      </c>
      <c r="GE4" s="97" t="s">
        <v>3</v>
      </c>
      <c r="GF4" s="97" t="s">
        <v>3</v>
      </c>
      <c r="GG4" s="97" t="s">
        <v>3</v>
      </c>
      <c r="GH4" s="97" t="s">
        <v>3</v>
      </c>
      <c r="GI4" s="97" t="s">
        <v>3</v>
      </c>
      <c r="GJ4" s="97" t="s">
        <v>3</v>
      </c>
      <c r="GK4" s="97" t="s">
        <v>3</v>
      </c>
      <c r="GL4" s="97" t="s">
        <v>3</v>
      </c>
      <c r="GM4" s="97" t="s">
        <v>3</v>
      </c>
      <c r="GN4" s="97" t="s">
        <v>3</v>
      </c>
      <c r="GO4" s="97" t="s">
        <v>3</v>
      </c>
      <c r="GP4" s="97" t="s">
        <v>3</v>
      </c>
      <c r="GQ4" s="97" t="s">
        <v>3</v>
      </c>
      <c r="GR4" s="97" t="s">
        <v>3</v>
      </c>
      <c r="GS4" s="97" t="s">
        <v>3</v>
      </c>
      <c r="GT4" s="97" t="s">
        <v>3</v>
      </c>
      <c r="GU4" s="97" t="s">
        <v>3</v>
      </c>
      <c r="GV4" s="97" t="s">
        <v>3</v>
      </c>
      <c r="GW4" s="97" t="s">
        <v>3</v>
      </c>
      <c r="GX4" s="97" t="s">
        <v>3</v>
      </c>
      <c r="GY4" s="97" t="s">
        <v>3</v>
      </c>
      <c r="GZ4" s="97" t="s">
        <v>3</v>
      </c>
      <c r="HA4" s="97" t="s">
        <v>3</v>
      </c>
      <c r="HB4" s="97" t="s">
        <v>3</v>
      </c>
      <c r="HC4" s="97" t="s">
        <v>3</v>
      </c>
      <c r="HD4" s="97" t="s">
        <v>3</v>
      </c>
      <c r="HE4" s="97" t="s">
        <v>3</v>
      </c>
      <c r="HF4" s="97" t="s">
        <v>3</v>
      </c>
      <c r="HG4" s="97" t="s">
        <v>3</v>
      </c>
      <c r="HH4" s="97" t="s">
        <v>3</v>
      </c>
      <c r="HI4" s="97" t="s">
        <v>3</v>
      </c>
      <c r="HJ4" s="97" t="s">
        <v>3</v>
      </c>
      <c r="HK4" s="97" t="s">
        <v>3</v>
      </c>
      <c r="HL4" s="97" t="s">
        <v>3</v>
      </c>
      <c r="HM4" s="97" t="s">
        <v>3</v>
      </c>
      <c r="HN4" s="97" t="s">
        <v>3</v>
      </c>
      <c r="HO4" s="97" t="s">
        <v>3</v>
      </c>
      <c r="HP4" s="97" t="s">
        <v>3</v>
      </c>
      <c r="HQ4" s="97" t="s">
        <v>3</v>
      </c>
      <c r="HR4" s="97" t="s">
        <v>3</v>
      </c>
      <c r="HS4" s="97" t="s">
        <v>3</v>
      </c>
      <c r="HT4" s="97" t="s">
        <v>3</v>
      </c>
      <c r="HU4" s="97" t="s">
        <v>3</v>
      </c>
      <c r="HV4" s="97" t="s">
        <v>3</v>
      </c>
      <c r="HW4" s="97" t="s">
        <v>3</v>
      </c>
      <c r="HX4" s="97" t="s">
        <v>3</v>
      </c>
      <c r="HY4" s="97" t="s">
        <v>3</v>
      </c>
      <c r="HZ4" s="97" t="s">
        <v>3</v>
      </c>
      <c r="IA4" s="97" t="s">
        <v>3</v>
      </c>
      <c r="IB4" s="97" t="s">
        <v>3</v>
      </c>
      <c r="IC4" s="97" t="s">
        <v>3</v>
      </c>
      <c r="ID4" s="97" t="s">
        <v>3</v>
      </c>
      <c r="IE4" s="97" t="s">
        <v>3</v>
      </c>
      <c r="IF4" s="97" t="s">
        <v>3</v>
      </c>
      <c r="IG4" s="97" t="s">
        <v>3</v>
      </c>
      <c r="IH4" s="97" t="s">
        <v>3</v>
      </c>
      <c r="II4" s="97" t="s">
        <v>3</v>
      </c>
      <c r="IJ4" s="97" t="s">
        <v>3</v>
      </c>
      <c r="IK4" s="97" t="s">
        <v>3</v>
      </c>
      <c r="IL4" s="97" t="s">
        <v>3</v>
      </c>
      <c r="IM4" s="97" t="s">
        <v>3</v>
      </c>
      <c r="IN4" s="97" t="s">
        <v>3</v>
      </c>
      <c r="IO4" s="97" t="s">
        <v>3</v>
      </c>
      <c r="IP4" s="97" t="s">
        <v>3</v>
      </c>
      <c r="IQ4" s="97" t="s">
        <v>3</v>
      </c>
      <c r="IR4" s="97" t="s">
        <v>3</v>
      </c>
      <c r="IS4" s="97" t="s">
        <v>3</v>
      </c>
      <c r="IT4" s="97" t="s">
        <v>3</v>
      </c>
      <c r="IU4" s="97" t="s">
        <v>3</v>
      </c>
      <c r="IV4" s="97" t="s">
        <v>3</v>
      </c>
      <c r="IW4" s="97" t="s">
        <v>3</v>
      </c>
      <c r="IX4" s="97" t="s">
        <v>3</v>
      </c>
      <c r="IY4" s="97" t="s">
        <v>3</v>
      </c>
      <c r="IZ4" s="97" t="s">
        <v>3</v>
      </c>
      <c r="JA4" s="97" t="s">
        <v>3</v>
      </c>
      <c r="JB4" s="97" t="s">
        <v>3</v>
      </c>
      <c r="JC4" s="97" t="s">
        <v>3</v>
      </c>
      <c r="JD4" s="97" t="s">
        <v>3</v>
      </c>
      <c r="JE4" s="97" t="s">
        <v>3</v>
      </c>
      <c r="JF4" s="97" t="s">
        <v>3</v>
      </c>
      <c r="JG4" s="97" t="s">
        <v>3</v>
      </c>
      <c r="JH4" s="97" t="s">
        <v>3</v>
      </c>
      <c r="JI4" s="97" t="s">
        <v>3</v>
      </c>
      <c r="JJ4" s="97" t="s">
        <v>3</v>
      </c>
      <c r="JK4" s="97" t="s">
        <v>3</v>
      </c>
      <c r="JL4" s="97" t="s">
        <v>3</v>
      </c>
      <c r="JM4" s="97" t="s">
        <v>3</v>
      </c>
      <c r="JN4" s="97" t="s">
        <v>3</v>
      </c>
      <c r="JO4" s="97" t="s">
        <v>3</v>
      </c>
      <c r="JP4" s="97" t="s">
        <v>3</v>
      </c>
      <c r="JQ4" s="97" t="s">
        <v>3</v>
      </c>
      <c r="JR4" s="97" t="s">
        <v>3</v>
      </c>
      <c r="JS4" s="97" t="s">
        <v>3</v>
      </c>
      <c r="JT4" s="97" t="s">
        <v>3</v>
      </c>
      <c r="JU4" s="97" t="s">
        <v>3</v>
      </c>
      <c r="JV4" s="97" t="s">
        <v>3</v>
      </c>
      <c r="JW4" s="97" t="s">
        <v>3</v>
      </c>
      <c r="JX4" s="97" t="s">
        <v>3</v>
      </c>
      <c r="JY4" s="97" t="s">
        <v>3</v>
      </c>
      <c r="JZ4" s="97" t="s">
        <v>3</v>
      </c>
      <c r="KA4" s="97" t="s">
        <v>3</v>
      </c>
      <c r="KB4" s="97" t="s">
        <v>3</v>
      </c>
      <c r="KC4" s="97" t="s">
        <v>3</v>
      </c>
      <c r="KD4" s="97" t="s">
        <v>3</v>
      </c>
      <c r="KE4" s="97" t="s">
        <v>3</v>
      </c>
      <c r="KF4" s="97" t="s">
        <v>3</v>
      </c>
      <c r="KG4" s="97" t="s">
        <v>3</v>
      </c>
      <c r="KH4" s="97" t="s">
        <v>3</v>
      </c>
      <c r="KI4" s="97" t="s">
        <v>3</v>
      </c>
      <c r="KJ4" s="97" t="s">
        <v>3</v>
      </c>
      <c r="KK4" s="97" t="s">
        <v>3</v>
      </c>
      <c r="KL4" s="97" t="s">
        <v>3</v>
      </c>
      <c r="KM4" s="97" t="s">
        <v>3</v>
      </c>
      <c r="KN4" s="97" t="s">
        <v>3</v>
      </c>
      <c r="KO4" s="97" t="s">
        <v>3</v>
      </c>
      <c r="KP4" s="97" t="s">
        <v>3</v>
      </c>
      <c r="KQ4" s="97" t="s">
        <v>3</v>
      </c>
      <c r="KR4" s="97" t="s">
        <v>3</v>
      </c>
      <c r="KS4" s="97" t="s">
        <v>3</v>
      </c>
      <c r="KT4" s="97" t="s">
        <v>3</v>
      </c>
      <c r="KU4" s="97" t="s">
        <v>3</v>
      </c>
      <c r="KV4" s="97" t="s">
        <v>3</v>
      </c>
      <c r="KW4" s="97" t="s">
        <v>3</v>
      </c>
      <c r="KX4" s="97" t="s">
        <v>3</v>
      </c>
      <c r="KY4" s="97" t="s">
        <v>3</v>
      </c>
      <c r="KZ4" s="97" t="s">
        <v>3</v>
      </c>
      <c r="LA4" s="97" t="s">
        <v>3</v>
      </c>
      <c r="LB4" s="97" t="s">
        <v>3</v>
      </c>
      <c r="LC4" s="97" t="s">
        <v>3</v>
      </c>
      <c r="LD4" s="97" t="s">
        <v>3</v>
      </c>
      <c r="LE4" s="97" t="s">
        <v>3</v>
      </c>
      <c r="LF4" s="97" t="s">
        <v>3</v>
      </c>
      <c r="LG4" s="97" t="s">
        <v>3</v>
      </c>
      <c r="LH4" s="97" t="s">
        <v>3</v>
      </c>
      <c r="LI4" s="97" t="s">
        <v>3</v>
      </c>
      <c r="LJ4" s="97" t="s">
        <v>3</v>
      </c>
      <c r="LK4" s="97" t="s">
        <v>3</v>
      </c>
      <c r="LL4" s="97" t="s">
        <v>3</v>
      </c>
      <c r="LM4" s="97" t="s">
        <v>3</v>
      </c>
      <c r="LN4" s="97" t="s">
        <v>3</v>
      </c>
      <c r="LO4" s="97" t="s">
        <v>3</v>
      </c>
      <c r="LP4" s="97" t="s">
        <v>3</v>
      </c>
      <c r="LQ4" s="97" t="s">
        <v>3</v>
      </c>
      <c r="LR4" s="97" t="s">
        <v>3</v>
      </c>
      <c r="LS4" s="97" t="s">
        <v>3</v>
      </c>
      <c r="LT4" s="97" t="s">
        <v>3</v>
      </c>
      <c r="LU4" s="97" t="s">
        <v>3</v>
      </c>
      <c r="LV4" s="97" t="s">
        <v>3</v>
      </c>
      <c r="LW4" s="97" t="s">
        <v>3</v>
      </c>
      <c r="LX4" s="97" t="s">
        <v>3</v>
      </c>
      <c r="LY4" s="97" t="s">
        <v>3</v>
      </c>
      <c r="LZ4" s="97" t="s">
        <v>3</v>
      </c>
      <c r="MA4" s="97" t="s">
        <v>3</v>
      </c>
      <c r="MB4" s="97" t="s">
        <v>3</v>
      </c>
      <c r="MC4" s="97" t="s">
        <v>3</v>
      </c>
      <c r="MD4" s="97" t="s">
        <v>3</v>
      </c>
      <c r="ME4" s="97" t="s">
        <v>3</v>
      </c>
      <c r="MF4" s="97" t="s">
        <v>3</v>
      </c>
      <c r="MG4" s="97" t="s">
        <v>3</v>
      </c>
      <c r="MH4" s="97" t="s">
        <v>3</v>
      </c>
      <c r="MI4" s="97" t="s">
        <v>3</v>
      </c>
      <c r="MJ4" s="97" t="s">
        <v>3</v>
      </c>
      <c r="MK4" s="97" t="s">
        <v>3</v>
      </c>
      <c r="ML4" s="97" t="s">
        <v>3</v>
      </c>
      <c r="MM4" s="97" t="s">
        <v>3</v>
      </c>
      <c r="MN4" s="97" t="s">
        <v>3</v>
      </c>
      <c r="MO4" s="97" t="s">
        <v>3</v>
      </c>
      <c r="MP4" s="97" t="s">
        <v>3</v>
      </c>
      <c r="MQ4" s="97" t="s">
        <v>3</v>
      </c>
      <c r="MR4" s="97" t="s">
        <v>3</v>
      </c>
      <c r="MS4" s="97" t="s">
        <v>3</v>
      </c>
      <c r="MT4" s="97" t="s">
        <v>3</v>
      </c>
      <c r="MU4" s="97" t="s">
        <v>3</v>
      </c>
      <c r="MV4" s="97" t="s">
        <v>3</v>
      </c>
      <c r="MW4" s="97" t="s">
        <v>3</v>
      </c>
      <c r="MX4" s="97" t="s">
        <v>3</v>
      </c>
      <c r="MY4" s="97" t="s">
        <v>3</v>
      </c>
      <c r="MZ4" s="97" t="s">
        <v>3</v>
      </c>
      <c r="NA4" s="97" t="s">
        <v>3</v>
      </c>
      <c r="NB4" s="97" t="s">
        <v>3</v>
      </c>
      <c r="NC4" s="97" t="s">
        <v>3</v>
      </c>
      <c r="ND4" s="97" t="s">
        <v>3</v>
      </c>
      <c r="NE4" s="97" t="s">
        <v>3</v>
      </c>
      <c r="NF4" s="97" t="s">
        <v>3</v>
      </c>
      <c r="NG4" s="97" t="s">
        <v>3</v>
      </c>
      <c r="NH4" s="97" t="s">
        <v>3</v>
      </c>
      <c r="NI4" s="97" t="s">
        <v>3</v>
      </c>
      <c r="NJ4" s="97" t="s">
        <v>3</v>
      </c>
      <c r="NK4" s="97" t="s">
        <v>3</v>
      </c>
      <c r="NL4" s="97" t="s">
        <v>3</v>
      </c>
      <c r="NM4" s="97" t="s">
        <v>3</v>
      </c>
      <c r="NN4" s="97" t="s">
        <v>3</v>
      </c>
      <c r="NO4" s="97" t="s">
        <v>3</v>
      </c>
      <c r="NP4" s="97" t="s">
        <v>3</v>
      </c>
      <c r="NQ4" s="97" t="s">
        <v>3</v>
      </c>
      <c r="NR4" s="97" t="s">
        <v>3</v>
      </c>
      <c r="NS4" s="97" t="s">
        <v>3</v>
      </c>
      <c r="NT4" s="97" t="s">
        <v>3</v>
      </c>
      <c r="NU4" s="97" t="s">
        <v>3</v>
      </c>
      <c r="NV4" s="97" t="s">
        <v>3</v>
      </c>
      <c r="NW4" s="97" t="s">
        <v>3</v>
      </c>
      <c r="NX4" s="97" t="s">
        <v>3</v>
      </c>
      <c r="NY4" s="97" t="s">
        <v>3</v>
      </c>
      <c r="NZ4" s="97" t="s">
        <v>3</v>
      </c>
      <c r="OA4" s="97" t="s">
        <v>3</v>
      </c>
      <c r="OB4" s="97" t="s">
        <v>3</v>
      </c>
      <c r="OC4" s="97" t="s">
        <v>3</v>
      </c>
      <c r="OD4" s="97" t="s">
        <v>3</v>
      </c>
      <c r="OE4" s="97" t="s">
        <v>3</v>
      </c>
      <c r="OF4" s="97" t="s">
        <v>3</v>
      </c>
      <c r="OG4" s="97" t="s">
        <v>3</v>
      </c>
      <c r="OH4" s="97" t="s">
        <v>3</v>
      </c>
      <c r="OI4" s="97" t="s">
        <v>3</v>
      </c>
      <c r="OJ4" s="97" t="s">
        <v>3</v>
      </c>
      <c r="OK4" s="97" t="s">
        <v>3</v>
      </c>
      <c r="OL4" s="97" t="s">
        <v>3</v>
      </c>
      <c r="OM4" s="97" t="s">
        <v>3</v>
      </c>
      <c r="ON4" s="97" t="s">
        <v>3</v>
      </c>
      <c r="OO4" s="97" t="s">
        <v>3</v>
      </c>
      <c r="OP4" s="97" t="s">
        <v>3</v>
      </c>
      <c r="OQ4" s="97" t="s">
        <v>3</v>
      </c>
      <c r="OR4" s="97" t="s">
        <v>3</v>
      </c>
      <c r="OS4" s="97" t="s">
        <v>3</v>
      </c>
      <c r="OT4" s="97" t="s">
        <v>3</v>
      </c>
      <c r="OU4" s="97" t="s">
        <v>3</v>
      </c>
      <c r="OV4" s="97" t="s">
        <v>3</v>
      </c>
      <c r="OW4" s="97" t="s">
        <v>3</v>
      </c>
      <c r="OX4" s="97" t="s">
        <v>3</v>
      </c>
      <c r="OY4" s="97" t="s">
        <v>3</v>
      </c>
      <c r="OZ4" s="97" t="s">
        <v>3</v>
      </c>
      <c r="PA4" s="97" t="s">
        <v>3</v>
      </c>
      <c r="PB4" s="97" t="s">
        <v>3</v>
      </c>
      <c r="PC4" s="97" t="s">
        <v>3</v>
      </c>
      <c r="PD4" s="97" t="s">
        <v>3</v>
      </c>
      <c r="PE4" s="97" t="s">
        <v>3</v>
      </c>
      <c r="PF4" s="97" t="s">
        <v>3</v>
      </c>
      <c r="PG4" s="97" t="s">
        <v>3</v>
      </c>
      <c r="PH4" s="97" t="s">
        <v>3</v>
      </c>
      <c r="PI4" s="97" t="s">
        <v>3</v>
      </c>
      <c r="PJ4" s="97" t="s">
        <v>3</v>
      </c>
      <c r="PK4" s="97" t="s">
        <v>3</v>
      </c>
      <c r="PL4" s="97" t="s">
        <v>3</v>
      </c>
      <c r="PM4" s="97" t="s">
        <v>3</v>
      </c>
      <c r="PN4" s="97" t="s">
        <v>3</v>
      </c>
      <c r="PO4" s="97" t="s">
        <v>3</v>
      </c>
      <c r="PP4" s="97" t="s">
        <v>3</v>
      </c>
      <c r="PQ4" s="97" t="s">
        <v>3</v>
      </c>
      <c r="PR4" s="97" t="s">
        <v>3</v>
      </c>
      <c r="PS4" s="97" t="s">
        <v>3</v>
      </c>
      <c r="PT4" s="97" t="s">
        <v>3</v>
      </c>
      <c r="PU4" s="97" t="s">
        <v>3</v>
      </c>
      <c r="PV4" s="97" t="s">
        <v>3</v>
      </c>
      <c r="PW4" s="97" t="s">
        <v>3</v>
      </c>
      <c r="PX4" s="97" t="s">
        <v>3</v>
      </c>
      <c r="PY4" s="97" t="s">
        <v>3</v>
      </c>
      <c r="PZ4" s="97" t="s">
        <v>3</v>
      </c>
      <c r="QA4" s="97" t="s">
        <v>3</v>
      </c>
      <c r="QB4" s="97" t="s">
        <v>3</v>
      </c>
      <c r="QC4" s="97" t="s">
        <v>3</v>
      </c>
      <c r="QD4" s="97" t="s">
        <v>3</v>
      </c>
      <c r="QE4" s="97" t="s">
        <v>3</v>
      </c>
      <c r="QF4" s="97" t="s">
        <v>3</v>
      </c>
      <c r="QG4" s="97" t="s">
        <v>3</v>
      </c>
      <c r="QH4" s="97" t="s">
        <v>3</v>
      </c>
      <c r="QI4" s="97" t="s">
        <v>3</v>
      </c>
      <c r="QJ4" s="97" t="s">
        <v>3</v>
      </c>
      <c r="QK4" s="97" t="s">
        <v>3</v>
      </c>
      <c r="QL4" s="97" t="s">
        <v>3</v>
      </c>
      <c r="QM4" s="97" t="s">
        <v>3</v>
      </c>
      <c r="QN4" s="97" t="s">
        <v>3</v>
      </c>
      <c r="QO4" s="97" t="s">
        <v>3</v>
      </c>
      <c r="QP4" s="97" t="s">
        <v>3</v>
      </c>
      <c r="QQ4" s="97" t="s">
        <v>3</v>
      </c>
      <c r="QR4" s="97" t="s">
        <v>3</v>
      </c>
      <c r="QS4" s="97" t="s">
        <v>3</v>
      </c>
      <c r="QT4" s="97" t="s">
        <v>3</v>
      </c>
      <c r="QU4" s="97" t="s">
        <v>3</v>
      </c>
      <c r="QV4" s="97" t="s">
        <v>3</v>
      </c>
      <c r="QW4" s="97" t="s">
        <v>3</v>
      </c>
      <c r="QX4" s="97" t="s">
        <v>3</v>
      </c>
      <c r="QY4" s="97" t="s">
        <v>3</v>
      </c>
      <c r="QZ4" s="97" t="s">
        <v>3</v>
      </c>
      <c r="RA4" s="97" t="s">
        <v>3</v>
      </c>
      <c r="RB4" s="97" t="s">
        <v>3</v>
      </c>
      <c r="RC4" s="97" t="s">
        <v>3</v>
      </c>
      <c r="RD4" s="97" t="s">
        <v>3</v>
      </c>
      <c r="RE4" s="97" t="s">
        <v>3</v>
      </c>
      <c r="RF4" s="97" t="s">
        <v>3</v>
      </c>
      <c r="RG4" s="97" t="s">
        <v>3</v>
      </c>
      <c r="RH4" s="97" t="s">
        <v>3</v>
      </c>
      <c r="RI4" s="97" t="s">
        <v>3</v>
      </c>
      <c r="RJ4" s="97" t="s">
        <v>3</v>
      </c>
      <c r="RK4" s="97" t="s">
        <v>3</v>
      </c>
      <c r="RL4" s="97" t="s">
        <v>3</v>
      </c>
      <c r="RM4" s="97" t="s">
        <v>3</v>
      </c>
      <c r="RN4" s="97" t="s">
        <v>3</v>
      </c>
      <c r="RO4" s="97" t="s">
        <v>3</v>
      </c>
      <c r="RP4" s="97" t="s">
        <v>3</v>
      </c>
      <c r="RQ4" s="97" t="s">
        <v>3</v>
      </c>
      <c r="RR4" s="97" t="s">
        <v>3</v>
      </c>
      <c r="RS4" s="97" t="s">
        <v>3</v>
      </c>
      <c r="RT4" s="97" t="s">
        <v>3</v>
      </c>
      <c r="RU4" s="97" t="s">
        <v>3</v>
      </c>
      <c r="RV4" s="97" t="s">
        <v>3</v>
      </c>
      <c r="RW4" s="97" t="s">
        <v>3</v>
      </c>
      <c r="RX4" s="97" t="s">
        <v>3</v>
      </c>
      <c r="RY4" s="97" t="s">
        <v>3</v>
      </c>
      <c r="RZ4" s="97" t="s">
        <v>3</v>
      </c>
      <c r="SA4" s="97" t="s">
        <v>3</v>
      </c>
      <c r="SB4" s="97" t="s">
        <v>3</v>
      </c>
      <c r="SC4" s="97" t="s">
        <v>3</v>
      </c>
      <c r="SD4" s="97" t="s">
        <v>3</v>
      </c>
      <c r="SE4" s="97" t="s">
        <v>3</v>
      </c>
      <c r="SF4" s="97" t="s">
        <v>3</v>
      </c>
      <c r="SG4" s="97" t="s">
        <v>3</v>
      </c>
      <c r="SH4" s="97" t="s">
        <v>3</v>
      </c>
      <c r="SI4" s="97" t="s">
        <v>3</v>
      </c>
      <c r="SJ4" s="97" t="s">
        <v>3</v>
      </c>
      <c r="SK4" s="97" t="s">
        <v>3</v>
      </c>
      <c r="SL4" s="97" t="s">
        <v>3</v>
      </c>
      <c r="SM4" s="97" t="s">
        <v>3</v>
      </c>
      <c r="SN4" s="97" t="s">
        <v>3</v>
      </c>
      <c r="SO4" s="97" t="s">
        <v>3</v>
      </c>
      <c r="SP4" s="97" t="s">
        <v>3</v>
      </c>
      <c r="SQ4" s="97" t="s">
        <v>3</v>
      </c>
      <c r="SR4" s="97" t="s">
        <v>3</v>
      </c>
      <c r="SS4" s="97" t="s">
        <v>3</v>
      </c>
      <c r="ST4" s="97" t="s">
        <v>3</v>
      </c>
      <c r="SU4" s="97" t="s">
        <v>3</v>
      </c>
      <c r="SV4" s="97" t="s">
        <v>3</v>
      </c>
      <c r="SW4" s="97" t="s">
        <v>3</v>
      </c>
      <c r="SX4" s="97" t="s">
        <v>3</v>
      </c>
      <c r="SY4" s="97" t="s">
        <v>3</v>
      </c>
      <c r="SZ4" s="97" t="s">
        <v>3</v>
      </c>
      <c r="TA4" s="97" t="s">
        <v>3</v>
      </c>
      <c r="TB4" s="97" t="s">
        <v>3</v>
      </c>
      <c r="TC4" s="97" t="s">
        <v>3</v>
      </c>
      <c r="TD4" s="97" t="s">
        <v>3</v>
      </c>
      <c r="TE4" s="97" t="s">
        <v>3</v>
      </c>
      <c r="TF4" s="97" t="s">
        <v>3</v>
      </c>
      <c r="TG4" s="97" t="s">
        <v>3</v>
      </c>
      <c r="TH4" s="97" t="s">
        <v>3</v>
      </c>
      <c r="TI4" s="97" t="s">
        <v>3</v>
      </c>
      <c r="TJ4" s="97" t="s">
        <v>3</v>
      </c>
      <c r="TK4" s="97" t="s">
        <v>3</v>
      </c>
      <c r="TL4" s="97" t="s">
        <v>3</v>
      </c>
      <c r="TM4" s="97" t="s">
        <v>3</v>
      </c>
      <c r="TN4" s="97" t="s">
        <v>3</v>
      </c>
      <c r="TO4" s="97" t="s">
        <v>3</v>
      </c>
      <c r="TP4" s="97" t="s">
        <v>3</v>
      </c>
      <c r="TQ4" s="97" t="s">
        <v>3</v>
      </c>
      <c r="TR4" s="97" t="s">
        <v>3</v>
      </c>
      <c r="TS4" s="97" t="s">
        <v>3</v>
      </c>
      <c r="TT4" s="97" t="s">
        <v>3</v>
      </c>
      <c r="TU4" s="97" t="s">
        <v>3</v>
      </c>
      <c r="TV4" s="97" t="s">
        <v>3</v>
      </c>
      <c r="TW4" s="97" t="s">
        <v>3</v>
      </c>
      <c r="TX4" s="97" t="s">
        <v>3</v>
      </c>
      <c r="TY4" s="97" t="s">
        <v>3</v>
      </c>
      <c r="TZ4" s="97" t="s">
        <v>3</v>
      </c>
      <c r="UA4" s="97" t="s">
        <v>3</v>
      </c>
      <c r="UB4" s="97" t="s">
        <v>3</v>
      </c>
      <c r="UC4" s="97" t="s">
        <v>3</v>
      </c>
      <c r="UD4" s="97" t="s">
        <v>3</v>
      </c>
      <c r="UE4" s="97" t="s">
        <v>3</v>
      </c>
      <c r="UF4" s="97" t="s">
        <v>3</v>
      </c>
      <c r="UG4" s="97" t="s">
        <v>3</v>
      </c>
      <c r="UH4" s="97" t="s">
        <v>3</v>
      </c>
      <c r="UI4" s="97" t="s">
        <v>3</v>
      </c>
      <c r="UJ4" s="97" t="s">
        <v>3</v>
      </c>
      <c r="UK4" s="97" t="s">
        <v>3</v>
      </c>
      <c r="UL4" s="97" t="s">
        <v>3</v>
      </c>
      <c r="UM4" s="97" t="s">
        <v>3</v>
      </c>
      <c r="UN4" s="97" t="s">
        <v>3</v>
      </c>
      <c r="UO4" s="97" t="s">
        <v>3</v>
      </c>
      <c r="UP4" s="97" t="s">
        <v>3</v>
      </c>
      <c r="UQ4" s="97" t="s">
        <v>3</v>
      </c>
      <c r="UR4" s="97" t="s">
        <v>3</v>
      </c>
      <c r="US4" s="97" t="s">
        <v>3</v>
      </c>
      <c r="UT4" s="97" t="s">
        <v>3</v>
      </c>
      <c r="UU4" s="97" t="s">
        <v>3</v>
      </c>
      <c r="UV4" s="97" t="s">
        <v>3</v>
      </c>
      <c r="UW4" s="97" t="s">
        <v>3</v>
      </c>
      <c r="UX4" s="97" t="s">
        <v>3</v>
      </c>
      <c r="UY4" s="97" t="s">
        <v>3</v>
      </c>
      <c r="UZ4" s="97" t="s">
        <v>3</v>
      </c>
      <c r="VA4" s="97" t="s">
        <v>3</v>
      </c>
      <c r="VB4" s="97" t="s">
        <v>3</v>
      </c>
      <c r="VC4" s="97" t="s">
        <v>3</v>
      </c>
      <c r="VD4" s="97" t="s">
        <v>3</v>
      </c>
      <c r="VE4" s="97" t="s">
        <v>3</v>
      </c>
      <c r="VF4" s="97" t="s">
        <v>3</v>
      </c>
      <c r="VG4" s="97" t="s">
        <v>3</v>
      </c>
      <c r="VH4" s="97" t="s">
        <v>3</v>
      </c>
      <c r="VI4" s="97" t="s">
        <v>3</v>
      </c>
      <c r="VJ4" s="97" t="s">
        <v>3</v>
      </c>
      <c r="VK4" s="97" t="s">
        <v>3</v>
      </c>
      <c r="VL4" s="97" t="s">
        <v>3</v>
      </c>
      <c r="VM4" s="97" t="s">
        <v>3</v>
      </c>
      <c r="VN4" s="97" t="s">
        <v>3</v>
      </c>
      <c r="VO4" s="97" t="s">
        <v>3</v>
      </c>
      <c r="VP4" s="97" t="s">
        <v>3</v>
      </c>
      <c r="VQ4" s="97" t="s">
        <v>3</v>
      </c>
      <c r="VR4" s="97" t="s">
        <v>3</v>
      </c>
      <c r="VS4" s="97" t="s">
        <v>3</v>
      </c>
      <c r="VT4" s="97" t="s">
        <v>3</v>
      </c>
      <c r="VU4" s="97" t="s">
        <v>3</v>
      </c>
      <c r="VV4" s="97" t="s">
        <v>3</v>
      </c>
      <c r="VW4" s="97" t="s">
        <v>3</v>
      </c>
      <c r="VX4" s="97" t="s">
        <v>3</v>
      </c>
      <c r="VY4" s="97" t="s">
        <v>3</v>
      </c>
      <c r="VZ4" s="97" t="s">
        <v>3</v>
      </c>
      <c r="WA4" s="97" t="s">
        <v>3</v>
      </c>
      <c r="WB4" s="97" t="s">
        <v>3</v>
      </c>
      <c r="WC4" s="97" t="s">
        <v>3</v>
      </c>
      <c r="WD4" s="97" t="s">
        <v>3</v>
      </c>
      <c r="WE4" s="97" t="s">
        <v>3</v>
      </c>
      <c r="WF4" s="97" t="s">
        <v>3</v>
      </c>
      <c r="WG4" s="97" t="s">
        <v>3</v>
      </c>
      <c r="WH4" s="97" t="s">
        <v>3</v>
      </c>
      <c r="WI4" s="97" t="s">
        <v>3</v>
      </c>
      <c r="WJ4" s="97" t="s">
        <v>3</v>
      </c>
      <c r="WK4" s="97" t="s">
        <v>3</v>
      </c>
      <c r="WL4" s="97" t="s">
        <v>3</v>
      </c>
      <c r="WM4" s="97" t="s">
        <v>3</v>
      </c>
      <c r="WN4" s="97" t="s">
        <v>3</v>
      </c>
      <c r="WO4" s="97" t="s">
        <v>3</v>
      </c>
      <c r="WP4" s="97" t="s">
        <v>3</v>
      </c>
      <c r="WQ4" s="97" t="s">
        <v>3</v>
      </c>
      <c r="WR4" s="97" t="s">
        <v>3</v>
      </c>
      <c r="WS4" s="97" t="s">
        <v>3</v>
      </c>
      <c r="WT4" s="97" t="s">
        <v>3</v>
      </c>
      <c r="WU4" s="97" t="s">
        <v>3</v>
      </c>
      <c r="WV4" s="97" t="s">
        <v>3</v>
      </c>
      <c r="WW4" s="97" t="s">
        <v>3</v>
      </c>
      <c r="WX4" s="97" t="s">
        <v>3</v>
      </c>
      <c r="WY4" s="97" t="s">
        <v>3</v>
      </c>
      <c r="WZ4" s="97" t="s">
        <v>3</v>
      </c>
      <c r="XA4" s="97" t="s">
        <v>3</v>
      </c>
      <c r="XB4" s="97" t="s">
        <v>3</v>
      </c>
      <c r="XC4" s="97" t="s">
        <v>3</v>
      </c>
      <c r="XD4" s="97" t="s">
        <v>3</v>
      </c>
      <c r="XE4" s="97" t="s">
        <v>3</v>
      </c>
      <c r="XF4" s="97" t="s">
        <v>3</v>
      </c>
      <c r="XG4" s="97" t="s">
        <v>3</v>
      </c>
      <c r="XH4" s="97" t="s">
        <v>3</v>
      </c>
      <c r="XI4" s="97" t="s">
        <v>3</v>
      </c>
      <c r="XJ4" s="97" t="s">
        <v>3</v>
      </c>
      <c r="XK4" s="97" t="s">
        <v>3</v>
      </c>
      <c r="XL4" s="97" t="s">
        <v>3</v>
      </c>
      <c r="XM4" s="97" t="s">
        <v>3</v>
      </c>
      <c r="XN4" s="97" t="s">
        <v>3</v>
      </c>
      <c r="XO4" s="97" t="s">
        <v>3</v>
      </c>
      <c r="XP4" s="97" t="s">
        <v>3</v>
      </c>
      <c r="XQ4" s="97" t="s">
        <v>3</v>
      </c>
      <c r="XR4" s="97" t="s">
        <v>3</v>
      </c>
      <c r="XS4" s="97" t="s">
        <v>3</v>
      </c>
      <c r="XT4" s="97" t="s">
        <v>3</v>
      </c>
      <c r="XU4" s="97" t="s">
        <v>3</v>
      </c>
      <c r="XV4" s="97" t="s">
        <v>3</v>
      </c>
      <c r="XW4" s="97" t="s">
        <v>3</v>
      </c>
      <c r="XX4" s="97" t="s">
        <v>3</v>
      </c>
      <c r="XY4" s="97" t="s">
        <v>3</v>
      </c>
      <c r="XZ4" s="97" t="s">
        <v>3</v>
      </c>
      <c r="YA4" s="97" t="s">
        <v>3</v>
      </c>
      <c r="YB4" s="97" t="s">
        <v>3</v>
      </c>
      <c r="YC4" s="97" t="s">
        <v>3</v>
      </c>
      <c r="YD4" s="97" t="s">
        <v>3</v>
      </c>
      <c r="YE4" s="97" t="s">
        <v>3</v>
      </c>
      <c r="YF4" s="97" t="s">
        <v>3</v>
      </c>
      <c r="YG4" s="97" t="s">
        <v>3</v>
      </c>
      <c r="YH4" s="97" t="s">
        <v>3</v>
      </c>
      <c r="YI4" s="97" t="s">
        <v>3</v>
      </c>
      <c r="YJ4" s="97" t="s">
        <v>3</v>
      </c>
      <c r="YK4" s="97" t="s">
        <v>3</v>
      </c>
      <c r="YL4" s="97" t="s">
        <v>3</v>
      </c>
      <c r="YM4" s="97" t="s">
        <v>3</v>
      </c>
      <c r="YN4" s="97" t="s">
        <v>3</v>
      </c>
      <c r="YO4" s="97" t="s">
        <v>3</v>
      </c>
      <c r="YP4" s="97" t="s">
        <v>3</v>
      </c>
      <c r="YQ4" s="97" t="s">
        <v>3</v>
      </c>
      <c r="YR4" s="97" t="s">
        <v>3</v>
      </c>
      <c r="YS4" s="97" t="s">
        <v>3</v>
      </c>
      <c r="YT4" s="97" t="s">
        <v>3</v>
      </c>
      <c r="YU4" s="97" t="s">
        <v>3</v>
      </c>
      <c r="YV4" s="97" t="s">
        <v>3</v>
      </c>
      <c r="YW4" s="97" t="s">
        <v>3</v>
      </c>
      <c r="YX4" s="97" t="s">
        <v>3</v>
      </c>
      <c r="YY4" s="97" t="s">
        <v>3</v>
      </c>
      <c r="YZ4" s="97" t="s">
        <v>3</v>
      </c>
      <c r="ZA4" s="97" t="s">
        <v>3</v>
      </c>
      <c r="ZB4" s="97" t="s">
        <v>3</v>
      </c>
      <c r="ZC4" s="97" t="s">
        <v>3</v>
      </c>
      <c r="ZD4" s="97" t="s">
        <v>3</v>
      </c>
      <c r="ZE4" s="97" t="s">
        <v>3</v>
      </c>
      <c r="ZF4" s="97" t="s">
        <v>3</v>
      </c>
      <c r="ZG4" s="97" t="s">
        <v>3</v>
      </c>
      <c r="ZH4" s="97" t="s">
        <v>3</v>
      </c>
      <c r="ZI4" s="97" t="s">
        <v>3</v>
      </c>
      <c r="ZJ4" s="97" t="s">
        <v>3</v>
      </c>
      <c r="ZK4" s="97" t="s">
        <v>3</v>
      </c>
      <c r="ZL4" s="97" t="s">
        <v>3</v>
      </c>
      <c r="ZM4" s="97" t="s">
        <v>3</v>
      </c>
      <c r="ZN4" s="97" t="s">
        <v>3</v>
      </c>
      <c r="ZO4" s="97" t="s">
        <v>3</v>
      </c>
      <c r="ZP4" s="97" t="s">
        <v>3</v>
      </c>
      <c r="ZQ4" s="97" t="s">
        <v>3</v>
      </c>
      <c r="ZR4" s="97" t="s">
        <v>3</v>
      </c>
      <c r="ZS4" s="97" t="s">
        <v>3</v>
      </c>
      <c r="ZT4" s="97" t="s">
        <v>3</v>
      </c>
      <c r="ZU4" s="97" t="s">
        <v>3</v>
      </c>
      <c r="ZV4" s="97" t="s">
        <v>3</v>
      </c>
      <c r="ZW4" s="97" t="s">
        <v>3</v>
      </c>
      <c r="ZX4" s="97" t="s">
        <v>3</v>
      </c>
      <c r="ZY4" s="97" t="s">
        <v>3</v>
      </c>
      <c r="ZZ4" s="97" t="s">
        <v>3</v>
      </c>
      <c r="AAA4" s="97" t="s">
        <v>3</v>
      </c>
      <c r="AAB4" s="97" t="s">
        <v>3</v>
      </c>
      <c r="AAC4" s="97" t="s">
        <v>3</v>
      </c>
      <c r="AAD4" s="97" t="s">
        <v>3</v>
      </c>
      <c r="AAE4" s="97" t="s">
        <v>3</v>
      </c>
      <c r="AAF4" s="97" t="s">
        <v>3</v>
      </c>
      <c r="AAG4" s="97" t="s">
        <v>3</v>
      </c>
      <c r="AAH4" s="97" t="s">
        <v>3</v>
      </c>
      <c r="AAI4" s="97" t="s">
        <v>3</v>
      </c>
      <c r="AAJ4" s="97" t="s">
        <v>3</v>
      </c>
      <c r="AAK4" s="97" t="s">
        <v>3</v>
      </c>
      <c r="AAL4" s="97" t="s">
        <v>3</v>
      </c>
      <c r="AAM4" s="97" t="s">
        <v>3</v>
      </c>
      <c r="AAN4" s="97" t="s">
        <v>3</v>
      </c>
      <c r="AAO4" s="97" t="s">
        <v>3</v>
      </c>
      <c r="AAP4" s="97" t="s">
        <v>3</v>
      </c>
      <c r="AAQ4" s="97" t="s">
        <v>3</v>
      </c>
      <c r="AAR4" s="97" t="s">
        <v>3</v>
      </c>
      <c r="AAS4" s="97" t="s">
        <v>3</v>
      </c>
      <c r="AAT4" s="97" t="s">
        <v>3</v>
      </c>
      <c r="AAU4" s="97" t="s">
        <v>3</v>
      </c>
      <c r="AAV4" s="97" t="s">
        <v>3</v>
      </c>
      <c r="AAW4" s="97" t="s">
        <v>3</v>
      </c>
      <c r="AAX4" s="97" t="s">
        <v>3</v>
      </c>
      <c r="AAY4" s="97" t="s">
        <v>3</v>
      </c>
      <c r="AAZ4" s="97" t="s">
        <v>3</v>
      </c>
      <c r="ABA4" s="97" t="s">
        <v>3</v>
      </c>
      <c r="ABB4" s="97" t="s">
        <v>3</v>
      </c>
      <c r="ABC4" s="97" t="s">
        <v>3</v>
      </c>
      <c r="ABD4" s="97" t="s">
        <v>3</v>
      </c>
      <c r="ABE4" s="97" t="s">
        <v>3</v>
      </c>
      <c r="ABF4" s="97" t="s">
        <v>3</v>
      </c>
      <c r="ABG4" s="97" t="s">
        <v>3</v>
      </c>
      <c r="ABH4" s="97" t="s">
        <v>3</v>
      </c>
      <c r="ABI4" s="97" t="s">
        <v>3</v>
      </c>
      <c r="ABJ4" s="97" t="s">
        <v>3</v>
      </c>
      <c r="ABK4" s="97" t="s">
        <v>3</v>
      </c>
      <c r="ABL4" s="97" t="s">
        <v>3</v>
      </c>
      <c r="ABM4" s="97" t="s">
        <v>3</v>
      </c>
      <c r="ABN4" s="97" t="s">
        <v>3</v>
      </c>
      <c r="ABO4" s="97" t="s">
        <v>3</v>
      </c>
      <c r="ABP4" s="97" t="s">
        <v>3</v>
      </c>
      <c r="ABQ4" s="97" t="s">
        <v>3</v>
      </c>
      <c r="ABR4" s="97" t="s">
        <v>3</v>
      </c>
      <c r="ABS4" s="97" t="s">
        <v>3</v>
      </c>
      <c r="ABT4" s="97" t="s">
        <v>3</v>
      </c>
      <c r="ABU4" s="97" t="s">
        <v>3</v>
      </c>
      <c r="ABV4" s="97" t="s">
        <v>3</v>
      </c>
      <c r="ABW4" s="97" t="s">
        <v>3</v>
      </c>
      <c r="ABX4" s="97" t="s">
        <v>3</v>
      </c>
      <c r="ABY4" s="97" t="s">
        <v>3</v>
      </c>
      <c r="ABZ4" s="97" t="s">
        <v>3</v>
      </c>
      <c r="ACA4" s="97" t="s">
        <v>3</v>
      </c>
      <c r="ACB4" s="97" t="s">
        <v>3</v>
      </c>
      <c r="ACC4" s="97" t="s">
        <v>3</v>
      </c>
      <c r="ACD4" s="97" t="s">
        <v>3</v>
      </c>
      <c r="ACE4" s="97" t="s">
        <v>3</v>
      </c>
      <c r="ACF4" s="97" t="s">
        <v>3</v>
      </c>
      <c r="ACG4" s="97" t="s">
        <v>3</v>
      </c>
      <c r="ACH4" s="97" t="s">
        <v>3</v>
      </c>
      <c r="ACI4" s="97" t="s">
        <v>3</v>
      </c>
      <c r="ACJ4" s="97" t="s">
        <v>3</v>
      </c>
      <c r="ACK4" s="97" t="s">
        <v>3</v>
      </c>
      <c r="ACL4" s="97" t="s">
        <v>3</v>
      </c>
      <c r="ACM4" s="97" t="s">
        <v>3</v>
      </c>
      <c r="ACN4" s="97" t="s">
        <v>3</v>
      </c>
      <c r="ACO4" s="97" t="s">
        <v>3</v>
      </c>
      <c r="ACP4" s="97" t="s">
        <v>3</v>
      </c>
      <c r="ACQ4" s="97" t="s">
        <v>3</v>
      </c>
      <c r="ACR4" s="97" t="s">
        <v>3</v>
      </c>
      <c r="ACS4" s="97" t="s">
        <v>3</v>
      </c>
      <c r="ACT4" s="97" t="s">
        <v>3</v>
      </c>
      <c r="ACU4" s="97" t="s">
        <v>3</v>
      </c>
      <c r="ACV4" s="97" t="s">
        <v>3</v>
      </c>
      <c r="ACW4" s="97" t="s">
        <v>3</v>
      </c>
      <c r="ACX4" s="97" t="s">
        <v>3</v>
      </c>
      <c r="ACY4" s="97" t="s">
        <v>3</v>
      </c>
      <c r="ACZ4" s="97" t="s">
        <v>3</v>
      </c>
      <c r="ADA4" s="97" t="s">
        <v>3</v>
      </c>
      <c r="ADB4" s="97" t="s">
        <v>3</v>
      </c>
      <c r="ADC4" s="97" t="s">
        <v>3</v>
      </c>
      <c r="ADD4" s="97" t="s">
        <v>3</v>
      </c>
      <c r="ADE4" s="97" t="s">
        <v>3</v>
      </c>
      <c r="ADF4" s="97" t="s">
        <v>3</v>
      </c>
      <c r="ADG4" s="97" t="s">
        <v>3</v>
      </c>
      <c r="ADH4" s="97" t="s">
        <v>3</v>
      </c>
      <c r="ADI4" s="97" t="s">
        <v>3</v>
      </c>
      <c r="ADJ4" s="97" t="s">
        <v>3</v>
      </c>
      <c r="ADK4" s="97" t="s">
        <v>3</v>
      </c>
      <c r="ADL4" s="97" t="s">
        <v>3</v>
      </c>
      <c r="ADM4" s="97" t="s">
        <v>3</v>
      </c>
      <c r="ADN4" s="97" t="s">
        <v>3</v>
      </c>
      <c r="ADO4" s="97" t="s">
        <v>3</v>
      </c>
      <c r="ADP4" s="97" t="s">
        <v>3</v>
      </c>
      <c r="ADQ4" s="97" t="s">
        <v>3</v>
      </c>
      <c r="ADR4" s="97" t="s">
        <v>3</v>
      </c>
      <c r="ADS4" s="97" t="s">
        <v>3</v>
      </c>
      <c r="ADT4" s="97" t="s">
        <v>3</v>
      </c>
      <c r="ADU4" s="97" t="s">
        <v>3</v>
      </c>
      <c r="ADV4" s="97" t="s">
        <v>3</v>
      </c>
      <c r="ADW4" s="97" t="s">
        <v>3</v>
      </c>
      <c r="ADX4" s="97" t="s">
        <v>3</v>
      </c>
      <c r="ADY4" s="97" t="s">
        <v>3</v>
      </c>
      <c r="ADZ4" s="97" t="s">
        <v>3</v>
      </c>
      <c r="AEA4" s="97" t="s">
        <v>3</v>
      </c>
      <c r="AEB4" s="97" t="s">
        <v>3</v>
      </c>
      <c r="AEC4" s="97" t="s">
        <v>3</v>
      </c>
      <c r="AED4" s="97" t="s">
        <v>3</v>
      </c>
      <c r="AEE4" s="97" t="s">
        <v>3</v>
      </c>
      <c r="AEF4" s="97" t="s">
        <v>3</v>
      </c>
      <c r="AEG4" s="97" t="s">
        <v>3</v>
      </c>
      <c r="AEH4" s="97" t="s">
        <v>3</v>
      </c>
      <c r="AEI4" s="97" t="s">
        <v>3</v>
      </c>
      <c r="AEJ4" s="97" t="s">
        <v>3</v>
      </c>
      <c r="AEK4" s="97" t="s">
        <v>3</v>
      </c>
      <c r="AEL4" s="97" t="s">
        <v>3</v>
      </c>
      <c r="AEM4" s="97" t="s">
        <v>3</v>
      </c>
      <c r="AEN4" s="97" t="s">
        <v>3</v>
      </c>
      <c r="AEO4" s="97" t="s">
        <v>3</v>
      </c>
      <c r="AEP4" s="97" t="s">
        <v>3</v>
      </c>
      <c r="AEQ4" s="97" t="s">
        <v>3</v>
      </c>
      <c r="AER4" s="97" t="s">
        <v>3</v>
      </c>
      <c r="AES4" s="97" t="s">
        <v>3</v>
      </c>
      <c r="AET4" s="97" t="s">
        <v>3</v>
      </c>
      <c r="AEU4" s="97" t="s">
        <v>3</v>
      </c>
      <c r="AEV4" s="97" t="s">
        <v>3</v>
      </c>
      <c r="AEW4" s="97" t="s">
        <v>3</v>
      </c>
      <c r="AEX4" s="97" t="s">
        <v>3</v>
      </c>
      <c r="AEY4" s="97" t="s">
        <v>3</v>
      </c>
      <c r="AEZ4" s="97" t="s">
        <v>3</v>
      </c>
      <c r="AFA4" s="97" t="s">
        <v>3</v>
      </c>
      <c r="AFB4" s="97" t="s">
        <v>3</v>
      </c>
      <c r="AFC4" s="97" t="s">
        <v>3</v>
      </c>
      <c r="AFD4" s="97" t="s">
        <v>3</v>
      </c>
      <c r="AFE4" s="97" t="s">
        <v>3</v>
      </c>
      <c r="AFF4" s="97" t="s">
        <v>3</v>
      </c>
      <c r="AFG4" s="97" t="s">
        <v>3</v>
      </c>
      <c r="AFH4" s="97" t="s">
        <v>3</v>
      </c>
      <c r="AFI4" s="97" t="s">
        <v>3</v>
      </c>
      <c r="AFJ4" s="97" t="s">
        <v>3</v>
      </c>
      <c r="AFK4" s="97" t="s">
        <v>3</v>
      </c>
      <c r="AFL4" s="97" t="s">
        <v>3</v>
      </c>
      <c r="AFM4" s="97" t="s">
        <v>3</v>
      </c>
      <c r="AFN4" s="97" t="s">
        <v>3</v>
      </c>
      <c r="AFO4" s="97" t="s">
        <v>3</v>
      </c>
      <c r="AFP4" s="97" t="s">
        <v>3</v>
      </c>
      <c r="AFQ4" s="97" t="s">
        <v>3</v>
      </c>
      <c r="AFR4" s="97" t="s">
        <v>3</v>
      </c>
      <c r="AFS4" s="97" t="s">
        <v>3</v>
      </c>
      <c r="AFT4" s="97" t="s">
        <v>3</v>
      </c>
      <c r="AFU4" s="97" t="s">
        <v>3</v>
      </c>
      <c r="AFV4" s="97" t="s">
        <v>3</v>
      </c>
      <c r="AFW4" s="97" t="s">
        <v>3</v>
      </c>
      <c r="AFX4" s="97" t="s">
        <v>3</v>
      </c>
      <c r="AFY4" s="97" t="s">
        <v>3</v>
      </c>
      <c r="AFZ4" s="97" t="s">
        <v>3</v>
      </c>
      <c r="AGA4" s="97" t="s">
        <v>3</v>
      </c>
      <c r="AGB4" s="97" t="s">
        <v>3</v>
      </c>
      <c r="AGC4" s="97" t="s">
        <v>3</v>
      </c>
      <c r="AGD4" s="97" t="s">
        <v>3</v>
      </c>
      <c r="AGE4" s="97" t="s">
        <v>3</v>
      </c>
      <c r="AGF4" s="97" t="s">
        <v>3</v>
      </c>
      <c r="AGG4" s="97" t="s">
        <v>3</v>
      </c>
      <c r="AGH4" s="97" t="s">
        <v>3</v>
      </c>
      <c r="AGI4" s="97" t="s">
        <v>3</v>
      </c>
      <c r="AGJ4" s="97" t="s">
        <v>3</v>
      </c>
      <c r="AGK4" s="97" t="s">
        <v>3</v>
      </c>
      <c r="AGL4" s="97" t="s">
        <v>3</v>
      </c>
      <c r="AGM4" s="97" t="s">
        <v>3</v>
      </c>
      <c r="AGN4" s="97" t="s">
        <v>3</v>
      </c>
      <c r="AGO4" s="97" t="s">
        <v>3</v>
      </c>
      <c r="AGP4" s="97" t="s">
        <v>3</v>
      </c>
      <c r="AGQ4" s="97" t="s">
        <v>3</v>
      </c>
      <c r="AGR4" s="97" t="s">
        <v>3</v>
      </c>
      <c r="AGS4" s="97" t="s">
        <v>3</v>
      </c>
      <c r="AGT4" s="97" t="s">
        <v>3</v>
      </c>
      <c r="AGU4" s="97" t="s">
        <v>3</v>
      </c>
      <c r="AGV4" s="97" t="s">
        <v>3</v>
      </c>
      <c r="AGW4" s="97" t="s">
        <v>3</v>
      </c>
      <c r="AGX4" s="97" t="s">
        <v>3</v>
      </c>
      <c r="AGY4" s="97" t="s">
        <v>3</v>
      </c>
      <c r="AGZ4" s="97" t="s">
        <v>3</v>
      </c>
      <c r="AHA4" s="97" t="s">
        <v>3</v>
      </c>
      <c r="AHB4" s="97" t="s">
        <v>3</v>
      </c>
      <c r="AHC4" s="97" t="s">
        <v>3</v>
      </c>
      <c r="AHD4" s="97" t="s">
        <v>3</v>
      </c>
      <c r="AHE4" s="97" t="s">
        <v>3</v>
      </c>
      <c r="AHF4" s="97" t="s">
        <v>3</v>
      </c>
      <c r="AHG4" s="97" t="s">
        <v>3</v>
      </c>
      <c r="AHH4" s="97" t="s">
        <v>3</v>
      </c>
      <c r="AHI4" s="97" t="s">
        <v>3</v>
      </c>
      <c r="AHJ4" s="97" t="s">
        <v>3</v>
      </c>
      <c r="AHK4" s="97" t="s">
        <v>3</v>
      </c>
      <c r="AHL4" s="97" t="s">
        <v>3</v>
      </c>
      <c r="AHM4" s="97" t="s">
        <v>3</v>
      </c>
      <c r="AHN4" s="97" t="s">
        <v>3</v>
      </c>
      <c r="AHO4" s="97" t="s">
        <v>3</v>
      </c>
      <c r="AHP4" s="97" t="s">
        <v>3</v>
      </c>
      <c r="AHQ4" s="97" t="s">
        <v>3</v>
      </c>
      <c r="AHR4" s="97" t="s">
        <v>3</v>
      </c>
      <c r="AHS4" s="97" t="s">
        <v>3</v>
      </c>
      <c r="AHT4" s="97" t="s">
        <v>3</v>
      </c>
      <c r="AHU4" s="97" t="s">
        <v>3</v>
      </c>
      <c r="AHV4" s="97" t="s">
        <v>3</v>
      </c>
      <c r="AHW4" s="97" t="s">
        <v>3</v>
      </c>
      <c r="AHX4" s="97" t="s">
        <v>3</v>
      </c>
      <c r="AHY4" s="97" t="s">
        <v>3</v>
      </c>
      <c r="AHZ4" s="97" t="s">
        <v>3</v>
      </c>
      <c r="AIA4" s="97" t="s">
        <v>3</v>
      </c>
      <c r="AIB4" s="97" t="s">
        <v>3</v>
      </c>
      <c r="AIC4" s="97" t="s">
        <v>3</v>
      </c>
      <c r="AID4" s="97" t="s">
        <v>3</v>
      </c>
      <c r="AIE4" s="97" t="s">
        <v>3</v>
      </c>
      <c r="AIF4" s="97" t="s">
        <v>3</v>
      </c>
      <c r="AIG4" s="97" t="s">
        <v>3</v>
      </c>
      <c r="AIH4" s="97" t="s">
        <v>3</v>
      </c>
      <c r="AII4" s="97" t="s">
        <v>3</v>
      </c>
      <c r="AIJ4" s="97" t="s">
        <v>3</v>
      </c>
      <c r="AIK4" s="97" t="s">
        <v>3</v>
      </c>
      <c r="AIL4" s="97" t="s">
        <v>3</v>
      </c>
      <c r="AIM4" s="97" t="s">
        <v>3</v>
      </c>
      <c r="AIN4" s="97" t="s">
        <v>3</v>
      </c>
      <c r="AIO4" s="97" t="s">
        <v>3</v>
      </c>
      <c r="AIP4" s="97" t="s">
        <v>3</v>
      </c>
      <c r="AIQ4" s="97" t="s">
        <v>3</v>
      </c>
      <c r="AIR4" s="97" t="s">
        <v>3</v>
      </c>
      <c r="AIS4" s="97" t="s">
        <v>3</v>
      </c>
      <c r="AIT4" s="97" t="s">
        <v>3</v>
      </c>
      <c r="AIU4" s="97" t="s">
        <v>3</v>
      </c>
      <c r="AIV4" s="97" t="s">
        <v>3</v>
      </c>
      <c r="AIW4" s="97" t="s">
        <v>3</v>
      </c>
      <c r="AIX4" s="97" t="s">
        <v>3</v>
      </c>
      <c r="AIY4" s="97" t="s">
        <v>3</v>
      </c>
      <c r="AIZ4" s="97" t="s">
        <v>3</v>
      </c>
      <c r="AJA4" s="97" t="s">
        <v>3</v>
      </c>
      <c r="AJB4" s="97" t="s">
        <v>3</v>
      </c>
      <c r="AJC4" s="97" t="s">
        <v>3</v>
      </c>
      <c r="AJD4" s="97" t="s">
        <v>3</v>
      </c>
      <c r="AJE4" s="97" t="s">
        <v>3</v>
      </c>
      <c r="AJF4" s="97" t="s">
        <v>3</v>
      </c>
      <c r="AJG4" s="97" t="s">
        <v>3</v>
      </c>
      <c r="AJH4" s="97" t="s">
        <v>3</v>
      </c>
      <c r="AJI4" s="97" t="s">
        <v>3</v>
      </c>
      <c r="AJJ4" s="97" t="s">
        <v>3</v>
      </c>
      <c r="AJK4" s="97" t="s">
        <v>3</v>
      </c>
      <c r="AJL4" s="97" t="s">
        <v>3</v>
      </c>
      <c r="AJM4" s="97" t="s">
        <v>3</v>
      </c>
      <c r="AJN4" s="97" t="s">
        <v>3</v>
      </c>
      <c r="AJO4" s="97" t="s">
        <v>3</v>
      </c>
      <c r="AJP4" s="97" t="s">
        <v>3</v>
      </c>
      <c r="AJQ4" s="97" t="s">
        <v>3</v>
      </c>
      <c r="AJR4" s="97" t="s">
        <v>3</v>
      </c>
      <c r="AJS4" s="97" t="s">
        <v>3</v>
      </c>
      <c r="AJT4" s="97" t="s">
        <v>3</v>
      </c>
      <c r="AJU4" s="97" t="s">
        <v>3</v>
      </c>
      <c r="AJV4" s="97" t="s">
        <v>3</v>
      </c>
      <c r="AJW4" s="97" t="s">
        <v>3</v>
      </c>
      <c r="AJX4" s="97" t="s">
        <v>3</v>
      </c>
      <c r="AJY4" s="97" t="s">
        <v>3</v>
      </c>
      <c r="AJZ4" s="97" t="s">
        <v>3</v>
      </c>
      <c r="AKA4" s="97" t="s">
        <v>3</v>
      </c>
      <c r="AKB4" s="97" t="s">
        <v>3</v>
      </c>
      <c r="AKC4" s="97" t="s">
        <v>3</v>
      </c>
      <c r="AKD4" s="97" t="s">
        <v>3</v>
      </c>
      <c r="AKE4" s="97" t="s">
        <v>3</v>
      </c>
      <c r="AKF4" s="97" t="s">
        <v>3</v>
      </c>
      <c r="AKG4" s="97" t="s">
        <v>3</v>
      </c>
      <c r="AKH4" s="97" t="s">
        <v>3</v>
      </c>
      <c r="AKI4" s="97" t="s">
        <v>3</v>
      </c>
      <c r="AKJ4" s="97" t="s">
        <v>3</v>
      </c>
      <c r="AKK4" s="97" t="s">
        <v>3</v>
      </c>
      <c r="AKL4" s="97" t="s">
        <v>3</v>
      </c>
      <c r="AKM4" s="97" t="s">
        <v>3</v>
      </c>
      <c r="AKN4" s="97" t="s">
        <v>3</v>
      </c>
      <c r="AKO4" s="97" t="s">
        <v>3</v>
      </c>
      <c r="AKP4" s="97" t="s">
        <v>3</v>
      </c>
      <c r="AKQ4" s="97" t="s">
        <v>3</v>
      </c>
      <c r="AKR4" s="97" t="s">
        <v>3</v>
      </c>
      <c r="AKS4" s="97" t="s">
        <v>3</v>
      </c>
      <c r="AKT4" s="97" t="s">
        <v>3</v>
      </c>
      <c r="AKU4" s="97" t="s">
        <v>3</v>
      </c>
      <c r="AKV4" s="97" t="s">
        <v>3</v>
      </c>
      <c r="AKW4" s="97" t="s">
        <v>3</v>
      </c>
      <c r="AKX4" s="97" t="s">
        <v>3</v>
      </c>
      <c r="AKY4" s="97" t="s">
        <v>3</v>
      </c>
      <c r="AKZ4" s="97" t="s">
        <v>3</v>
      </c>
      <c r="ALA4" s="97" t="s">
        <v>3</v>
      </c>
      <c r="ALB4" s="97" t="s">
        <v>3</v>
      </c>
      <c r="ALC4" s="97" t="s">
        <v>3</v>
      </c>
      <c r="ALD4" s="97" t="s">
        <v>3</v>
      </c>
      <c r="ALE4" s="97" t="s">
        <v>3</v>
      </c>
      <c r="ALF4" s="97" t="s">
        <v>3</v>
      </c>
      <c r="ALG4" s="97" t="s">
        <v>3</v>
      </c>
      <c r="ALH4" s="97" t="s">
        <v>3</v>
      </c>
      <c r="ALI4" s="97" t="s">
        <v>3</v>
      </c>
      <c r="ALJ4" s="97" t="s">
        <v>3</v>
      </c>
      <c r="ALK4" s="97" t="s">
        <v>3</v>
      </c>
      <c r="ALL4" s="97" t="s">
        <v>3</v>
      </c>
      <c r="ALM4" s="97" t="s">
        <v>3</v>
      </c>
      <c r="ALN4" s="97" t="s">
        <v>3</v>
      </c>
      <c r="ALO4" s="97" t="s">
        <v>3</v>
      </c>
      <c r="ALP4" s="97" t="s">
        <v>3</v>
      </c>
      <c r="ALQ4" s="97" t="s">
        <v>3</v>
      </c>
      <c r="ALR4" s="97" t="s">
        <v>3</v>
      </c>
      <c r="ALS4" s="97" t="s">
        <v>3</v>
      </c>
      <c r="ALT4" s="97" t="s">
        <v>3</v>
      </c>
      <c r="ALU4" s="97" t="s">
        <v>3</v>
      </c>
      <c r="ALV4" s="97" t="s">
        <v>3</v>
      </c>
      <c r="ALW4" s="97" t="s">
        <v>3</v>
      </c>
      <c r="ALX4" s="97" t="s">
        <v>3</v>
      </c>
      <c r="ALY4" s="97" t="s">
        <v>3</v>
      </c>
      <c r="ALZ4" s="97" t="s">
        <v>3</v>
      </c>
      <c r="AMA4" s="97" t="s">
        <v>3</v>
      </c>
      <c r="AMB4" s="97" t="s">
        <v>3</v>
      </c>
      <c r="AMC4" s="97" t="s">
        <v>3</v>
      </c>
      <c r="AMD4" s="97" t="s">
        <v>3</v>
      </c>
      <c r="AME4" s="97" t="s">
        <v>3</v>
      </c>
      <c r="AMF4" s="97" t="s">
        <v>3</v>
      </c>
      <c r="AMG4" s="97" t="s">
        <v>3</v>
      </c>
      <c r="AMH4" s="97" t="s">
        <v>3</v>
      </c>
      <c r="AMI4" s="97" t="s">
        <v>3</v>
      </c>
      <c r="AMJ4" s="97" t="s">
        <v>3</v>
      </c>
      <c r="AMK4" s="97" t="s">
        <v>3</v>
      </c>
      <c r="AML4" s="97" t="s">
        <v>3</v>
      </c>
      <c r="AMM4" s="97" t="s">
        <v>3</v>
      </c>
      <c r="AMN4" s="97" t="s">
        <v>3</v>
      </c>
      <c r="AMO4" s="97" t="s">
        <v>3</v>
      </c>
      <c r="AMP4" s="97" t="s">
        <v>3</v>
      </c>
      <c r="AMQ4" s="97" t="s">
        <v>3</v>
      </c>
      <c r="AMR4" s="97" t="s">
        <v>3</v>
      </c>
      <c r="AMS4" s="97" t="s">
        <v>3</v>
      </c>
      <c r="AMT4" s="97" t="s">
        <v>3</v>
      </c>
      <c r="AMU4" s="97" t="s">
        <v>3</v>
      </c>
      <c r="AMV4" s="97" t="s">
        <v>3</v>
      </c>
      <c r="AMW4" s="97" t="s">
        <v>3</v>
      </c>
      <c r="AMX4" s="97" t="s">
        <v>3</v>
      </c>
      <c r="AMY4" s="97" t="s">
        <v>3</v>
      </c>
      <c r="AMZ4" s="97" t="s">
        <v>3</v>
      </c>
      <c r="ANA4" s="97" t="s">
        <v>3</v>
      </c>
      <c r="ANB4" s="97" t="s">
        <v>3</v>
      </c>
      <c r="ANC4" s="97" t="s">
        <v>3</v>
      </c>
      <c r="AND4" s="97" t="s">
        <v>3</v>
      </c>
      <c r="ANE4" s="97" t="s">
        <v>3</v>
      </c>
      <c r="ANF4" s="97" t="s">
        <v>3</v>
      </c>
      <c r="ANG4" s="97" t="s">
        <v>3</v>
      </c>
      <c r="ANH4" s="97" t="s">
        <v>3</v>
      </c>
      <c r="ANI4" s="97" t="s">
        <v>3</v>
      </c>
      <c r="ANJ4" s="97" t="s">
        <v>3</v>
      </c>
      <c r="ANK4" s="97" t="s">
        <v>3</v>
      </c>
      <c r="ANL4" s="97" t="s">
        <v>3</v>
      </c>
      <c r="ANM4" s="97" t="s">
        <v>3</v>
      </c>
      <c r="ANN4" s="97" t="s">
        <v>3</v>
      </c>
      <c r="ANO4" s="97" t="s">
        <v>3</v>
      </c>
      <c r="ANP4" s="97" t="s">
        <v>3</v>
      </c>
      <c r="ANQ4" s="97" t="s">
        <v>3</v>
      </c>
      <c r="ANR4" s="97" t="s">
        <v>3</v>
      </c>
      <c r="ANS4" s="97" t="s">
        <v>3</v>
      </c>
      <c r="ANT4" s="97" t="s">
        <v>3</v>
      </c>
      <c r="ANU4" s="97" t="s">
        <v>3</v>
      </c>
      <c r="ANV4" s="97" t="s">
        <v>3</v>
      </c>
      <c r="ANW4" s="97" t="s">
        <v>3</v>
      </c>
      <c r="ANX4" s="97" t="s">
        <v>3</v>
      </c>
      <c r="ANY4" s="97" t="s">
        <v>3</v>
      </c>
      <c r="ANZ4" s="97" t="s">
        <v>3</v>
      </c>
      <c r="AOA4" s="97" t="s">
        <v>3</v>
      </c>
      <c r="AOB4" s="97" t="s">
        <v>3</v>
      </c>
      <c r="AOC4" s="97" t="s">
        <v>3</v>
      </c>
      <c r="AOD4" s="97" t="s">
        <v>3</v>
      </c>
      <c r="AOE4" s="97" t="s">
        <v>3</v>
      </c>
      <c r="AOF4" s="97" t="s">
        <v>3</v>
      </c>
      <c r="AOG4" s="97" t="s">
        <v>3</v>
      </c>
      <c r="AOH4" s="97" t="s">
        <v>3</v>
      </c>
      <c r="AOI4" s="97" t="s">
        <v>3</v>
      </c>
      <c r="AOJ4" s="97" t="s">
        <v>3</v>
      </c>
      <c r="AOK4" s="97" t="s">
        <v>3</v>
      </c>
      <c r="AOL4" s="97" t="s">
        <v>3</v>
      </c>
      <c r="AOM4" s="97" t="s">
        <v>3</v>
      </c>
      <c r="AON4" s="97" t="s">
        <v>3</v>
      </c>
      <c r="AOO4" s="97" t="s">
        <v>3</v>
      </c>
      <c r="AOP4" s="97" t="s">
        <v>3</v>
      </c>
      <c r="AOQ4" s="97" t="s">
        <v>3</v>
      </c>
      <c r="AOR4" s="97" t="s">
        <v>3</v>
      </c>
      <c r="AOS4" s="97" t="s">
        <v>3</v>
      </c>
      <c r="AOT4" s="97" t="s">
        <v>3</v>
      </c>
      <c r="AOU4" s="97" t="s">
        <v>3</v>
      </c>
      <c r="AOV4" s="97" t="s">
        <v>3</v>
      </c>
      <c r="AOW4" s="97" t="s">
        <v>3</v>
      </c>
      <c r="AOX4" s="97" t="s">
        <v>3</v>
      </c>
      <c r="AOY4" s="97" t="s">
        <v>3</v>
      </c>
      <c r="AOZ4" s="97" t="s">
        <v>3</v>
      </c>
      <c r="APA4" s="97" t="s">
        <v>3</v>
      </c>
      <c r="APB4" s="97" t="s">
        <v>3</v>
      </c>
      <c r="APC4" s="97" t="s">
        <v>3</v>
      </c>
      <c r="APD4" s="97" t="s">
        <v>3</v>
      </c>
      <c r="APE4" s="97" t="s">
        <v>3</v>
      </c>
      <c r="APF4" s="97" t="s">
        <v>3</v>
      </c>
      <c r="APG4" s="97" t="s">
        <v>3</v>
      </c>
      <c r="APH4" s="97" t="s">
        <v>3</v>
      </c>
      <c r="API4" s="97" t="s">
        <v>3</v>
      </c>
      <c r="APJ4" s="97" t="s">
        <v>3</v>
      </c>
      <c r="APK4" s="97" t="s">
        <v>3</v>
      </c>
      <c r="APL4" s="97" t="s">
        <v>3</v>
      </c>
      <c r="APM4" s="97" t="s">
        <v>3</v>
      </c>
      <c r="APN4" s="97" t="s">
        <v>3</v>
      </c>
      <c r="APO4" s="97" t="s">
        <v>3</v>
      </c>
      <c r="APP4" s="97" t="s">
        <v>3</v>
      </c>
      <c r="APQ4" s="97" t="s">
        <v>3</v>
      </c>
      <c r="APR4" s="97" t="s">
        <v>3</v>
      </c>
      <c r="APS4" s="97" t="s">
        <v>3</v>
      </c>
      <c r="APT4" s="97" t="s">
        <v>3</v>
      </c>
      <c r="APU4" s="97" t="s">
        <v>3</v>
      </c>
      <c r="APV4" s="97" t="s">
        <v>3</v>
      </c>
      <c r="APW4" s="97" t="s">
        <v>3</v>
      </c>
      <c r="APX4" s="97" t="s">
        <v>3</v>
      </c>
      <c r="APY4" s="97" t="s">
        <v>3</v>
      </c>
      <c r="APZ4" s="97" t="s">
        <v>3</v>
      </c>
      <c r="AQA4" s="97" t="s">
        <v>3</v>
      </c>
      <c r="AQB4" s="97" t="s">
        <v>3</v>
      </c>
      <c r="AQC4" s="97" t="s">
        <v>3</v>
      </c>
      <c r="AQD4" s="97" t="s">
        <v>3</v>
      </c>
      <c r="AQE4" s="97" t="s">
        <v>3</v>
      </c>
      <c r="AQF4" s="97" t="s">
        <v>3</v>
      </c>
      <c r="AQG4" s="97" t="s">
        <v>3</v>
      </c>
      <c r="AQH4" s="97" t="s">
        <v>3</v>
      </c>
      <c r="AQI4" s="97" t="s">
        <v>3</v>
      </c>
      <c r="AQJ4" s="97" t="s">
        <v>3</v>
      </c>
      <c r="AQK4" s="97" t="s">
        <v>3</v>
      </c>
      <c r="AQL4" s="97" t="s">
        <v>3</v>
      </c>
      <c r="AQM4" s="97" t="s">
        <v>3</v>
      </c>
      <c r="AQN4" s="97" t="s">
        <v>3</v>
      </c>
      <c r="AQO4" s="97" t="s">
        <v>3</v>
      </c>
      <c r="AQP4" s="97" t="s">
        <v>3</v>
      </c>
      <c r="AQQ4" s="97" t="s">
        <v>3</v>
      </c>
      <c r="AQR4" s="97" t="s">
        <v>3</v>
      </c>
      <c r="AQS4" s="97" t="s">
        <v>3</v>
      </c>
      <c r="AQT4" s="97" t="s">
        <v>3</v>
      </c>
      <c r="AQU4" s="97" t="s">
        <v>3</v>
      </c>
      <c r="AQV4" s="97" t="s">
        <v>3</v>
      </c>
      <c r="AQW4" s="97" t="s">
        <v>3</v>
      </c>
      <c r="AQX4" s="97" t="s">
        <v>3</v>
      </c>
      <c r="AQY4" s="97" t="s">
        <v>3</v>
      </c>
      <c r="AQZ4" s="97" t="s">
        <v>3</v>
      </c>
      <c r="ARA4" s="97" t="s">
        <v>3</v>
      </c>
      <c r="ARB4" s="97" t="s">
        <v>3</v>
      </c>
      <c r="ARC4" s="97" t="s">
        <v>3</v>
      </c>
      <c r="ARD4" s="97" t="s">
        <v>3</v>
      </c>
      <c r="ARE4" s="97" t="s">
        <v>3</v>
      </c>
      <c r="ARF4" s="97" t="s">
        <v>3</v>
      </c>
      <c r="ARG4" s="97" t="s">
        <v>3</v>
      </c>
      <c r="ARH4" s="97" t="s">
        <v>3</v>
      </c>
      <c r="ARI4" s="97" t="s">
        <v>3</v>
      </c>
      <c r="ARJ4" s="97" t="s">
        <v>3</v>
      </c>
      <c r="ARK4" s="97" t="s">
        <v>3</v>
      </c>
      <c r="ARL4" s="97" t="s">
        <v>3</v>
      </c>
      <c r="ARM4" s="97" t="s">
        <v>3</v>
      </c>
      <c r="ARN4" s="97" t="s">
        <v>3</v>
      </c>
      <c r="ARO4" s="97" t="s">
        <v>3</v>
      </c>
      <c r="ARP4" s="97" t="s">
        <v>3</v>
      </c>
      <c r="ARQ4" s="97" t="s">
        <v>3</v>
      </c>
      <c r="ARR4" s="97" t="s">
        <v>3</v>
      </c>
      <c r="ARS4" s="97" t="s">
        <v>3</v>
      </c>
      <c r="ART4" s="97" t="s">
        <v>3</v>
      </c>
      <c r="ARU4" s="97" t="s">
        <v>3</v>
      </c>
      <c r="ARV4" s="97" t="s">
        <v>3</v>
      </c>
      <c r="ARW4" s="97" t="s">
        <v>3</v>
      </c>
      <c r="ARX4" s="97" t="s">
        <v>3</v>
      </c>
      <c r="ARY4" s="97" t="s">
        <v>3</v>
      </c>
      <c r="ARZ4" s="97" t="s">
        <v>3</v>
      </c>
      <c r="ASA4" s="97" t="s">
        <v>3</v>
      </c>
      <c r="ASB4" s="97" t="s">
        <v>3</v>
      </c>
      <c r="ASC4" s="97" t="s">
        <v>3</v>
      </c>
      <c r="ASD4" s="97" t="s">
        <v>3</v>
      </c>
      <c r="ASE4" s="97" t="s">
        <v>3</v>
      </c>
      <c r="ASF4" s="97" t="s">
        <v>3</v>
      </c>
      <c r="ASG4" s="97" t="s">
        <v>3</v>
      </c>
      <c r="ASH4" s="97" t="s">
        <v>3</v>
      </c>
      <c r="ASI4" s="97" t="s">
        <v>3</v>
      </c>
      <c r="ASJ4" s="97" t="s">
        <v>3</v>
      </c>
      <c r="ASK4" s="97" t="s">
        <v>3</v>
      </c>
      <c r="ASL4" s="97" t="s">
        <v>3</v>
      </c>
      <c r="ASM4" s="97" t="s">
        <v>3</v>
      </c>
      <c r="ASN4" s="97" t="s">
        <v>3</v>
      </c>
      <c r="ASO4" s="97" t="s">
        <v>3</v>
      </c>
      <c r="ASP4" s="97" t="s">
        <v>3</v>
      </c>
      <c r="ASQ4" s="97" t="s">
        <v>3</v>
      </c>
      <c r="ASR4" s="97" t="s">
        <v>3</v>
      </c>
      <c r="ASS4" s="97" t="s">
        <v>3</v>
      </c>
      <c r="AST4" s="97" t="s">
        <v>3</v>
      </c>
      <c r="ASU4" s="97" t="s">
        <v>3</v>
      </c>
      <c r="ASV4" s="97" t="s">
        <v>3</v>
      </c>
      <c r="ASW4" s="97" t="s">
        <v>3</v>
      </c>
      <c r="ASX4" s="97" t="s">
        <v>3</v>
      </c>
      <c r="ASY4" s="97" t="s">
        <v>3</v>
      </c>
      <c r="ASZ4" s="97" t="s">
        <v>3</v>
      </c>
      <c r="ATA4" s="97" t="s">
        <v>3</v>
      </c>
      <c r="ATB4" s="97" t="s">
        <v>3</v>
      </c>
      <c r="ATC4" s="97" t="s">
        <v>3</v>
      </c>
      <c r="ATD4" s="97" t="s">
        <v>3</v>
      </c>
      <c r="ATE4" s="97" t="s">
        <v>3</v>
      </c>
      <c r="ATF4" s="97" t="s">
        <v>3</v>
      </c>
      <c r="ATG4" s="97" t="s">
        <v>3</v>
      </c>
      <c r="ATH4" s="97" t="s">
        <v>3</v>
      </c>
      <c r="ATI4" s="97" t="s">
        <v>3</v>
      </c>
      <c r="ATJ4" s="97" t="s">
        <v>3</v>
      </c>
      <c r="ATK4" s="97" t="s">
        <v>3</v>
      </c>
      <c r="ATL4" s="97" t="s">
        <v>3</v>
      </c>
      <c r="ATM4" s="97" t="s">
        <v>3</v>
      </c>
      <c r="ATN4" s="97" t="s">
        <v>3</v>
      </c>
      <c r="ATO4" s="97" t="s">
        <v>3</v>
      </c>
      <c r="ATP4" s="97" t="s">
        <v>3</v>
      </c>
      <c r="ATQ4" s="97" t="s">
        <v>3</v>
      </c>
      <c r="ATR4" s="97" t="s">
        <v>3</v>
      </c>
      <c r="ATS4" s="97" t="s">
        <v>3</v>
      </c>
      <c r="ATT4" s="97" t="s">
        <v>3</v>
      </c>
      <c r="ATU4" s="97" t="s">
        <v>3</v>
      </c>
      <c r="ATV4" s="97" t="s">
        <v>3</v>
      </c>
      <c r="ATW4" s="97" t="s">
        <v>3</v>
      </c>
      <c r="ATX4" s="97" t="s">
        <v>3</v>
      </c>
      <c r="ATY4" s="97" t="s">
        <v>3</v>
      </c>
      <c r="ATZ4" s="97" t="s">
        <v>3</v>
      </c>
      <c r="AUA4" s="97" t="s">
        <v>3</v>
      </c>
      <c r="AUB4" s="97" t="s">
        <v>3</v>
      </c>
      <c r="AUC4" s="97" t="s">
        <v>3</v>
      </c>
      <c r="AUD4" s="97" t="s">
        <v>3</v>
      </c>
      <c r="AUE4" s="97" t="s">
        <v>3</v>
      </c>
      <c r="AUF4" s="97" t="s">
        <v>3</v>
      </c>
      <c r="AUG4" s="97" t="s">
        <v>3</v>
      </c>
      <c r="AUH4" s="97" t="s">
        <v>3</v>
      </c>
      <c r="AUI4" s="97" t="s">
        <v>3</v>
      </c>
      <c r="AUJ4" s="97" t="s">
        <v>3</v>
      </c>
      <c r="AUK4" s="97" t="s">
        <v>3</v>
      </c>
      <c r="AUL4" s="97" t="s">
        <v>3</v>
      </c>
      <c r="AUM4" s="97" t="s">
        <v>3</v>
      </c>
      <c r="AUN4" s="97" t="s">
        <v>3</v>
      </c>
      <c r="AUO4" s="97" t="s">
        <v>3</v>
      </c>
      <c r="AUP4" s="97" t="s">
        <v>3</v>
      </c>
      <c r="AUQ4" s="97" t="s">
        <v>3</v>
      </c>
      <c r="AUR4" s="97" t="s">
        <v>3</v>
      </c>
      <c r="AUS4" s="97" t="s">
        <v>3</v>
      </c>
      <c r="AUT4" s="97" t="s">
        <v>3</v>
      </c>
      <c r="AUU4" s="97" t="s">
        <v>3</v>
      </c>
      <c r="AUV4" s="97" t="s">
        <v>3</v>
      </c>
      <c r="AUW4" s="97" t="s">
        <v>3</v>
      </c>
      <c r="AUX4" s="97" t="s">
        <v>3</v>
      </c>
      <c r="AUY4" s="97" t="s">
        <v>3</v>
      </c>
      <c r="AUZ4" s="97" t="s">
        <v>3</v>
      </c>
      <c r="AVA4" s="97" t="s">
        <v>3</v>
      </c>
      <c r="AVB4" s="97" t="s">
        <v>3</v>
      </c>
      <c r="AVC4" s="97" t="s">
        <v>3</v>
      </c>
      <c r="AVD4" s="97" t="s">
        <v>3</v>
      </c>
      <c r="AVE4" s="97" t="s">
        <v>3</v>
      </c>
      <c r="AVF4" s="97" t="s">
        <v>3</v>
      </c>
      <c r="AVG4" s="97" t="s">
        <v>3</v>
      </c>
      <c r="AVH4" s="97" t="s">
        <v>3</v>
      </c>
      <c r="AVI4" s="97" t="s">
        <v>3</v>
      </c>
      <c r="AVJ4" s="97" t="s">
        <v>3</v>
      </c>
      <c r="AVK4" s="97" t="s">
        <v>3</v>
      </c>
      <c r="AVL4" s="97" t="s">
        <v>3</v>
      </c>
      <c r="AVM4" s="97" t="s">
        <v>3</v>
      </c>
      <c r="AVN4" s="97" t="s">
        <v>3</v>
      </c>
      <c r="AVO4" s="97" t="s">
        <v>3</v>
      </c>
      <c r="AVP4" s="97" t="s">
        <v>3</v>
      </c>
      <c r="AVQ4" s="97" t="s">
        <v>3</v>
      </c>
      <c r="AVR4" s="97" t="s">
        <v>3</v>
      </c>
      <c r="AVS4" s="97" t="s">
        <v>3</v>
      </c>
      <c r="AVT4" s="97" t="s">
        <v>3</v>
      </c>
      <c r="AVU4" s="97" t="s">
        <v>3</v>
      </c>
      <c r="AVV4" s="97" t="s">
        <v>3</v>
      </c>
      <c r="AVW4" s="97" t="s">
        <v>3</v>
      </c>
      <c r="AVX4" s="97" t="s">
        <v>3</v>
      </c>
      <c r="AVY4" s="97" t="s">
        <v>3</v>
      </c>
      <c r="AVZ4" s="97" t="s">
        <v>3</v>
      </c>
      <c r="AWA4" s="97" t="s">
        <v>3</v>
      </c>
      <c r="AWB4" s="97" t="s">
        <v>3</v>
      </c>
      <c r="AWC4" s="97" t="s">
        <v>3</v>
      </c>
      <c r="AWD4" s="97" t="s">
        <v>3</v>
      </c>
      <c r="AWE4" s="97" t="s">
        <v>3</v>
      </c>
      <c r="AWF4" s="97" t="s">
        <v>3</v>
      </c>
      <c r="AWG4" s="97" t="s">
        <v>3</v>
      </c>
      <c r="AWH4" s="97" t="s">
        <v>3</v>
      </c>
      <c r="AWI4" s="97" t="s">
        <v>3</v>
      </c>
      <c r="AWJ4" s="97" t="s">
        <v>3</v>
      </c>
      <c r="AWK4" s="97" t="s">
        <v>3</v>
      </c>
      <c r="AWL4" s="97" t="s">
        <v>3</v>
      </c>
      <c r="AWM4" s="97" t="s">
        <v>3</v>
      </c>
      <c r="AWN4" s="97" t="s">
        <v>3</v>
      </c>
      <c r="AWO4" s="97" t="s">
        <v>3</v>
      </c>
      <c r="AWP4" s="97" t="s">
        <v>3</v>
      </c>
      <c r="AWQ4" s="97" t="s">
        <v>3</v>
      </c>
      <c r="AWR4" s="97" t="s">
        <v>3</v>
      </c>
      <c r="AWS4" s="97" t="s">
        <v>3</v>
      </c>
      <c r="AWT4" s="97" t="s">
        <v>3</v>
      </c>
      <c r="AWU4" s="97" t="s">
        <v>3</v>
      </c>
      <c r="AWV4" s="97" t="s">
        <v>3</v>
      </c>
      <c r="AWW4" s="97" t="s">
        <v>3</v>
      </c>
      <c r="AWX4" s="97" t="s">
        <v>3</v>
      </c>
      <c r="AWY4" s="97" t="s">
        <v>3</v>
      </c>
      <c r="AWZ4" s="97" t="s">
        <v>3</v>
      </c>
      <c r="AXA4" s="97" t="s">
        <v>3</v>
      </c>
      <c r="AXB4" s="97" t="s">
        <v>3</v>
      </c>
      <c r="AXC4" s="97" t="s">
        <v>3</v>
      </c>
      <c r="AXD4" s="97" t="s">
        <v>3</v>
      </c>
      <c r="AXE4" s="97" t="s">
        <v>3</v>
      </c>
      <c r="AXF4" s="97" t="s">
        <v>3</v>
      </c>
      <c r="AXG4" s="97" t="s">
        <v>3</v>
      </c>
      <c r="AXH4" s="97" t="s">
        <v>3</v>
      </c>
      <c r="AXI4" s="97" t="s">
        <v>3</v>
      </c>
      <c r="AXJ4" s="97" t="s">
        <v>3</v>
      </c>
      <c r="AXK4" s="97" t="s">
        <v>3</v>
      </c>
      <c r="AXL4" s="97" t="s">
        <v>3</v>
      </c>
      <c r="AXM4" s="97" t="s">
        <v>3</v>
      </c>
      <c r="AXN4" s="97" t="s">
        <v>3</v>
      </c>
      <c r="AXO4" s="97" t="s">
        <v>3</v>
      </c>
      <c r="AXP4" s="97" t="s">
        <v>3</v>
      </c>
      <c r="AXQ4" s="97" t="s">
        <v>3</v>
      </c>
      <c r="AXR4" s="97" t="s">
        <v>3</v>
      </c>
      <c r="AXS4" s="97" t="s">
        <v>3</v>
      </c>
      <c r="AXT4" s="97" t="s">
        <v>3</v>
      </c>
      <c r="AXU4" s="97" t="s">
        <v>3</v>
      </c>
      <c r="AXV4" s="97" t="s">
        <v>3</v>
      </c>
      <c r="AXW4" s="97" t="s">
        <v>3</v>
      </c>
      <c r="AXX4" s="97" t="s">
        <v>3</v>
      </c>
      <c r="AXY4" s="97" t="s">
        <v>3</v>
      </c>
      <c r="AXZ4" s="97" t="s">
        <v>3</v>
      </c>
      <c r="AYA4" s="97" t="s">
        <v>3</v>
      </c>
      <c r="AYB4" s="97" t="s">
        <v>3</v>
      </c>
      <c r="AYC4" s="97" t="s">
        <v>3</v>
      </c>
      <c r="AYD4" s="97" t="s">
        <v>3</v>
      </c>
      <c r="AYE4" s="97" t="s">
        <v>3</v>
      </c>
      <c r="AYF4" s="97" t="s">
        <v>3</v>
      </c>
      <c r="AYG4" s="97" t="s">
        <v>3</v>
      </c>
      <c r="AYH4" s="97" t="s">
        <v>3</v>
      </c>
      <c r="AYI4" s="97" t="s">
        <v>3</v>
      </c>
      <c r="AYJ4" s="97" t="s">
        <v>3</v>
      </c>
      <c r="AYK4" s="97" t="s">
        <v>3</v>
      </c>
      <c r="AYL4" s="97" t="s">
        <v>3</v>
      </c>
      <c r="AYM4" s="97" t="s">
        <v>3</v>
      </c>
      <c r="AYN4" s="97" t="s">
        <v>3</v>
      </c>
      <c r="AYO4" s="97" t="s">
        <v>3</v>
      </c>
      <c r="AYP4" s="97" t="s">
        <v>3</v>
      </c>
      <c r="AYQ4" s="97" t="s">
        <v>3</v>
      </c>
      <c r="AYR4" s="97" t="s">
        <v>3</v>
      </c>
      <c r="AYS4" s="97" t="s">
        <v>3</v>
      </c>
      <c r="AYT4" s="97" t="s">
        <v>3</v>
      </c>
      <c r="AYU4" s="97" t="s">
        <v>3</v>
      </c>
      <c r="AYV4" s="97" t="s">
        <v>3</v>
      </c>
      <c r="AYW4" s="97" t="s">
        <v>3</v>
      </c>
      <c r="AYX4" s="97" t="s">
        <v>3</v>
      </c>
      <c r="AYY4" s="97" t="s">
        <v>3</v>
      </c>
      <c r="AYZ4" s="97" t="s">
        <v>3</v>
      </c>
      <c r="AZA4" s="97" t="s">
        <v>3</v>
      </c>
      <c r="AZB4" s="97" t="s">
        <v>3</v>
      </c>
      <c r="AZC4" s="97" t="s">
        <v>3</v>
      </c>
      <c r="AZD4" s="97" t="s">
        <v>3</v>
      </c>
      <c r="AZE4" s="97" t="s">
        <v>3</v>
      </c>
      <c r="AZF4" s="97" t="s">
        <v>3</v>
      </c>
      <c r="AZG4" s="97" t="s">
        <v>3</v>
      </c>
      <c r="AZH4" s="97" t="s">
        <v>3</v>
      </c>
      <c r="AZI4" s="97" t="s">
        <v>3</v>
      </c>
      <c r="AZJ4" s="97" t="s">
        <v>3</v>
      </c>
      <c r="AZK4" s="97" t="s">
        <v>3</v>
      </c>
      <c r="AZL4" s="97" t="s">
        <v>3</v>
      </c>
      <c r="AZM4" s="97" t="s">
        <v>3</v>
      </c>
      <c r="AZN4" s="97" t="s">
        <v>3</v>
      </c>
      <c r="AZO4" s="97" t="s">
        <v>3</v>
      </c>
      <c r="AZP4" s="97" t="s">
        <v>3</v>
      </c>
      <c r="AZQ4" s="97" t="s">
        <v>3</v>
      </c>
      <c r="AZR4" s="97" t="s">
        <v>3</v>
      </c>
      <c r="AZS4" s="97" t="s">
        <v>3</v>
      </c>
      <c r="AZT4" s="97" t="s">
        <v>3</v>
      </c>
      <c r="AZU4" s="97" t="s">
        <v>3</v>
      </c>
      <c r="AZV4" s="97" t="s">
        <v>3</v>
      </c>
      <c r="AZW4" s="97" t="s">
        <v>3</v>
      </c>
      <c r="AZX4" s="97" t="s">
        <v>3</v>
      </c>
      <c r="AZY4" s="97" t="s">
        <v>3</v>
      </c>
      <c r="AZZ4" s="97" t="s">
        <v>3</v>
      </c>
      <c r="BAA4" s="97" t="s">
        <v>3</v>
      </c>
      <c r="BAB4" s="97" t="s">
        <v>3</v>
      </c>
      <c r="BAC4" s="97" t="s">
        <v>3</v>
      </c>
      <c r="BAD4" s="97" t="s">
        <v>3</v>
      </c>
      <c r="BAE4" s="97" t="s">
        <v>3</v>
      </c>
      <c r="BAF4" s="97" t="s">
        <v>3</v>
      </c>
      <c r="BAG4" s="97" t="s">
        <v>3</v>
      </c>
      <c r="BAH4" s="97" t="s">
        <v>3</v>
      </c>
      <c r="BAI4" s="97" t="s">
        <v>3</v>
      </c>
      <c r="BAJ4" s="97" t="s">
        <v>3</v>
      </c>
      <c r="BAK4" s="97" t="s">
        <v>3</v>
      </c>
      <c r="BAL4" s="97" t="s">
        <v>3</v>
      </c>
      <c r="BAM4" s="97" t="s">
        <v>3</v>
      </c>
      <c r="BAN4" s="97" t="s">
        <v>3</v>
      </c>
      <c r="BAO4" s="97" t="s">
        <v>3</v>
      </c>
      <c r="BAP4" s="97" t="s">
        <v>3</v>
      </c>
      <c r="BAQ4" s="97" t="s">
        <v>3</v>
      </c>
      <c r="BAR4" s="97" t="s">
        <v>3</v>
      </c>
      <c r="BAS4" s="97" t="s">
        <v>3</v>
      </c>
      <c r="BAT4" s="97" t="s">
        <v>3</v>
      </c>
      <c r="BAU4" s="97" t="s">
        <v>3</v>
      </c>
      <c r="BAV4" s="97" t="s">
        <v>3</v>
      </c>
      <c r="BAW4" s="97" t="s">
        <v>3</v>
      </c>
      <c r="BAX4" s="97" t="s">
        <v>3</v>
      </c>
      <c r="BAY4" s="97" t="s">
        <v>3</v>
      </c>
      <c r="BAZ4" s="97" t="s">
        <v>3</v>
      </c>
      <c r="BBA4" s="97" t="s">
        <v>3</v>
      </c>
      <c r="BBB4" s="97" t="s">
        <v>3</v>
      </c>
      <c r="BBC4" s="97" t="s">
        <v>3</v>
      </c>
      <c r="BBD4" s="97" t="s">
        <v>3</v>
      </c>
      <c r="BBE4" s="97" t="s">
        <v>3</v>
      </c>
      <c r="BBF4" s="97" t="s">
        <v>3</v>
      </c>
      <c r="BBG4" s="97" t="s">
        <v>3</v>
      </c>
      <c r="BBH4" s="97" t="s">
        <v>3</v>
      </c>
      <c r="BBI4" s="97" t="s">
        <v>3</v>
      </c>
      <c r="BBJ4" s="97" t="s">
        <v>3</v>
      </c>
      <c r="BBK4" s="97" t="s">
        <v>3</v>
      </c>
      <c r="BBL4" s="97" t="s">
        <v>3</v>
      </c>
      <c r="BBM4" s="97" t="s">
        <v>3</v>
      </c>
      <c r="BBN4" s="97" t="s">
        <v>3</v>
      </c>
      <c r="BBO4" s="97" t="s">
        <v>3</v>
      </c>
      <c r="BBP4" s="97" t="s">
        <v>3</v>
      </c>
      <c r="BBQ4" s="97" t="s">
        <v>3</v>
      </c>
      <c r="BBR4" s="97" t="s">
        <v>3</v>
      </c>
      <c r="BBS4" s="97" t="s">
        <v>3</v>
      </c>
      <c r="BBT4" s="97" t="s">
        <v>3</v>
      </c>
      <c r="BBU4" s="97" t="s">
        <v>3</v>
      </c>
      <c r="BBV4" s="97" t="s">
        <v>3</v>
      </c>
      <c r="BBW4" s="97" t="s">
        <v>3</v>
      </c>
      <c r="BBX4" s="97" t="s">
        <v>3</v>
      </c>
      <c r="BBY4" s="97" t="s">
        <v>3</v>
      </c>
      <c r="BBZ4" s="97" t="s">
        <v>3</v>
      </c>
      <c r="BCA4" s="97" t="s">
        <v>3</v>
      </c>
      <c r="BCB4" s="97" t="s">
        <v>3</v>
      </c>
      <c r="BCC4" s="97" t="s">
        <v>3</v>
      </c>
      <c r="BCD4" s="97" t="s">
        <v>3</v>
      </c>
      <c r="BCE4" s="97" t="s">
        <v>3</v>
      </c>
      <c r="BCF4" s="97" t="s">
        <v>3</v>
      </c>
      <c r="BCG4" s="97" t="s">
        <v>3</v>
      </c>
      <c r="BCH4" s="97" t="s">
        <v>3</v>
      </c>
      <c r="BCI4" s="97" t="s">
        <v>3</v>
      </c>
      <c r="BCJ4" s="97" t="s">
        <v>3</v>
      </c>
      <c r="BCK4" s="97" t="s">
        <v>3</v>
      </c>
      <c r="BCL4" s="97" t="s">
        <v>3</v>
      </c>
      <c r="BCM4" s="97" t="s">
        <v>3</v>
      </c>
      <c r="BCN4" s="97" t="s">
        <v>3</v>
      </c>
      <c r="BCO4" s="97" t="s">
        <v>3</v>
      </c>
      <c r="BCP4" s="97" t="s">
        <v>3</v>
      </c>
      <c r="BCQ4" s="97" t="s">
        <v>3</v>
      </c>
      <c r="BCR4" s="97" t="s">
        <v>3</v>
      </c>
      <c r="BCS4" s="97" t="s">
        <v>3</v>
      </c>
      <c r="BCT4" s="97" t="s">
        <v>3</v>
      </c>
      <c r="BCU4" s="97" t="s">
        <v>3</v>
      </c>
      <c r="BCV4" s="97" t="s">
        <v>3</v>
      </c>
      <c r="BCW4" s="97" t="s">
        <v>3</v>
      </c>
      <c r="BCX4" s="97" t="s">
        <v>3</v>
      </c>
      <c r="BCY4" s="97" t="s">
        <v>3</v>
      </c>
      <c r="BCZ4" s="97" t="s">
        <v>3</v>
      </c>
      <c r="BDA4" s="97" t="s">
        <v>3</v>
      </c>
      <c r="BDB4" s="97" t="s">
        <v>3</v>
      </c>
      <c r="BDC4" s="97" t="s">
        <v>3</v>
      </c>
      <c r="BDD4" s="97" t="s">
        <v>3</v>
      </c>
      <c r="BDE4" s="97" t="s">
        <v>3</v>
      </c>
      <c r="BDF4" s="97" t="s">
        <v>3</v>
      </c>
      <c r="BDG4" s="97" t="s">
        <v>3</v>
      </c>
      <c r="BDH4" s="97" t="s">
        <v>3</v>
      </c>
      <c r="BDI4" s="97" t="s">
        <v>3</v>
      </c>
      <c r="BDJ4" s="97" t="s">
        <v>3</v>
      </c>
      <c r="BDK4" s="97" t="s">
        <v>3</v>
      </c>
      <c r="BDL4" s="97" t="s">
        <v>3</v>
      </c>
      <c r="BDM4" s="97" t="s">
        <v>3</v>
      </c>
      <c r="BDN4" s="97" t="s">
        <v>3</v>
      </c>
      <c r="BDO4" s="97" t="s">
        <v>3</v>
      </c>
      <c r="BDP4" s="97" t="s">
        <v>3</v>
      </c>
      <c r="BDQ4" s="97" t="s">
        <v>3</v>
      </c>
      <c r="BDR4" s="97" t="s">
        <v>3</v>
      </c>
      <c r="BDS4" s="97" t="s">
        <v>3</v>
      </c>
      <c r="BDT4" s="97" t="s">
        <v>3</v>
      </c>
      <c r="BDU4" s="97" t="s">
        <v>3</v>
      </c>
      <c r="BDV4" s="97" t="s">
        <v>3</v>
      </c>
      <c r="BDW4" s="97" t="s">
        <v>3</v>
      </c>
      <c r="BDX4" s="97" t="s">
        <v>3</v>
      </c>
      <c r="BDY4" s="97" t="s">
        <v>3</v>
      </c>
      <c r="BDZ4" s="97" t="s">
        <v>3</v>
      </c>
      <c r="BEA4" s="97" t="s">
        <v>3</v>
      </c>
      <c r="BEB4" s="97" t="s">
        <v>3</v>
      </c>
      <c r="BEC4" s="97" t="s">
        <v>3</v>
      </c>
      <c r="BED4" s="97" t="s">
        <v>3</v>
      </c>
      <c r="BEE4" s="97" t="s">
        <v>3</v>
      </c>
      <c r="BEF4" s="97" t="s">
        <v>3</v>
      </c>
      <c r="BEG4" s="97" t="s">
        <v>3</v>
      </c>
      <c r="BEH4" s="97" t="s">
        <v>3</v>
      </c>
      <c r="BEI4" s="97" t="s">
        <v>3</v>
      </c>
      <c r="BEJ4" s="97" t="s">
        <v>3</v>
      </c>
      <c r="BEK4" s="97" t="s">
        <v>3</v>
      </c>
      <c r="BEL4" s="97" t="s">
        <v>3</v>
      </c>
      <c r="BEM4" s="97" t="s">
        <v>3</v>
      </c>
      <c r="BEN4" s="97" t="s">
        <v>3</v>
      </c>
      <c r="BEO4" s="97" t="s">
        <v>3</v>
      </c>
      <c r="BEP4" s="97" t="s">
        <v>3</v>
      </c>
      <c r="BEQ4" s="97" t="s">
        <v>3</v>
      </c>
      <c r="BER4" s="97" t="s">
        <v>3</v>
      </c>
      <c r="BES4" s="97" t="s">
        <v>3</v>
      </c>
      <c r="BET4" s="97" t="s">
        <v>3</v>
      </c>
      <c r="BEU4" s="97" t="s">
        <v>3</v>
      </c>
      <c r="BEV4" s="97" t="s">
        <v>3</v>
      </c>
      <c r="BEW4" s="97" t="s">
        <v>3</v>
      </c>
      <c r="BEX4" s="97" t="s">
        <v>3</v>
      </c>
      <c r="BEY4" s="97" t="s">
        <v>3</v>
      </c>
      <c r="BEZ4" s="97" t="s">
        <v>3</v>
      </c>
      <c r="BFA4" s="97" t="s">
        <v>3</v>
      </c>
      <c r="BFB4" s="97" t="s">
        <v>3</v>
      </c>
      <c r="BFC4" s="97" t="s">
        <v>3</v>
      </c>
      <c r="BFD4" s="97" t="s">
        <v>3</v>
      </c>
      <c r="BFE4" s="97" t="s">
        <v>3</v>
      </c>
      <c r="BFF4" s="97" t="s">
        <v>3</v>
      </c>
      <c r="BFG4" s="97" t="s">
        <v>3</v>
      </c>
      <c r="BFH4" s="97" t="s">
        <v>3</v>
      </c>
      <c r="BFI4" s="97" t="s">
        <v>3</v>
      </c>
      <c r="BFJ4" s="97" t="s">
        <v>3</v>
      </c>
      <c r="BFK4" s="97" t="s">
        <v>3</v>
      </c>
      <c r="BFL4" s="97" t="s">
        <v>3</v>
      </c>
      <c r="BFM4" s="97" t="s">
        <v>3</v>
      </c>
      <c r="BFN4" s="97" t="s">
        <v>3</v>
      </c>
      <c r="BFO4" s="97" t="s">
        <v>3</v>
      </c>
      <c r="BFP4" s="97" t="s">
        <v>3</v>
      </c>
      <c r="BFQ4" s="97" t="s">
        <v>3</v>
      </c>
      <c r="BFR4" s="97" t="s">
        <v>3</v>
      </c>
      <c r="BFS4" s="97" t="s">
        <v>3</v>
      </c>
      <c r="BFT4" s="97" t="s">
        <v>3</v>
      </c>
      <c r="BFU4" s="97" t="s">
        <v>3</v>
      </c>
      <c r="BFV4" s="97" t="s">
        <v>3</v>
      </c>
      <c r="BFW4" s="97" t="s">
        <v>3</v>
      </c>
      <c r="BFX4" s="97" t="s">
        <v>3</v>
      </c>
      <c r="BFY4" s="97" t="s">
        <v>3</v>
      </c>
      <c r="BFZ4" s="97" t="s">
        <v>3</v>
      </c>
      <c r="BGA4" s="97" t="s">
        <v>3</v>
      </c>
      <c r="BGB4" s="97" t="s">
        <v>3</v>
      </c>
      <c r="BGC4" s="97" t="s">
        <v>3</v>
      </c>
      <c r="BGD4" s="97" t="s">
        <v>3</v>
      </c>
      <c r="BGE4" s="97" t="s">
        <v>3</v>
      </c>
      <c r="BGF4" s="97" t="s">
        <v>3</v>
      </c>
      <c r="BGG4" s="97" t="s">
        <v>3</v>
      </c>
      <c r="BGH4" s="97" t="s">
        <v>3</v>
      </c>
      <c r="BGI4" s="97" t="s">
        <v>3</v>
      </c>
      <c r="BGJ4" s="97" t="s">
        <v>3</v>
      </c>
      <c r="BGK4" s="97" t="s">
        <v>3</v>
      </c>
      <c r="BGL4" s="97" t="s">
        <v>3</v>
      </c>
      <c r="BGM4" s="97" t="s">
        <v>3</v>
      </c>
      <c r="BGN4" s="97" t="s">
        <v>3</v>
      </c>
      <c r="BGO4" s="97" t="s">
        <v>3</v>
      </c>
      <c r="BGP4" s="97" t="s">
        <v>3</v>
      </c>
      <c r="BGQ4" s="97" t="s">
        <v>3</v>
      </c>
      <c r="BGR4" s="97" t="s">
        <v>3</v>
      </c>
      <c r="BGS4" s="97" t="s">
        <v>3</v>
      </c>
      <c r="BGT4" s="97" t="s">
        <v>3</v>
      </c>
      <c r="BGU4" s="97" t="s">
        <v>3</v>
      </c>
      <c r="BGV4" s="97" t="s">
        <v>3</v>
      </c>
      <c r="BGW4" s="97" t="s">
        <v>3</v>
      </c>
      <c r="BGX4" s="97" t="s">
        <v>3</v>
      </c>
      <c r="BGY4" s="97" t="s">
        <v>3</v>
      </c>
      <c r="BGZ4" s="97" t="s">
        <v>3</v>
      </c>
      <c r="BHA4" s="97" t="s">
        <v>3</v>
      </c>
      <c r="BHB4" s="97" t="s">
        <v>3</v>
      </c>
      <c r="BHC4" s="97" t="s">
        <v>3</v>
      </c>
      <c r="BHD4" s="97" t="s">
        <v>3</v>
      </c>
      <c r="BHE4" s="97" t="s">
        <v>3</v>
      </c>
      <c r="BHF4" s="97" t="s">
        <v>3</v>
      </c>
      <c r="BHG4" s="97" t="s">
        <v>3</v>
      </c>
      <c r="BHH4" s="97" t="s">
        <v>3</v>
      </c>
      <c r="BHI4" s="97" t="s">
        <v>3</v>
      </c>
      <c r="BHJ4" s="97" t="s">
        <v>3</v>
      </c>
      <c r="BHK4" s="97" t="s">
        <v>3</v>
      </c>
      <c r="BHL4" s="97" t="s">
        <v>3</v>
      </c>
      <c r="BHM4" s="97" t="s">
        <v>3</v>
      </c>
      <c r="BHN4" s="97" t="s">
        <v>3</v>
      </c>
      <c r="BHO4" s="97" t="s">
        <v>3</v>
      </c>
      <c r="BHP4" s="97" t="s">
        <v>3</v>
      </c>
      <c r="BHQ4" s="97" t="s">
        <v>3</v>
      </c>
      <c r="BHR4" s="97" t="s">
        <v>3</v>
      </c>
      <c r="BHS4" s="97" t="s">
        <v>3</v>
      </c>
      <c r="BHT4" s="97" t="s">
        <v>3</v>
      </c>
      <c r="BHU4" s="97" t="s">
        <v>3</v>
      </c>
      <c r="BHV4" s="97" t="s">
        <v>3</v>
      </c>
      <c r="BHW4" s="97" t="s">
        <v>3</v>
      </c>
      <c r="BHX4" s="97" t="s">
        <v>3</v>
      </c>
      <c r="BHY4" s="97" t="s">
        <v>3</v>
      </c>
      <c r="BHZ4" s="97" t="s">
        <v>3</v>
      </c>
      <c r="BIA4" s="97" t="s">
        <v>3</v>
      </c>
      <c r="BIB4" s="97" t="s">
        <v>3</v>
      </c>
      <c r="BIC4" s="97" t="s">
        <v>3</v>
      </c>
      <c r="BID4" s="97" t="s">
        <v>3</v>
      </c>
      <c r="BIE4" s="97" t="s">
        <v>3</v>
      </c>
      <c r="BIF4" s="97" t="s">
        <v>3</v>
      </c>
      <c r="BIG4" s="97" t="s">
        <v>3</v>
      </c>
      <c r="BIH4" s="97" t="s">
        <v>3</v>
      </c>
      <c r="BII4" s="97" t="s">
        <v>3</v>
      </c>
      <c r="BIJ4" s="97" t="s">
        <v>3</v>
      </c>
      <c r="BIK4" s="97" t="s">
        <v>3</v>
      </c>
      <c r="BIL4" s="97" t="s">
        <v>3</v>
      </c>
      <c r="BIM4" s="97" t="s">
        <v>3</v>
      </c>
      <c r="BIN4" s="97" t="s">
        <v>3</v>
      </c>
      <c r="BIO4" s="97" t="s">
        <v>3</v>
      </c>
      <c r="BIP4" s="97" t="s">
        <v>3</v>
      </c>
      <c r="BIQ4" s="97" t="s">
        <v>3</v>
      </c>
      <c r="BIR4" s="97" t="s">
        <v>3</v>
      </c>
      <c r="BIS4" s="97" t="s">
        <v>3</v>
      </c>
      <c r="BIT4" s="97" t="s">
        <v>3</v>
      </c>
      <c r="BIU4" s="97" t="s">
        <v>3</v>
      </c>
      <c r="BIV4" s="97" t="s">
        <v>3</v>
      </c>
      <c r="BIW4" s="97" t="s">
        <v>3</v>
      </c>
      <c r="BIX4" s="97" t="s">
        <v>3</v>
      </c>
      <c r="BIY4" s="97" t="s">
        <v>3</v>
      </c>
      <c r="BIZ4" s="97" t="s">
        <v>3</v>
      </c>
      <c r="BJA4" s="97" t="s">
        <v>3</v>
      </c>
      <c r="BJB4" s="97" t="s">
        <v>3</v>
      </c>
      <c r="BJC4" s="97" t="s">
        <v>3</v>
      </c>
      <c r="BJD4" s="97" t="s">
        <v>3</v>
      </c>
      <c r="BJE4" s="97" t="s">
        <v>3</v>
      </c>
      <c r="BJF4" s="97" t="s">
        <v>3</v>
      </c>
      <c r="BJG4" s="97" t="s">
        <v>3</v>
      </c>
      <c r="BJH4" s="97" t="s">
        <v>3</v>
      </c>
      <c r="BJI4" s="97" t="s">
        <v>3</v>
      </c>
      <c r="BJJ4" s="97" t="s">
        <v>3</v>
      </c>
      <c r="BJK4" s="97" t="s">
        <v>3</v>
      </c>
      <c r="BJL4" s="97" t="s">
        <v>3</v>
      </c>
      <c r="BJM4" s="97" t="s">
        <v>3</v>
      </c>
      <c r="BJN4" s="97" t="s">
        <v>3</v>
      </c>
      <c r="BJO4" s="97" t="s">
        <v>3</v>
      </c>
      <c r="BJP4" s="97" t="s">
        <v>3</v>
      </c>
      <c r="BJQ4" s="97" t="s">
        <v>3</v>
      </c>
      <c r="BJR4" s="97" t="s">
        <v>3</v>
      </c>
      <c r="BJS4" s="97" t="s">
        <v>3</v>
      </c>
      <c r="BJT4" s="97" t="s">
        <v>3</v>
      </c>
      <c r="BJU4" s="97" t="s">
        <v>3</v>
      </c>
      <c r="BJV4" s="97" t="s">
        <v>3</v>
      </c>
      <c r="BJW4" s="97" t="s">
        <v>3</v>
      </c>
      <c r="BJX4" s="97" t="s">
        <v>3</v>
      </c>
      <c r="BJY4" s="97" t="s">
        <v>3</v>
      </c>
      <c r="BJZ4" s="97" t="s">
        <v>3</v>
      </c>
      <c r="BKA4" s="97" t="s">
        <v>3</v>
      </c>
      <c r="BKB4" s="97" t="s">
        <v>3</v>
      </c>
      <c r="BKC4" s="97" t="s">
        <v>3</v>
      </c>
      <c r="BKD4" s="97" t="s">
        <v>3</v>
      </c>
      <c r="BKE4" s="97" t="s">
        <v>3</v>
      </c>
      <c r="BKF4" s="97" t="s">
        <v>3</v>
      </c>
      <c r="BKG4" s="97" t="s">
        <v>3</v>
      </c>
      <c r="BKH4" s="97" t="s">
        <v>3</v>
      </c>
      <c r="BKI4" s="97" t="s">
        <v>3</v>
      </c>
      <c r="BKJ4" s="97" t="s">
        <v>3</v>
      </c>
      <c r="BKK4" s="97" t="s">
        <v>3</v>
      </c>
      <c r="BKL4" s="97" t="s">
        <v>3</v>
      </c>
      <c r="BKM4" s="97" t="s">
        <v>3</v>
      </c>
      <c r="BKN4" s="97" t="s">
        <v>3</v>
      </c>
      <c r="BKO4" s="97" t="s">
        <v>3</v>
      </c>
      <c r="BKP4" s="97" t="s">
        <v>3</v>
      </c>
      <c r="BKQ4" s="97" t="s">
        <v>3</v>
      </c>
      <c r="BKR4" s="97" t="s">
        <v>3</v>
      </c>
      <c r="BKS4" s="97" t="s">
        <v>3</v>
      </c>
      <c r="BKT4" s="97" t="s">
        <v>3</v>
      </c>
      <c r="BKU4" s="97" t="s">
        <v>3</v>
      </c>
      <c r="BKV4" s="97" t="s">
        <v>3</v>
      </c>
      <c r="BKW4" s="97" t="s">
        <v>3</v>
      </c>
      <c r="BKX4" s="97" t="s">
        <v>3</v>
      </c>
      <c r="BKY4" s="97" t="s">
        <v>3</v>
      </c>
      <c r="BKZ4" s="97" t="s">
        <v>3</v>
      </c>
      <c r="BLA4" s="97" t="s">
        <v>3</v>
      </c>
      <c r="BLB4" s="97" t="s">
        <v>3</v>
      </c>
      <c r="BLC4" s="97" t="s">
        <v>3</v>
      </c>
      <c r="BLD4" s="97" t="s">
        <v>3</v>
      </c>
      <c r="BLE4" s="97" t="s">
        <v>3</v>
      </c>
      <c r="BLF4" s="97" t="s">
        <v>3</v>
      </c>
      <c r="BLG4" s="97" t="s">
        <v>3</v>
      </c>
      <c r="BLH4" s="97" t="s">
        <v>3</v>
      </c>
      <c r="BLI4" s="97" t="s">
        <v>3</v>
      </c>
      <c r="BLJ4" s="97" t="s">
        <v>3</v>
      </c>
      <c r="BLK4" s="97" t="s">
        <v>3</v>
      </c>
      <c r="BLL4" s="97" t="s">
        <v>3</v>
      </c>
      <c r="BLM4" s="97" t="s">
        <v>3</v>
      </c>
      <c r="BLN4" s="97" t="s">
        <v>3</v>
      </c>
      <c r="BLO4" s="97" t="s">
        <v>3</v>
      </c>
      <c r="BLP4" s="97" t="s">
        <v>3</v>
      </c>
      <c r="BLQ4" s="97" t="s">
        <v>3</v>
      </c>
      <c r="BLR4" s="97" t="s">
        <v>3</v>
      </c>
      <c r="BLS4" s="97" t="s">
        <v>3</v>
      </c>
      <c r="BLT4" s="97" t="s">
        <v>3</v>
      </c>
      <c r="BLU4" s="97" t="s">
        <v>3</v>
      </c>
      <c r="BLV4" s="97" t="s">
        <v>3</v>
      </c>
      <c r="BLW4" s="97" t="s">
        <v>3</v>
      </c>
      <c r="BLX4" s="97" t="s">
        <v>3</v>
      </c>
      <c r="BLY4" s="97" t="s">
        <v>3</v>
      </c>
      <c r="BLZ4" s="97" t="s">
        <v>3</v>
      </c>
      <c r="BMA4" s="97" t="s">
        <v>3</v>
      </c>
      <c r="BMB4" s="97" t="s">
        <v>3</v>
      </c>
      <c r="BMC4" s="97" t="s">
        <v>3</v>
      </c>
      <c r="BMD4" s="97" t="s">
        <v>3</v>
      </c>
      <c r="BME4" s="97" t="s">
        <v>3</v>
      </c>
      <c r="BMF4" s="97" t="s">
        <v>3</v>
      </c>
      <c r="BMG4" s="97" t="s">
        <v>3</v>
      </c>
      <c r="BMH4" s="97" t="s">
        <v>3</v>
      </c>
      <c r="BMI4" s="97" t="s">
        <v>3</v>
      </c>
      <c r="BMJ4" s="97" t="s">
        <v>3</v>
      </c>
      <c r="BMK4" s="97" t="s">
        <v>3</v>
      </c>
      <c r="BML4" s="97" t="s">
        <v>3</v>
      </c>
      <c r="BMM4" s="97" t="s">
        <v>3</v>
      </c>
      <c r="BMN4" s="97" t="s">
        <v>3</v>
      </c>
      <c r="BMO4" s="97" t="s">
        <v>3</v>
      </c>
      <c r="BMP4" s="97" t="s">
        <v>3</v>
      </c>
      <c r="BMQ4" s="97" t="s">
        <v>3</v>
      </c>
      <c r="BMR4" s="97" t="s">
        <v>3</v>
      </c>
      <c r="BMS4" s="97" t="s">
        <v>3</v>
      </c>
      <c r="BMT4" s="97" t="s">
        <v>3</v>
      </c>
      <c r="BMU4" s="97" t="s">
        <v>3</v>
      </c>
      <c r="BMV4" s="97" t="s">
        <v>3</v>
      </c>
      <c r="BMW4" s="97" t="s">
        <v>3</v>
      </c>
      <c r="BMX4" s="97" t="s">
        <v>3</v>
      </c>
      <c r="BMY4" s="97" t="s">
        <v>3</v>
      </c>
      <c r="BMZ4" s="97" t="s">
        <v>3</v>
      </c>
      <c r="BNA4" s="97" t="s">
        <v>3</v>
      </c>
      <c r="BNB4" s="97" t="s">
        <v>3</v>
      </c>
      <c r="BNC4" s="97" t="s">
        <v>3</v>
      </c>
      <c r="BND4" s="97" t="s">
        <v>3</v>
      </c>
      <c r="BNE4" s="97" t="s">
        <v>3</v>
      </c>
      <c r="BNF4" s="97" t="s">
        <v>3</v>
      </c>
      <c r="BNG4" s="97" t="s">
        <v>3</v>
      </c>
      <c r="BNH4" s="97" t="s">
        <v>3</v>
      </c>
      <c r="BNI4" s="97" t="s">
        <v>3</v>
      </c>
      <c r="BNJ4" s="97" t="s">
        <v>3</v>
      </c>
      <c r="BNK4" s="97" t="s">
        <v>3</v>
      </c>
      <c r="BNL4" s="97" t="s">
        <v>3</v>
      </c>
      <c r="BNM4" s="97" t="s">
        <v>3</v>
      </c>
      <c r="BNN4" s="97" t="s">
        <v>3</v>
      </c>
      <c r="BNO4" s="97" t="s">
        <v>3</v>
      </c>
      <c r="BNP4" s="97" t="s">
        <v>3</v>
      </c>
      <c r="BNQ4" s="97" t="s">
        <v>3</v>
      </c>
      <c r="BNR4" s="97" t="s">
        <v>3</v>
      </c>
      <c r="BNS4" s="97" t="s">
        <v>3</v>
      </c>
      <c r="BNT4" s="97" t="s">
        <v>3</v>
      </c>
      <c r="BNU4" s="97" t="s">
        <v>3</v>
      </c>
      <c r="BNV4" s="97" t="s">
        <v>3</v>
      </c>
      <c r="BNW4" s="97" t="s">
        <v>3</v>
      </c>
      <c r="BNX4" s="97" t="s">
        <v>3</v>
      </c>
      <c r="BNY4" s="97" t="s">
        <v>3</v>
      </c>
      <c r="BNZ4" s="97" t="s">
        <v>3</v>
      </c>
      <c r="BOA4" s="97" t="s">
        <v>3</v>
      </c>
      <c r="BOB4" s="97" t="s">
        <v>3</v>
      </c>
      <c r="BOC4" s="97" t="s">
        <v>3</v>
      </c>
      <c r="BOD4" s="97" t="s">
        <v>3</v>
      </c>
      <c r="BOE4" s="97" t="s">
        <v>3</v>
      </c>
      <c r="BOF4" s="97" t="s">
        <v>3</v>
      </c>
      <c r="BOG4" s="97" t="s">
        <v>3</v>
      </c>
      <c r="BOH4" s="97" t="s">
        <v>3</v>
      </c>
      <c r="BOI4" s="97" t="s">
        <v>3</v>
      </c>
      <c r="BOJ4" s="97" t="s">
        <v>3</v>
      </c>
      <c r="BOK4" s="97" t="s">
        <v>3</v>
      </c>
      <c r="BOL4" s="97" t="s">
        <v>3</v>
      </c>
      <c r="BOM4" s="97" t="s">
        <v>3</v>
      </c>
      <c r="BON4" s="97" t="s">
        <v>3</v>
      </c>
      <c r="BOO4" s="97" t="s">
        <v>3</v>
      </c>
      <c r="BOP4" s="97" t="s">
        <v>3</v>
      </c>
      <c r="BOQ4" s="97" t="s">
        <v>3</v>
      </c>
      <c r="BOR4" s="97" t="s">
        <v>3</v>
      </c>
      <c r="BOS4" s="97" t="s">
        <v>3</v>
      </c>
      <c r="BOT4" s="97" t="s">
        <v>3</v>
      </c>
      <c r="BOU4" s="97" t="s">
        <v>3</v>
      </c>
      <c r="BOV4" s="97" t="s">
        <v>3</v>
      </c>
      <c r="BOW4" s="97" t="s">
        <v>3</v>
      </c>
      <c r="BOX4" s="97" t="s">
        <v>3</v>
      </c>
      <c r="BOY4" s="97" t="s">
        <v>3</v>
      </c>
      <c r="BOZ4" s="97" t="s">
        <v>3</v>
      </c>
      <c r="BPA4" s="97" t="s">
        <v>3</v>
      </c>
      <c r="BPB4" s="97" t="s">
        <v>3</v>
      </c>
      <c r="BPC4" s="97" t="s">
        <v>3</v>
      </c>
      <c r="BPD4" s="97" t="s">
        <v>3</v>
      </c>
      <c r="BPE4" s="97" t="s">
        <v>3</v>
      </c>
      <c r="BPF4" s="97" t="s">
        <v>3</v>
      </c>
      <c r="BPG4" s="97" t="s">
        <v>3</v>
      </c>
      <c r="BPH4" s="97" t="s">
        <v>3</v>
      </c>
      <c r="BPI4" s="97" t="s">
        <v>3</v>
      </c>
      <c r="BPJ4" s="97" t="s">
        <v>3</v>
      </c>
      <c r="BPK4" s="97" t="s">
        <v>3</v>
      </c>
      <c r="BPL4" s="97" t="s">
        <v>3</v>
      </c>
      <c r="BPM4" s="97" t="s">
        <v>3</v>
      </c>
      <c r="BPN4" s="97" t="s">
        <v>3</v>
      </c>
      <c r="BPO4" s="97" t="s">
        <v>3</v>
      </c>
      <c r="BPP4" s="97" t="s">
        <v>3</v>
      </c>
      <c r="BPQ4" s="97" t="s">
        <v>3</v>
      </c>
      <c r="BPR4" s="97" t="s">
        <v>3</v>
      </c>
      <c r="BPS4" s="97" t="s">
        <v>3</v>
      </c>
      <c r="BPT4" s="97" t="s">
        <v>3</v>
      </c>
      <c r="BPU4" s="97" t="s">
        <v>3</v>
      </c>
      <c r="BPV4" s="97" t="s">
        <v>3</v>
      </c>
      <c r="BPW4" s="97" t="s">
        <v>3</v>
      </c>
      <c r="BPX4" s="97" t="s">
        <v>3</v>
      </c>
      <c r="BPY4" s="97" t="s">
        <v>3</v>
      </c>
      <c r="BPZ4" s="97" t="s">
        <v>3</v>
      </c>
      <c r="BQA4" s="97" t="s">
        <v>3</v>
      </c>
      <c r="BQB4" s="97" t="s">
        <v>3</v>
      </c>
      <c r="BQC4" s="97" t="s">
        <v>3</v>
      </c>
      <c r="BQD4" s="97" t="s">
        <v>3</v>
      </c>
      <c r="BQE4" s="97" t="s">
        <v>3</v>
      </c>
      <c r="BQF4" s="97" t="s">
        <v>3</v>
      </c>
      <c r="BQG4" s="97" t="s">
        <v>3</v>
      </c>
      <c r="BQH4" s="97" t="s">
        <v>3</v>
      </c>
      <c r="BQI4" s="97" t="s">
        <v>3</v>
      </c>
      <c r="BQJ4" s="97" t="s">
        <v>3</v>
      </c>
      <c r="BQK4" s="97" t="s">
        <v>3</v>
      </c>
      <c r="BQL4" s="97" t="s">
        <v>3</v>
      </c>
      <c r="BQM4" s="97" t="s">
        <v>3</v>
      </c>
      <c r="BQN4" s="97" t="s">
        <v>3</v>
      </c>
      <c r="BQO4" s="97" t="s">
        <v>3</v>
      </c>
      <c r="BQP4" s="97" t="s">
        <v>3</v>
      </c>
      <c r="BQQ4" s="97" t="s">
        <v>3</v>
      </c>
      <c r="BQR4" s="97" t="s">
        <v>3</v>
      </c>
      <c r="BQS4" s="97" t="s">
        <v>3</v>
      </c>
      <c r="BQT4" s="97" t="s">
        <v>3</v>
      </c>
      <c r="BQU4" s="97" t="s">
        <v>3</v>
      </c>
      <c r="BQV4" s="97" t="s">
        <v>3</v>
      </c>
      <c r="BQW4" s="97" t="s">
        <v>3</v>
      </c>
      <c r="BQX4" s="97" t="s">
        <v>3</v>
      </c>
      <c r="BQY4" s="97" t="s">
        <v>3</v>
      </c>
      <c r="BQZ4" s="97" t="s">
        <v>3</v>
      </c>
      <c r="BRA4" s="97" t="s">
        <v>3</v>
      </c>
      <c r="BRB4" s="97" t="s">
        <v>3</v>
      </c>
      <c r="BRC4" s="97" t="s">
        <v>3</v>
      </c>
      <c r="BRD4" s="97" t="s">
        <v>3</v>
      </c>
      <c r="BRE4" s="97" t="s">
        <v>3</v>
      </c>
      <c r="BRF4" s="97" t="s">
        <v>3</v>
      </c>
      <c r="BRG4" s="97" t="s">
        <v>3</v>
      </c>
      <c r="BRH4" s="97" t="s">
        <v>3</v>
      </c>
      <c r="BRI4" s="97" t="s">
        <v>3</v>
      </c>
      <c r="BRJ4" s="97" t="s">
        <v>3</v>
      </c>
      <c r="BRK4" s="97" t="s">
        <v>3</v>
      </c>
      <c r="BRL4" s="97" t="s">
        <v>3</v>
      </c>
      <c r="BRM4" s="97" t="s">
        <v>3</v>
      </c>
      <c r="BRN4" s="97" t="s">
        <v>3</v>
      </c>
      <c r="BRO4" s="97" t="s">
        <v>3</v>
      </c>
      <c r="BRP4" s="97" t="s">
        <v>3</v>
      </c>
      <c r="BRQ4" s="97" t="s">
        <v>3</v>
      </c>
      <c r="BRR4" s="97" t="s">
        <v>3</v>
      </c>
      <c r="BRS4" s="97" t="s">
        <v>3</v>
      </c>
      <c r="BRT4" s="97" t="s">
        <v>3</v>
      </c>
      <c r="BRU4" s="97" t="s">
        <v>3</v>
      </c>
      <c r="BRV4" s="97" t="s">
        <v>3</v>
      </c>
      <c r="BRW4" s="97" t="s">
        <v>3</v>
      </c>
      <c r="BRX4" s="97" t="s">
        <v>3</v>
      </c>
      <c r="BRY4" s="97" t="s">
        <v>3</v>
      </c>
      <c r="BRZ4" s="97" t="s">
        <v>3</v>
      </c>
      <c r="BSA4" s="97" t="s">
        <v>3</v>
      </c>
      <c r="BSB4" s="97" t="s">
        <v>3</v>
      </c>
      <c r="BSC4" s="97" t="s">
        <v>3</v>
      </c>
      <c r="BSD4" s="97" t="s">
        <v>3</v>
      </c>
      <c r="BSE4" s="97" t="s">
        <v>3</v>
      </c>
      <c r="BSF4" s="97" t="s">
        <v>3</v>
      </c>
      <c r="BSG4" s="97" t="s">
        <v>3</v>
      </c>
      <c r="BSH4" s="97" t="s">
        <v>3</v>
      </c>
      <c r="BSI4" s="97" t="s">
        <v>3</v>
      </c>
      <c r="BSJ4" s="97" t="s">
        <v>3</v>
      </c>
      <c r="BSK4" s="97" t="s">
        <v>3</v>
      </c>
      <c r="BSL4" s="97" t="s">
        <v>3</v>
      </c>
      <c r="BSM4" s="97" t="s">
        <v>3</v>
      </c>
      <c r="BSN4" s="97" t="s">
        <v>3</v>
      </c>
      <c r="BSO4" s="97" t="s">
        <v>3</v>
      </c>
      <c r="BSP4" s="97" t="s">
        <v>3</v>
      </c>
      <c r="BSQ4" s="97" t="s">
        <v>3</v>
      </c>
      <c r="BSR4" s="97" t="s">
        <v>3</v>
      </c>
      <c r="BSS4" s="97" t="s">
        <v>3</v>
      </c>
      <c r="BST4" s="97" t="s">
        <v>3</v>
      </c>
      <c r="BSU4" s="97" t="s">
        <v>3</v>
      </c>
      <c r="BSV4" s="97" t="s">
        <v>3</v>
      </c>
      <c r="BSW4" s="97" t="s">
        <v>3</v>
      </c>
      <c r="BSX4" s="97" t="s">
        <v>3</v>
      </c>
      <c r="BSY4" s="97" t="s">
        <v>3</v>
      </c>
      <c r="BSZ4" s="97" t="s">
        <v>3</v>
      </c>
      <c r="BTA4" s="97" t="s">
        <v>3</v>
      </c>
      <c r="BTB4" s="97" t="s">
        <v>3</v>
      </c>
      <c r="BTC4" s="97" t="s">
        <v>3</v>
      </c>
      <c r="BTD4" s="97" t="s">
        <v>3</v>
      </c>
      <c r="BTE4" s="97" t="s">
        <v>3</v>
      </c>
      <c r="BTF4" s="97" t="s">
        <v>3</v>
      </c>
      <c r="BTG4" s="97" t="s">
        <v>3</v>
      </c>
      <c r="BTH4" s="97" t="s">
        <v>3</v>
      </c>
      <c r="BTI4" s="97" t="s">
        <v>3</v>
      </c>
      <c r="BTJ4" s="97" t="s">
        <v>3</v>
      </c>
      <c r="BTK4" s="97" t="s">
        <v>3</v>
      </c>
      <c r="BTL4" s="97" t="s">
        <v>3</v>
      </c>
      <c r="BTM4" s="97" t="s">
        <v>3</v>
      </c>
      <c r="BTN4" s="97" t="s">
        <v>3</v>
      </c>
      <c r="BTO4" s="97" t="s">
        <v>3</v>
      </c>
      <c r="BTP4" s="97" t="s">
        <v>3</v>
      </c>
      <c r="BTQ4" s="97" t="s">
        <v>3</v>
      </c>
      <c r="BTR4" s="97" t="s">
        <v>3</v>
      </c>
      <c r="BTS4" s="97" t="s">
        <v>3</v>
      </c>
      <c r="BTT4" s="97" t="s">
        <v>3</v>
      </c>
      <c r="BTU4" s="97" t="s">
        <v>3</v>
      </c>
      <c r="BTV4" s="97" t="s">
        <v>3</v>
      </c>
      <c r="BTW4" s="97" t="s">
        <v>3</v>
      </c>
      <c r="BTX4" s="97" t="s">
        <v>3</v>
      </c>
      <c r="BTY4" s="97" t="s">
        <v>3</v>
      </c>
      <c r="BTZ4" s="97" t="s">
        <v>3</v>
      </c>
      <c r="BUA4" s="97" t="s">
        <v>3</v>
      </c>
      <c r="BUB4" s="97" t="s">
        <v>3</v>
      </c>
      <c r="BUC4" s="97" t="s">
        <v>3</v>
      </c>
      <c r="BUD4" s="97" t="s">
        <v>3</v>
      </c>
      <c r="BUE4" s="97" t="s">
        <v>3</v>
      </c>
      <c r="BUF4" s="97" t="s">
        <v>3</v>
      </c>
      <c r="BUG4" s="97" t="s">
        <v>3</v>
      </c>
      <c r="BUH4" s="97" t="s">
        <v>3</v>
      </c>
      <c r="BUI4" s="97" t="s">
        <v>3</v>
      </c>
      <c r="BUJ4" s="97" t="s">
        <v>3</v>
      </c>
      <c r="BUK4" s="97" t="s">
        <v>3</v>
      </c>
      <c r="BUL4" s="97" t="s">
        <v>3</v>
      </c>
      <c r="BUM4" s="97" t="s">
        <v>3</v>
      </c>
      <c r="BUN4" s="97" t="s">
        <v>3</v>
      </c>
      <c r="BUO4" s="97" t="s">
        <v>3</v>
      </c>
      <c r="BUP4" s="97" t="s">
        <v>3</v>
      </c>
      <c r="BUQ4" s="97" t="s">
        <v>3</v>
      </c>
      <c r="BUR4" s="97" t="s">
        <v>3</v>
      </c>
      <c r="BUS4" s="97" t="s">
        <v>3</v>
      </c>
      <c r="BUT4" s="97" t="s">
        <v>3</v>
      </c>
      <c r="BUU4" s="97" t="s">
        <v>3</v>
      </c>
      <c r="BUV4" s="97" t="s">
        <v>3</v>
      </c>
      <c r="BUW4" s="97" t="s">
        <v>3</v>
      </c>
      <c r="BUX4" s="97" t="s">
        <v>3</v>
      </c>
      <c r="BUY4" s="97" t="s">
        <v>3</v>
      </c>
      <c r="BUZ4" s="97" t="s">
        <v>3</v>
      </c>
      <c r="BVA4" s="97" t="s">
        <v>3</v>
      </c>
      <c r="BVB4" s="97" t="s">
        <v>3</v>
      </c>
      <c r="BVC4" s="97" t="s">
        <v>3</v>
      </c>
      <c r="BVD4" s="97" t="s">
        <v>3</v>
      </c>
      <c r="BVE4" s="97" t="s">
        <v>3</v>
      </c>
      <c r="BVF4" s="97" t="s">
        <v>3</v>
      </c>
      <c r="BVG4" s="97" t="s">
        <v>3</v>
      </c>
      <c r="BVH4" s="97" t="s">
        <v>3</v>
      </c>
      <c r="BVI4" s="97" t="s">
        <v>3</v>
      </c>
      <c r="BVJ4" s="97" t="s">
        <v>3</v>
      </c>
      <c r="BVK4" s="97" t="s">
        <v>3</v>
      </c>
      <c r="BVL4" s="97" t="s">
        <v>3</v>
      </c>
      <c r="BVM4" s="97" t="s">
        <v>3</v>
      </c>
      <c r="BVN4" s="97" t="s">
        <v>3</v>
      </c>
      <c r="BVO4" s="97" t="s">
        <v>3</v>
      </c>
      <c r="BVP4" s="97" t="s">
        <v>3</v>
      </c>
      <c r="BVQ4" s="97" t="s">
        <v>3</v>
      </c>
      <c r="BVR4" s="97" t="s">
        <v>3</v>
      </c>
      <c r="BVS4" s="97" t="s">
        <v>3</v>
      </c>
      <c r="BVT4" s="97" t="s">
        <v>3</v>
      </c>
      <c r="BVU4" s="97" t="s">
        <v>3</v>
      </c>
      <c r="BVV4" s="97" t="s">
        <v>3</v>
      </c>
      <c r="BVW4" s="97" t="s">
        <v>3</v>
      </c>
      <c r="BVX4" s="97" t="s">
        <v>3</v>
      </c>
      <c r="BVY4" s="97" t="s">
        <v>3</v>
      </c>
      <c r="BVZ4" s="97" t="s">
        <v>3</v>
      </c>
      <c r="BWA4" s="97" t="s">
        <v>3</v>
      </c>
      <c r="BWB4" s="97" t="s">
        <v>3</v>
      </c>
      <c r="BWC4" s="97" t="s">
        <v>3</v>
      </c>
      <c r="BWD4" s="97" t="s">
        <v>3</v>
      </c>
      <c r="BWE4" s="97" t="s">
        <v>3</v>
      </c>
      <c r="BWF4" s="97" t="s">
        <v>3</v>
      </c>
      <c r="BWG4" s="97" t="s">
        <v>3</v>
      </c>
      <c r="BWH4" s="97" t="s">
        <v>3</v>
      </c>
      <c r="BWI4" s="97" t="s">
        <v>3</v>
      </c>
      <c r="BWJ4" s="97" t="s">
        <v>3</v>
      </c>
      <c r="BWK4" s="97" t="s">
        <v>3</v>
      </c>
      <c r="BWL4" s="97" t="s">
        <v>3</v>
      </c>
      <c r="BWM4" s="97" t="s">
        <v>3</v>
      </c>
      <c r="BWN4" s="97" t="s">
        <v>3</v>
      </c>
      <c r="BWO4" s="97" t="s">
        <v>3</v>
      </c>
      <c r="BWP4" s="97" t="s">
        <v>3</v>
      </c>
      <c r="BWQ4" s="97" t="s">
        <v>3</v>
      </c>
      <c r="BWR4" s="97" t="s">
        <v>3</v>
      </c>
      <c r="BWS4" s="97" t="s">
        <v>3</v>
      </c>
      <c r="BWT4" s="97" t="s">
        <v>3</v>
      </c>
      <c r="BWU4" s="97" t="s">
        <v>3</v>
      </c>
      <c r="BWV4" s="97" t="s">
        <v>3</v>
      </c>
      <c r="BWW4" s="97" t="s">
        <v>3</v>
      </c>
      <c r="BWX4" s="97" t="s">
        <v>3</v>
      </c>
      <c r="BWY4" s="97" t="s">
        <v>3</v>
      </c>
      <c r="BWZ4" s="97" t="s">
        <v>3</v>
      </c>
      <c r="BXA4" s="97" t="s">
        <v>3</v>
      </c>
      <c r="BXB4" s="97" t="s">
        <v>3</v>
      </c>
      <c r="BXC4" s="97" t="s">
        <v>3</v>
      </c>
      <c r="BXD4" s="97" t="s">
        <v>3</v>
      </c>
      <c r="BXE4" s="97" t="s">
        <v>3</v>
      </c>
      <c r="BXF4" s="97" t="s">
        <v>3</v>
      </c>
      <c r="BXG4" s="97" t="s">
        <v>3</v>
      </c>
      <c r="BXH4" s="97" t="s">
        <v>3</v>
      </c>
      <c r="BXI4" s="97" t="s">
        <v>3</v>
      </c>
      <c r="BXJ4" s="97" t="s">
        <v>3</v>
      </c>
      <c r="BXK4" s="97" t="s">
        <v>3</v>
      </c>
      <c r="BXL4" s="97" t="s">
        <v>3</v>
      </c>
      <c r="BXM4" s="97" t="s">
        <v>3</v>
      </c>
      <c r="BXN4" s="97" t="s">
        <v>3</v>
      </c>
      <c r="BXO4" s="97" t="s">
        <v>3</v>
      </c>
      <c r="BXP4" s="97" t="s">
        <v>3</v>
      </c>
      <c r="BXQ4" s="97" t="s">
        <v>3</v>
      </c>
      <c r="BXR4" s="97" t="s">
        <v>3</v>
      </c>
      <c r="BXS4" s="97" t="s">
        <v>3</v>
      </c>
      <c r="BXT4" s="97" t="s">
        <v>3</v>
      </c>
      <c r="BXU4" s="97" t="s">
        <v>3</v>
      </c>
      <c r="BXV4" s="97" t="s">
        <v>3</v>
      </c>
      <c r="BXW4" s="97" t="s">
        <v>3</v>
      </c>
      <c r="BXX4" s="97" t="s">
        <v>3</v>
      </c>
      <c r="BXY4" s="97" t="s">
        <v>3</v>
      </c>
      <c r="BXZ4" s="97" t="s">
        <v>3</v>
      </c>
      <c r="BYA4" s="97" t="s">
        <v>3</v>
      </c>
      <c r="BYB4" s="97" t="s">
        <v>3</v>
      </c>
      <c r="BYC4" s="97" t="s">
        <v>3</v>
      </c>
      <c r="BYD4" s="97" t="s">
        <v>3</v>
      </c>
      <c r="BYE4" s="97" t="s">
        <v>3</v>
      </c>
      <c r="BYF4" s="97" t="s">
        <v>3</v>
      </c>
      <c r="BYG4" s="97" t="s">
        <v>3</v>
      </c>
      <c r="BYH4" s="97" t="s">
        <v>3</v>
      </c>
      <c r="BYI4" s="97" t="s">
        <v>3</v>
      </c>
      <c r="BYJ4" s="97" t="s">
        <v>3</v>
      </c>
      <c r="BYK4" s="97" t="s">
        <v>3</v>
      </c>
      <c r="BYL4" s="97" t="s">
        <v>3</v>
      </c>
      <c r="BYM4" s="97" t="s">
        <v>3</v>
      </c>
      <c r="BYN4" s="97" t="s">
        <v>3</v>
      </c>
      <c r="BYO4" s="97" t="s">
        <v>3</v>
      </c>
      <c r="BYP4" s="97" t="s">
        <v>3</v>
      </c>
      <c r="BYQ4" s="97" t="s">
        <v>3</v>
      </c>
      <c r="BYR4" s="97" t="s">
        <v>3</v>
      </c>
      <c r="BYS4" s="97" t="s">
        <v>3</v>
      </c>
      <c r="BYT4" s="97" t="s">
        <v>3</v>
      </c>
      <c r="BYU4" s="97" t="s">
        <v>3</v>
      </c>
      <c r="BYV4" s="97" t="s">
        <v>3</v>
      </c>
      <c r="BYW4" s="97" t="s">
        <v>3</v>
      </c>
      <c r="BYX4" s="97" t="s">
        <v>3</v>
      </c>
      <c r="BYY4" s="97" t="s">
        <v>3</v>
      </c>
      <c r="BYZ4" s="97" t="s">
        <v>3</v>
      </c>
      <c r="BZA4" s="97" t="s">
        <v>3</v>
      </c>
      <c r="BZB4" s="97" t="s">
        <v>3</v>
      </c>
      <c r="BZC4" s="97" t="s">
        <v>3</v>
      </c>
      <c r="BZD4" s="97" t="s">
        <v>3</v>
      </c>
      <c r="BZE4" s="97" t="s">
        <v>3</v>
      </c>
      <c r="BZF4" s="97" t="s">
        <v>3</v>
      </c>
      <c r="BZG4" s="97" t="s">
        <v>3</v>
      </c>
      <c r="BZH4" s="97" t="s">
        <v>3</v>
      </c>
      <c r="BZI4" s="97" t="s">
        <v>3</v>
      </c>
      <c r="BZJ4" s="97" t="s">
        <v>3</v>
      </c>
      <c r="BZK4" s="97" t="s">
        <v>3</v>
      </c>
      <c r="BZL4" s="97" t="s">
        <v>3</v>
      </c>
      <c r="BZM4" s="97" t="s">
        <v>3</v>
      </c>
      <c r="BZN4" s="97" t="s">
        <v>3</v>
      </c>
      <c r="BZO4" s="97" t="s">
        <v>3</v>
      </c>
      <c r="BZP4" s="97" t="s">
        <v>3</v>
      </c>
      <c r="BZQ4" s="97" t="s">
        <v>3</v>
      </c>
      <c r="BZR4" s="97" t="s">
        <v>3</v>
      </c>
      <c r="BZS4" s="97" t="s">
        <v>3</v>
      </c>
      <c r="BZT4" s="97" t="s">
        <v>3</v>
      </c>
      <c r="BZU4" s="97" t="s">
        <v>3</v>
      </c>
      <c r="BZV4" s="97" t="s">
        <v>3</v>
      </c>
      <c r="BZW4" s="97" t="s">
        <v>3</v>
      </c>
      <c r="BZX4" s="97" t="s">
        <v>3</v>
      </c>
      <c r="BZY4" s="97" t="s">
        <v>3</v>
      </c>
      <c r="BZZ4" s="97" t="s">
        <v>3</v>
      </c>
      <c r="CAA4" s="97" t="s">
        <v>3</v>
      </c>
      <c r="CAB4" s="97" t="s">
        <v>3</v>
      </c>
      <c r="CAC4" s="97" t="s">
        <v>3</v>
      </c>
      <c r="CAD4" s="97" t="s">
        <v>3</v>
      </c>
      <c r="CAE4" s="97" t="s">
        <v>3</v>
      </c>
      <c r="CAF4" s="97" t="s">
        <v>3</v>
      </c>
      <c r="CAG4" s="97" t="s">
        <v>3</v>
      </c>
      <c r="CAH4" s="97" t="s">
        <v>3</v>
      </c>
      <c r="CAI4" s="97" t="s">
        <v>3</v>
      </c>
      <c r="CAJ4" s="97" t="s">
        <v>3</v>
      </c>
      <c r="CAK4" s="97" t="s">
        <v>3</v>
      </c>
      <c r="CAL4" s="97" t="s">
        <v>3</v>
      </c>
      <c r="CAM4" s="97" t="s">
        <v>3</v>
      </c>
      <c r="CAN4" s="97" t="s">
        <v>3</v>
      </c>
      <c r="CAO4" s="97" t="s">
        <v>3</v>
      </c>
      <c r="CAP4" s="97" t="s">
        <v>3</v>
      </c>
      <c r="CAQ4" s="97" t="s">
        <v>3</v>
      </c>
      <c r="CAR4" s="97" t="s">
        <v>3</v>
      </c>
      <c r="CAS4" s="97" t="s">
        <v>3</v>
      </c>
      <c r="CAT4" s="97" t="s">
        <v>3</v>
      </c>
      <c r="CAU4" s="97" t="s">
        <v>3</v>
      </c>
      <c r="CAV4" s="97" t="s">
        <v>3</v>
      </c>
      <c r="CAW4" s="97" t="s">
        <v>3</v>
      </c>
      <c r="CAX4" s="97" t="s">
        <v>3</v>
      </c>
      <c r="CAY4" s="97" t="s">
        <v>3</v>
      </c>
      <c r="CAZ4" s="97" t="s">
        <v>3</v>
      </c>
      <c r="CBA4" s="97" t="s">
        <v>3</v>
      </c>
      <c r="CBB4" s="97" t="s">
        <v>3</v>
      </c>
      <c r="CBC4" s="97" t="s">
        <v>3</v>
      </c>
      <c r="CBD4" s="97" t="s">
        <v>3</v>
      </c>
      <c r="CBE4" s="97" t="s">
        <v>3</v>
      </c>
      <c r="CBF4" s="97" t="s">
        <v>3</v>
      </c>
      <c r="CBG4" s="97" t="s">
        <v>3</v>
      </c>
      <c r="CBH4" s="97" t="s">
        <v>3</v>
      </c>
      <c r="CBI4" s="97" t="s">
        <v>3</v>
      </c>
      <c r="CBJ4" s="97" t="s">
        <v>3</v>
      </c>
      <c r="CBK4" s="97" t="s">
        <v>3</v>
      </c>
      <c r="CBL4" s="97" t="s">
        <v>3</v>
      </c>
      <c r="CBM4" s="97" t="s">
        <v>3</v>
      </c>
      <c r="CBN4" s="97" t="s">
        <v>3</v>
      </c>
      <c r="CBO4" s="97" t="s">
        <v>3</v>
      </c>
      <c r="CBP4" s="97" t="s">
        <v>3</v>
      </c>
      <c r="CBQ4" s="97" t="s">
        <v>3</v>
      </c>
      <c r="CBR4" s="97" t="s">
        <v>3</v>
      </c>
      <c r="CBS4" s="97" t="s">
        <v>3</v>
      </c>
      <c r="CBT4" s="97" t="s">
        <v>3</v>
      </c>
      <c r="CBU4" s="97" t="s">
        <v>3</v>
      </c>
      <c r="CBV4" s="97" t="s">
        <v>3</v>
      </c>
      <c r="CBW4" s="97" t="s">
        <v>3</v>
      </c>
      <c r="CBX4" s="97" t="s">
        <v>3</v>
      </c>
      <c r="CBY4" s="97" t="s">
        <v>3</v>
      </c>
      <c r="CBZ4" s="97" t="s">
        <v>3</v>
      </c>
      <c r="CCA4" s="97" t="s">
        <v>3</v>
      </c>
      <c r="CCB4" s="97" t="s">
        <v>3</v>
      </c>
      <c r="CCC4" s="97" t="s">
        <v>3</v>
      </c>
      <c r="CCD4" s="97" t="s">
        <v>3</v>
      </c>
      <c r="CCE4" s="97" t="s">
        <v>3</v>
      </c>
      <c r="CCF4" s="97" t="s">
        <v>3</v>
      </c>
      <c r="CCG4" s="97" t="s">
        <v>3</v>
      </c>
      <c r="CCH4" s="97" t="s">
        <v>3</v>
      </c>
      <c r="CCI4" s="97" t="s">
        <v>3</v>
      </c>
      <c r="CCJ4" s="97" t="s">
        <v>3</v>
      </c>
      <c r="CCK4" s="97" t="s">
        <v>3</v>
      </c>
      <c r="CCL4" s="97" t="s">
        <v>3</v>
      </c>
      <c r="CCM4" s="97" t="s">
        <v>3</v>
      </c>
      <c r="CCN4" s="97" t="s">
        <v>3</v>
      </c>
      <c r="CCO4" s="97" t="s">
        <v>3</v>
      </c>
      <c r="CCP4" s="97" t="s">
        <v>3</v>
      </c>
      <c r="CCQ4" s="97" t="s">
        <v>3</v>
      </c>
      <c r="CCR4" s="97" t="s">
        <v>3</v>
      </c>
      <c r="CCS4" s="97" t="s">
        <v>3</v>
      </c>
      <c r="CCT4" s="97" t="s">
        <v>3</v>
      </c>
      <c r="CCU4" s="97" t="s">
        <v>3</v>
      </c>
      <c r="CCV4" s="97" t="s">
        <v>3</v>
      </c>
      <c r="CCW4" s="97" t="s">
        <v>3</v>
      </c>
      <c r="CCX4" s="97" t="s">
        <v>3</v>
      </c>
      <c r="CCY4" s="97" t="s">
        <v>3</v>
      </c>
      <c r="CCZ4" s="97" t="s">
        <v>3</v>
      </c>
      <c r="CDA4" s="97" t="s">
        <v>3</v>
      </c>
      <c r="CDB4" s="97" t="s">
        <v>3</v>
      </c>
      <c r="CDC4" s="97" t="s">
        <v>3</v>
      </c>
      <c r="CDD4" s="97" t="s">
        <v>3</v>
      </c>
      <c r="CDE4" s="97" t="s">
        <v>3</v>
      </c>
      <c r="CDF4" s="97" t="s">
        <v>3</v>
      </c>
      <c r="CDG4" s="97" t="s">
        <v>3</v>
      </c>
      <c r="CDH4" s="97" t="s">
        <v>3</v>
      </c>
      <c r="CDI4" s="97" t="s">
        <v>3</v>
      </c>
      <c r="CDJ4" s="97" t="s">
        <v>3</v>
      </c>
      <c r="CDK4" s="97" t="s">
        <v>3</v>
      </c>
      <c r="CDL4" s="97" t="s">
        <v>3</v>
      </c>
      <c r="CDM4" s="97" t="s">
        <v>3</v>
      </c>
      <c r="CDN4" s="97" t="s">
        <v>3</v>
      </c>
      <c r="CDO4" s="97" t="s">
        <v>3</v>
      </c>
      <c r="CDP4" s="97" t="s">
        <v>3</v>
      </c>
      <c r="CDQ4" s="97" t="s">
        <v>3</v>
      </c>
      <c r="CDR4" s="97" t="s">
        <v>3</v>
      </c>
      <c r="CDS4" s="97" t="s">
        <v>3</v>
      </c>
      <c r="CDT4" s="97" t="s">
        <v>3</v>
      </c>
      <c r="CDU4" s="97" t="s">
        <v>3</v>
      </c>
      <c r="CDV4" s="97" t="s">
        <v>3</v>
      </c>
      <c r="CDW4" s="97" t="s">
        <v>3</v>
      </c>
      <c r="CDX4" s="97" t="s">
        <v>3</v>
      </c>
      <c r="CDY4" s="97" t="s">
        <v>3</v>
      </c>
      <c r="CDZ4" s="97" t="s">
        <v>3</v>
      </c>
      <c r="CEA4" s="97" t="s">
        <v>3</v>
      </c>
      <c r="CEB4" s="97" t="s">
        <v>3</v>
      </c>
      <c r="CEC4" s="97" t="s">
        <v>3</v>
      </c>
      <c r="CED4" s="97" t="s">
        <v>3</v>
      </c>
      <c r="CEE4" s="97" t="s">
        <v>3</v>
      </c>
      <c r="CEF4" s="97" t="s">
        <v>3</v>
      </c>
      <c r="CEG4" s="97" t="s">
        <v>3</v>
      </c>
      <c r="CEH4" s="97" t="s">
        <v>3</v>
      </c>
      <c r="CEI4" s="97" t="s">
        <v>3</v>
      </c>
      <c r="CEJ4" s="97" t="s">
        <v>3</v>
      </c>
      <c r="CEK4" s="97" t="s">
        <v>3</v>
      </c>
      <c r="CEL4" s="97" t="s">
        <v>3</v>
      </c>
      <c r="CEM4" s="97" t="s">
        <v>3</v>
      </c>
      <c r="CEN4" s="97" t="s">
        <v>3</v>
      </c>
      <c r="CEO4" s="97" t="s">
        <v>3</v>
      </c>
      <c r="CEP4" s="97" t="s">
        <v>3</v>
      </c>
      <c r="CEQ4" s="97" t="s">
        <v>3</v>
      </c>
      <c r="CER4" s="97" t="s">
        <v>3</v>
      </c>
      <c r="CES4" s="97" t="s">
        <v>3</v>
      </c>
      <c r="CET4" s="97" t="s">
        <v>3</v>
      </c>
      <c r="CEU4" s="97" t="s">
        <v>3</v>
      </c>
      <c r="CEV4" s="97" t="s">
        <v>3</v>
      </c>
      <c r="CEW4" s="97" t="s">
        <v>3</v>
      </c>
      <c r="CEX4" s="97" t="s">
        <v>3</v>
      </c>
      <c r="CEY4" s="97" t="s">
        <v>3</v>
      </c>
      <c r="CEZ4" s="97" t="s">
        <v>3</v>
      </c>
      <c r="CFA4" s="97" t="s">
        <v>3</v>
      </c>
      <c r="CFB4" s="97" t="s">
        <v>3</v>
      </c>
      <c r="CFC4" s="97" t="s">
        <v>3</v>
      </c>
      <c r="CFD4" s="97" t="s">
        <v>3</v>
      </c>
      <c r="CFE4" s="97" t="s">
        <v>3</v>
      </c>
      <c r="CFF4" s="97" t="s">
        <v>3</v>
      </c>
      <c r="CFG4" s="97" t="s">
        <v>3</v>
      </c>
      <c r="CFH4" s="97" t="s">
        <v>3</v>
      </c>
      <c r="CFI4" s="97" t="s">
        <v>3</v>
      </c>
      <c r="CFJ4" s="97" t="s">
        <v>3</v>
      </c>
      <c r="CFK4" s="97" t="s">
        <v>3</v>
      </c>
      <c r="CFL4" s="97" t="s">
        <v>3</v>
      </c>
      <c r="CFM4" s="97" t="s">
        <v>3</v>
      </c>
      <c r="CFN4" s="97" t="s">
        <v>3</v>
      </c>
      <c r="CFO4" s="97" t="s">
        <v>3</v>
      </c>
      <c r="CFP4" s="97" t="s">
        <v>3</v>
      </c>
      <c r="CFQ4" s="97" t="s">
        <v>3</v>
      </c>
      <c r="CFR4" s="97" t="s">
        <v>3</v>
      </c>
      <c r="CFS4" s="97" t="s">
        <v>3</v>
      </c>
      <c r="CFT4" s="97" t="s">
        <v>3</v>
      </c>
      <c r="CFU4" s="97" t="s">
        <v>3</v>
      </c>
      <c r="CFV4" s="97" t="s">
        <v>3</v>
      </c>
      <c r="CFW4" s="97" t="s">
        <v>3</v>
      </c>
      <c r="CFX4" s="97" t="s">
        <v>3</v>
      </c>
      <c r="CFY4" s="97" t="s">
        <v>3</v>
      </c>
      <c r="CFZ4" s="97" t="s">
        <v>3</v>
      </c>
      <c r="CGA4" s="97" t="s">
        <v>3</v>
      </c>
      <c r="CGB4" s="97" t="s">
        <v>3</v>
      </c>
      <c r="CGC4" s="97" t="s">
        <v>3</v>
      </c>
      <c r="CGD4" s="97" t="s">
        <v>3</v>
      </c>
      <c r="CGE4" s="97" t="s">
        <v>3</v>
      </c>
      <c r="CGF4" s="97" t="s">
        <v>3</v>
      </c>
      <c r="CGG4" s="97" t="s">
        <v>3</v>
      </c>
      <c r="CGH4" s="97" t="s">
        <v>3</v>
      </c>
      <c r="CGI4" s="97" t="s">
        <v>3</v>
      </c>
      <c r="CGJ4" s="97" t="s">
        <v>3</v>
      </c>
      <c r="CGK4" s="97" t="s">
        <v>3</v>
      </c>
      <c r="CGL4" s="97" t="s">
        <v>3</v>
      </c>
      <c r="CGM4" s="97" t="s">
        <v>3</v>
      </c>
      <c r="CGN4" s="97" t="s">
        <v>3</v>
      </c>
      <c r="CGO4" s="97" t="s">
        <v>3</v>
      </c>
      <c r="CGP4" s="97" t="s">
        <v>3</v>
      </c>
      <c r="CGQ4" s="97" t="s">
        <v>3</v>
      </c>
      <c r="CGR4" s="97" t="s">
        <v>3</v>
      </c>
      <c r="CGS4" s="97" t="s">
        <v>3</v>
      </c>
      <c r="CGT4" s="97" t="s">
        <v>3</v>
      </c>
      <c r="CGU4" s="97" t="s">
        <v>3</v>
      </c>
      <c r="CGV4" s="97" t="s">
        <v>3</v>
      </c>
      <c r="CGW4" s="97" t="s">
        <v>3</v>
      </c>
      <c r="CGX4" s="97" t="s">
        <v>3</v>
      </c>
      <c r="CGY4" s="97" t="s">
        <v>3</v>
      </c>
      <c r="CGZ4" s="97" t="s">
        <v>3</v>
      </c>
      <c r="CHA4" s="97" t="s">
        <v>3</v>
      </c>
      <c r="CHB4" s="97" t="s">
        <v>3</v>
      </c>
      <c r="CHC4" s="97" t="s">
        <v>3</v>
      </c>
      <c r="CHD4" s="97" t="s">
        <v>3</v>
      </c>
      <c r="CHE4" s="97" t="s">
        <v>3</v>
      </c>
      <c r="CHF4" s="97" t="s">
        <v>3</v>
      </c>
      <c r="CHG4" s="97" t="s">
        <v>3</v>
      </c>
      <c r="CHH4" s="97" t="s">
        <v>3</v>
      </c>
      <c r="CHI4" s="97" t="s">
        <v>3</v>
      </c>
      <c r="CHJ4" s="97" t="s">
        <v>3</v>
      </c>
      <c r="CHK4" s="97" t="s">
        <v>3</v>
      </c>
      <c r="CHL4" s="97" t="s">
        <v>3</v>
      </c>
      <c r="CHM4" s="97" t="s">
        <v>3</v>
      </c>
      <c r="CHN4" s="97" t="s">
        <v>3</v>
      </c>
      <c r="CHO4" s="97" t="s">
        <v>3</v>
      </c>
      <c r="CHP4" s="97" t="s">
        <v>3</v>
      </c>
      <c r="CHQ4" s="97" t="s">
        <v>3</v>
      </c>
      <c r="CHR4" s="97" t="s">
        <v>3</v>
      </c>
      <c r="CHS4" s="97" t="s">
        <v>3</v>
      </c>
      <c r="CHT4" s="97" t="s">
        <v>3</v>
      </c>
      <c r="CHU4" s="97" t="s">
        <v>3</v>
      </c>
      <c r="CHV4" s="97" t="s">
        <v>3</v>
      </c>
      <c r="CHW4" s="97" t="s">
        <v>3</v>
      </c>
      <c r="CHX4" s="97" t="s">
        <v>3</v>
      </c>
      <c r="CHY4" s="97" t="s">
        <v>3</v>
      </c>
      <c r="CHZ4" s="97" t="s">
        <v>3</v>
      </c>
      <c r="CIA4" s="97" t="s">
        <v>3</v>
      </c>
      <c r="CIB4" s="97" t="s">
        <v>3</v>
      </c>
      <c r="CIC4" s="97" t="s">
        <v>3</v>
      </c>
      <c r="CID4" s="97" t="s">
        <v>3</v>
      </c>
      <c r="CIE4" s="97" t="s">
        <v>3</v>
      </c>
      <c r="CIF4" s="97" t="s">
        <v>3</v>
      </c>
      <c r="CIG4" s="97" t="s">
        <v>3</v>
      </c>
      <c r="CIH4" s="97" t="s">
        <v>3</v>
      </c>
      <c r="CII4" s="97" t="s">
        <v>3</v>
      </c>
      <c r="CIJ4" s="97" t="s">
        <v>3</v>
      </c>
      <c r="CIK4" s="97" t="s">
        <v>3</v>
      </c>
      <c r="CIL4" s="97" t="s">
        <v>3</v>
      </c>
      <c r="CIM4" s="97" t="s">
        <v>3</v>
      </c>
      <c r="CIN4" s="97" t="s">
        <v>3</v>
      </c>
      <c r="CIO4" s="97" t="s">
        <v>3</v>
      </c>
      <c r="CIP4" s="97" t="s">
        <v>3</v>
      </c>
      <c r="CIQ4" s="97" t="s">
        <v>3</v>
      </c>
      <c r="CIR4" s="97" t="s">
        <v>3</v>
      </c>
      <c r="CIS4" s="97" t="s">
        <v>3</v>
      </c>
      <c r="CIT4" s="97" t="s">
        <v>3</v>
      </c>
      <c r="CIU4" s="97" t="s">
        <v>3</v>
      </c>
      <c r="CIV4" s="97" t="s">
        <v>3</v>
      </c>
      <c r="CIW4" s="97" t="s">
        <v>3</v>
      </c>
      <c r="CIX4" s="97" t="s">
        <v>3</v>
      </c>
      <c r="CIY4" s="97" t="s">
        <v>3</v>
      </c>
      <c r="CIZ4" s="97" t="s">
        <v>3</v>
      </c>
      <c r="CJA4" s="97" t="s">
        <v>3</v>
      </c>
      <c r="CJB4" s="97" t="s">
        <v>3</v>
      </c>
      <c r="CJC4" s="97" t="s">
        <v>3</v>
      </c>
      <c r="CJD4" s="97" t="s">
        <v>3</v>
      </c>
      <c r="CJE4" s="97" t="s">
        <v>3</v>
      </c>
      <c r="CJF4" s="97" t="s">
        <v>3</v>
      </c>
      <c r="CJG4" s="97" t="s">
        <v>3</v>
      </c>
      <c r="CJH4" s="97" t="s">
        <v>3</v>
      </c>
      <c r="CJI4" s="97" t="s">
        <v>3</v>
      </c>
      <c r="CJJ4" s="97" t="s">
        <v>3</v>
      </c>
      <c r="CJK4" s="97" t="s">
        <v>3</v>
      </c>
      <c r="CJL4" s="97" t="s">
        <v>3</v>
      </c>
      <c r="CJM4" s="97" t="s">
        <v>3</v>
      </c>
      <c r="CJN4" s="97" t="s">
        <v>3</v>
      </c>
      <c r="CJO4" s="97" t="s">
        <v>3</v>
      </c>
      <c r="CJP4" s="97" t="s">
        <v>3</v>
      </c>
      <c r="CJQ4" s="97" t="s">
        <v>3</v>
      </c>
      <c r="CJR4" s="97" t="s">
        <v>3</v>
      </c>
      <c r="CJS4" s="97" t="s">
        <v>3</v>
      </c>
      <c r="CJT4" s="97" t="s">
        <v>3</v>
      </c>
      <c r="CJU4" s="97" t="s">
        <v>3</v>
      </c>
      <c r="CJV4" s="97" t="s">
        <v>3</v>
      </c>
      <c r="CJW4" s="97" t="s">
        <v>3</v>
      </c>
      <c r="CJX4" s="97" t="s">
        <v>3</v>
      </c>
      <c r="CJY4" s="97" t="s">
        <v>3</v>
      </c>
      <c r="CJZ4" s="97" t="s">
        <v>3</v>
      </c>
      <c r="CKA4" s="97" t="s">
        <v>3</v>
      </c>
      <c r="CKB4" s="97" t="s">
        <v>3</v>
      </c>
      <c r="CKC4" s="97" t="s">
        <v>3</v>
      </c>
      <c r="CKD4" s="97" t="s">
        <v>3</v>
      </c>
      <c r="CKE4" s="97" t="s">
        <v>3</v>
      </c>
      <c r="CKF4" s="97" t="s">
        <v>3</v>
      </c>
      <c r="CKG4" s="97" t="s">
        <v>3</v>
      </c>
      <c r="CKH4" s="97" t="s">
        <v>3</v>
      </c>
      <c r="CKI4" s="97" t="s">
        <v>3</v>
      </c>
      <c r="CKJ4" s="97" t="s">
        <v>3</v>
      </c>
      <c r="CKK4" s="97" t="s">
        <v>3</v>
      </c>
      <c r="CKL4" s="97" t="s">
        <v>3</v>
      </c>
      <c r="CKM4" s="97" t="s">
        <v>3</v>
      </c>
      <c r="CKN4" s="97" t="s">
        <v>3</v>
      </c>
      <c r="CKO4" s="97" t="s">
        <v>3</v>
      </c>
      <c r="CKP4" s="97" t="s">
        <v>3</v>
      </c>
      <c r="CKQ4" s="97" t="s">
        <v>3</v>
      </c>
      <c r="CKR4" s="97" t="s">
        <v>3</v>
      </c>
      <c r="CKS4" s="97" t="s">
        <v>3</v>
      </c>
      <c r="CKT4" s="97" t="s">
        <v>3</v>
      </c>
      <c r="CKU4" s="97" t="s">
        <v>3</v>
      </c>
      <c r="CKV4" s="97" t="s">
        <v>3</v>
      </c>
      <c r="CKW4" s="97" t="s">
        <v>3</v>
      </c>
      <c r="CKX4" s="97" t="s">
        <v>3</v>
      </c>
      <c r="CKY4" s="97" t="s">
        <v>3</v>
      </c>
      <c r="CKZ4" s="97" t="s">
        <v>3</v>
      </c>
      <c r="CLA4" s="97" t="s">
        <v>3</v>
      </c>
      <c r="CLB4" s="97" t="s">
        <v>3</v>
      </c>
      <c r="CLC4" s="97" t="s">
        <v>3</v>
      </c>
      <c r="CLD4" s="97" t="s">
        <v>3</v>
      </c>
      <c r="CLE4" s="97" t="s">
        <v>3</v>
      </c>
      <c r="CLF4" s="97" t="s">
        <v>3</v>
      </c>
      <c r="CLG4" s="97" t="s">
        <v>3</v>
      </c>
      <c r="CLH4" s="97" t="s">
        <v>3</v>
      </c>
      <c r="CLI4" s="97" t="s">
        <v>3</v>
      </c>
      <c r="CLJ4" s="97" t="s">
        <v>3</v>
      </c>
      <c r="CLK4" s="97" t="s">
        <v>3</v>
      </c>
      <c r="CLL4" s="97" t="s">
        <v>3</v>
      </c>
      <c r="CLM4" s="97" t="s">
        <v>3</v>
      </c>
      <c r="CLN4" s="97" t="s">
        <v>3</v>
      </c>
      <c r="CLO4" s="97" t="s">
        <v>3</v>
      </c>
      <c r="CLP4" s="97" t="s">
        <v>3</v>
      </c>
      <c r="CLQ4" s="97" t="s">
        <v>3</v>
      </c>
      <c r="CLR4" s="97" t="s">
        <v>3</v>
      </c>
      <c r="CLS4" s="97" t="s">
        <v>3</v>
      </c>
      <c r="CLT4" s="97" t="s">
        <v>3</v>
      </c>
      <c r="CLU4" s="97" t="s">
        <v>3</v>
      </c>
      <c r="CLV4" s="97" t="s">
        <v>3</v>
      </c>
      <c r="CLW4" s="97" t="s">
        <v>3</v>
      </c>
      <c r="CLX4" s="97" t="s">
        <v>3</v>
      </c>
      <c r="CLY4" s="97" t="s">
        <v>3</v>
      </c>
      <c r="CLZ4" s="97" t="s">
        <v>3</v>
      </c>
      <c r="CMA4" s="97" t="s">
        <v>3</v>
      </c>
      <c r="CMB4" s="97" t="s">
        <v>3</v>
      </c>
      <c r="CMC4" s="97" t="s">
        <v>3</v>
      </c>
      <c r="CMD4" s="97" t="s">
        <v>3</v>
      </c>
      <c r="CME4" s="97" t="s">
        <v>3</v>
      </c>
      <c r="CMF4" s="97" t="s">
        <v>3</v>
      </c>
      <c r="CMG4" s="97" t="s">
        <v>3</v>
      </c>
      <c r="CMH4" s="97" t="s">
        <v>3</v>
      </c>
      <c r="CMI4" s="97" t="s">
        <v>3</v>
      </c>
      <c r="CMJ4" s="97" t="s">
        <v>3</v>
      </c>
      <c r="CMK4" s="97" t="s">
        <v>3</v>
      </c>
      <c r="CML4" s="97" t="s">
        <v>3</v>
      </c>
      <c r="CMM4" s="97" t="s">
        <v>3</v>
      </c>
      <c r="CMN4" s="97" t="s">
        <v>3</v>
      </c>
      <c r="CMO4" s="97" t="s">
        <v>3</v>
      </c>
      <c r="CMP4" s="97" t="s">
        <v>3</v>
      </c>
      <c r="CMQ4" s="97" t="s">
        <v>3</v>
      </c>
      <c r="CMR4" s="97" t="s">
        <v>3</v>
      </c>
      <c r="CMS4" s="97" t="s">
        <v>3</v>
      </c>
      <c r="CMT4" s="97" t="s">
        <v>3</v>
      </c>
      <c r="CMU4" s="97" t="s">
        <v>3</v>
      </c>
      <c r="CMV4" s="97" t="s">
        <v>3</v>
      </c>
      <c r="CMW4" s="97" t="s">
        <v>3</v>
      </c>
      <c r="CMX4" s="97" t="s">
        <v>3</v>
      </c>
      <c r="CMY4" s="97" t="s">
        <v>3</v>
      </c>
      <c r="CMZ4" s="97" t="s">
        <v>3</v>
      </c>
      <c r="CNA4" s="97" t="s">
        <v>3</v>
      </c>
      <c r="CNB4" s="97" t="s">
        <v>3</v>
      </c>
      <c r="CNC4" s="97" t="s">
        <v>3</v>
      </c>
      <c r="CND4" s="97" t="s">
        <v>3</v>
      </c>
      <c r="CNE4" s="97" t="s">
        <v>3</v>
      </c>
      <c r="CNF4" s="97" t="s">
        <v>3</v>
      </c>
      <c r="CNG4" s="97" t="s">
        <v>3</v>
      </c>
      <c r="CNH4" s="97" t="s">
        <v>3</v>
      </c>
      <c r="CNI4" s="97" t="s">
        <v>3</v>
      </c>
      <c r="CNJ4" s="97" t="s">
        <v>3</v>
      </c>
      <c r="CNK4" s="97" t="s">
        <v>3</v>
      </c>
      <c r="CNL4" s="97" t="s">
        <v>3</v>
      </c>
      <c r="CNM4" s="97" t="s">
        <v>3</v>
      </c>
      <c r="CNN4" s="97" t="s">
        <v>3</v>
      </c>
      <c r="CNO4" s="97" t="s">
        <v>3</v>
      </c>
      <c r="CNP4" s="97" t="s">
        <v>3</v>
      </c>
      <c r="CNQ4" s="97" t="s">
        <v>3</v>
      </c>
      <c r="CNR4" s="97" t="s">
        <v>3</v>
      </c>
      <c r="CNS4" s="97" t="s">
        <v>3</v>
      </c>
      <c r="CNT4" s="97" t="s">
        <v>3</v>
      </c>
      <c r="CNU4" s="97" t="s">
        <v>3</v>
      </c>
      <c r="CNV4" s="97" t="s">
        <v>3</v>
      </c>
      <c r="CNW4" s="97" t="s">
        <v>3</v>
      </c>
      <c r="CNX4" s="97" t="s">
        <v>3</v>
      </c>
      <c r="CNY4" s="97" t="s">
        <v>3</v>
      </c>
      <c r="CNZ4" s="97" t="s">
        <v>3</v>
      </c>
      <c r="COA4" s="97" t="s">
        <v>3</v>
      </c>
      <c r="COB4" s="97" t="s">
        <v>3</v>
      </c>
      <c r="COC4" s="97" t="s">
        <v>3</v>
      </c>
      <c r="COD4" s="97" t="s">
        <v>3</v>
      </c>
      <c r="COE4" s="97" t="s">
        <v>3</v>
      </c>
      <c r="COF4" s="97" t="s">
        <v>3</v>
      </c>
      <c r="COG4" s="97" t="s">
        <v>3</v>
      </c>
      <c r="COH4" s="97" t="s">
        <v>3</v>
      </c>
      <c r="COI4" s="97" t="s">
        <v>3</v>
      </c>
      <c r="COJ4" s="97" t="s">
        <v>3</v>
      </c>
      <c r="COK4" s="97" t="s">
        <v>3</v>
      </c>
      <c r="COL4" s="97" t="s">
        <v>3</v>
      </c>
      <c r="COM4" s="97" t="s">
        <v>3</v>
      </c>
      <c r="CON4" s="97" t="s">
        <v>3</v>
      </c>
      <c r="COO4" s="97" t="s">
        <v>3</v>
      </c>
      <c r="COP4" s="97" t="s">
        <v>3</v>
      </c>
      <c r="COQ4" s="97" t="s">
        <v>3</v>
      </c>
      <c r="COR4" s="97" t="s">
        <v>3</v>
      </c>
      <c r="COS4" s="97" t="s">
        <v>3</v>
      </c>
      <c r="COT4" s="97" t="s">
        <v>3</v>
      </c>
      <c r="COU4" s="97" t="s">
        <v>3</v>
      </c>
      <c r="COV4" s="97" t="s">
        <v>3</v>
      </c>
      <c r="COW4" s="97" t="s">
        <v>3</v>
      </c>
      <c r="COX4" s="97" t="s">
        <v>3</v>
      </c>
      <c r="COY4" s="97" t="s">
        <v>3</v>
      </c>
      <c r="COZ4" s="97" t="s">
        <v>3</v>
      </c>
      <c r="CPA4" s="97" t="s">
        <v>3</v>
      </c>
      <c r="CPB4" s="97" t="s">
        <v>3</v>
      </c>
      <c r="CPC4" s="97" t="s">
        <v>3</v>
      </c>
      <c r="CPD4" s="97" t="s">
        <v>3</v>
      </c>
      <c r="CPE4" s="97" t="s">
        <v>3</v>
      </c>
      <c r="CPF4" s="97" t="s">
        <v>3</v>
      </c>
      <c r="CPG4" s="97" t="s">
        <v>3</v>
      </c>
      <c r="CPH4" s="97" t="s">
        <v>3</v>
      </c>
      <c r="CPI4" s="97" t="s">
        <v>3</v>
      </c>
      <c r="CPJ4" s="97" t="s">
        <v>3</v>
      </c>
      <c r="CPK4" s="97" t="s">
        <v>3</v>
      </c>
      <c r="CPL4" s="97" t="s">
        <v>3</v>
      </c>
      <c r="CPM4" s="97" t="s">
        <v>3</v>
      </c>
      <c r="CPN4" s="97" t="s">
        <v>3</v>
      </c>
      <c r="CPO4" s="97" t="s">
        <v>3</v>
      </c>
      <c r="CPP4" s="97" t="s">
        <v>3</v>
      </c>
      <c r="CPQ4" s="97" t="s">
        <v>3</v>
      </c>
      <c r="CPR4" s="97" t="s">
        <v>3</v>
      </c>
      <c r="CPS4" s="97" t="s">
        <v>3</v>
      </c>
      <c r="CPT4" s="97" t="s">
        <v>3</v>
      </c>
      <c r="CPU4" s="97" t="s">
        <v>3</v>
      </c>
      <c r="CPV4" s="97" t="s">
        <v>3</v>
      </c>
      <c r="CPW4" s="97" t="s">
        <v>3</v>
      </c>
      <c r="CPX4" s="97" t="s">
        <v>3</v>
      </c>
      <c r="CPY4" s="97" t="s">
        <v>3</v>
      </c>
      <c r="CPZ4" s="97" t="s">
        <v>3</v>
      </c>
      <c r="CQA4" s="97" t="s">
        <v>3</v>
      </c>
      <c r="CQB4" s="97" t="s">
        <v>3</v>
      </c>
      <c r="CQC4" s="97" t="s">
        <v>3</v>
      </c>
      <c r="CQD4" s="97" t="s">
        <v>3</v>
      </c>
      <c r="CQE4" s="97" t="s">
        <v>3</v>
      </c>
      <c r="CQF4" s="97" t="s">
        <v>3</v>
      </c>
      <c r="CQG4" s="97" t="s">
        <v>3</v>
      </c>
      <c r="CQH4" s="97" t="s">
        <v>3</v>
      </c>
      <c r="CQI4" s="97" t="s">
        <v>3</v>
      </c>
      <c r="CQJ4" s="97" t="s">
        <v>3</v>
      </c>
      <c r="CQK4" s="97" t="s">
        <v>3</v>
      </c>
      <c r="CQL4" s="97" t="s">
        <v>3</v>
      </c>
      <c r="CQM4" s="97" t="s">
        <v>3</v>
      </c>
      <c r="CQN4" s="97" t="s">
        <v>3</v>
      </c>
      <c r="CQO4" s="97" t="s">
        <v>3</v>
      </c>
      <c r="CQP4" s="97" t="s">
        <v>3</v>
      </c>
      <c r="CQQ4" s="97" t="s">
        <v>3</v>
      </c>
      <c r="CQR4" s="97" t="s">
        <v>3</v>
      </c>
      <c r="CQS4" s="97" t="s">
        <v>3</v>
      </c>
      <c r="CQT4" s="97" t="s">
        <v>3</v>
      </c>
      <c r="CQU4" s="97" t="s">
        <v>3</v>
      </c>
      <c r="CQV4" s="97" t="s">
        <v>3</v>
      </c>
      <c r="CQW4" s="97" t="s">
        <v>3</v>
      </c>
      <c r="CQX4" s="97" t="s">
        <v>3</v>
      </c>
      <c r="CQY4" s="97" t="s">
        <v>3</v>
      </c>
      <c r="CQZ4" s="97" t="s">
        <v>3</v>
      </c>
      <c r="CRA4" s="97" t="s">
        <v>3</v>
      </c>
      <c r="CRB4" s="97" t="s">
        <v>3</v>
      </c>
      <c r="CRC4" s="97" t="s">
        <v>3</v>
      </c>
      <c r="CRD4" s="97" t="s">
        <v>3</v>
      </c>
      <c r="CRE4" s="97" t="s">
        <v>3</v>
      </c>
      <c r="CRF4" s="97" t="s">
        <v>3</v>
      </c>
      <c r="CRG4" s="97" t="s">
        <v>3</v>
      </c>
      <c r="CRH4" s="97" t="s">
        <v>3</v>
      </c>
      <c r="CRI4" s="97" t="s">
        <v>3</v>
      </c>
      <c r="CRJ4" s="97" t="s">
        <v>3</v>
      </c>
      <c r="CRK4" s="97" t="s">
        <v>3</v>
      </c>
      <c r="CRL4" s="97" t="s">
        <v>3</v>
      </c>
      <c r="CRM4" s="97" t="s">
        <v>3</v>
      </c>
      <c r="CRN4" s="97" t="s">
        <v>3</v>
      </c>
      <c r="CRO4" s="97" t="s">
        <v>3</v>
      </c>
      <c r="CRP4" s="97" t="s">
        <v>3</v>
      </c>
      <c r="CRQ4" s="97" t="s">
        <v>3</v>
      </c>
      <c r="CRR4" s="97" t="s">
        <v>3</v>
      </c>
      <c r="CRS4" s="97" t="s">
        <v>3</v>
      </c>
      <c r="CRT4" s="97" t="s">
        <v>3</v>
      </c>
      <c r="CRU4" s="97" t="s">
        <v>3</v>
      </c>
      <c r="CRV4" s="97" t="s">
        <v>3</v>
      </c>
      <c r="CRW4" s="97" t="s">
        <v>3</v>
      </c>
      <c r="CRX4" s="97" t="s">
        <v>3</v>
      </c>
      <c r="CRY4" s="97" t="s">
        <v>3</v>
      </c>
      <c r="CRZ4" s="97" t="s">
        <v>3</v>
      </c>
      <c r="CSA4" s="97" t="s">
        <v>3</v>
      </c>
      <c r="CSB4" s="97" t="s">
        <v>3</v>
      </c>
      <c r="CSC4" s="97" t="s">
        <v>3</v>
      </c>
      <c r="CSD4" s="97" t="s">
        <v>3</v>
      </c>
      <c r="CSE4" s="97" t="s">
        <v>3</v>
      </c>
      <c r="CSF4" s="97" t="s">
        <v>3</v>
      </c>
      <c r="CSG4" s="97" t="s">
        <v>3</v>
      </c>
      <c r="CSH4" s="97" t="s">
        <v>3</v>
      </c>
      <c r="CSI4" s="97" t="s">
        <v>3</v>
      </c>
      <c r="CSJ4" s="97" t="s">
        <v>3</v>
      </c>
      <c r="CSK4" s="97" t="s">
        <v>3</v>
      </c>
      <c r="CSL4" s="97" t="s">
        <v>3</v>
      </c>
      <c r="CSM4" s="97" t="s">
        <v>3</v>
      </c>
      <c r="CSN4" s="97" t="s">
        <v>3</v>
      </c>
      <c r="CSO4" s="97" t="s">
        <v>3</v>
      </c>
      <c r="CSP4" s="97" t="s">
        <v>3</v>
      </c>
      <c r="CSQ4" s="97" t="s">
        <v>3</v>
      </c>
      <c r="CSR4" s="97" t="s">
        <v>3</v>
      </c>
      <c r="CSS4" s="97" t="s">
        <v>3</v>
      </c>
      <c r="CST4" s="97" t="s">
        <v>3</v>
      </c>
      <c r="CSU4" s="97" t="s">
        <v>3</v>
      </c>
      <c r="CSV4" s="97" t="s">
        <v>3</v>
      </c>
      <c r="CSW4" s="97" t="s">
        <v>3</v>
      </c>
      <c r="CSX4" s="97" t="s">
        <v>3</v>
      </c>
      <c r="CSY4" s="97" t="s">
        <v>3</v>
      </c>
      <c r="CSZ4" s="97" t="s">
        <v>3</v>
      </c>
      <c r="CTA4" s="97" t="s">
        <v>3</v>
      </c>
      <c r="CTB4" s="97" t="s">
        <v>3</v>
      </c>
      <c r="CTC4" s="97" t="s">
        <v>3</v>
      </c>
      <c r="CTD4" s="97" t="s">
        <v>3</v>
      </c>
      <c r="CTE4" s="97" t="s">
        <v>3</v>
      </c>
      <c r="CTF4" s="97" t="s">
        <v>3</v>
      </c>
      <c r="CTG4" s="97" t="s">
        <v>3</v>
      </c>
      <c r="CTH4" s="97" t="s">
        <v>3</v>
      </c>
      <c r="CTI4" s="97" t="s">
        <v>3</v>
      </c>
      <c r="CTJ4" s="97" t="s">
        <v>3</v>
      </c>
      <c r="CTK4" s="97" t="s">
        <v>3</v>
      </c>
      <c r="CTL4" s="97" t="s">
        <v>3</v>
      </c>
      <c r="CTM4" s="97" t="s">
        <v>3</v>
      </c>
      <c r="CTN4" s="97" t="s">
        <v>3</v>
      </c>
      <c r="CTO4" s="97" t="s">
        <v>3</v>
      </c>
      <c r="CTP4" s="97" t="s">
        <v>3</v>
      </c>
      <c r="CTQ4" s="97" t="s">
        <v>3</v>
      </c>
      <c r="CTR4" s="97" t="s">
        <v>3</v>
      </c>
      <c r="CTS4" s="97" t="s">
        <v>3</v>
      </c>
      <c r="CTT4" s="97" t="s">
        <v>3</v>
      </c>
      <c r="CTU4" s="97" t="s">
        <v>3</v>
      </c>
      <c r="CTV4" s="97" t="s">
        <v>3</v>
      </c>
      <c r="CTW4" s="97" t="s">
        <v>3</v>
      </c>
      <c r="CTX4" s="97" t="s">
        <v>3</v>
      </c>
      <c r="CTY4" s="97" t="s">
        <v>3</v>
      </c>
      <c r="CTZ4" s="97" t="s">
        <v>3</v>
      </c>
      <c r="CUA4" s="97" t="s">
        <v>3</v>
      </c>
      <c r="CUB4" s="97" t="s">
        <v>3</v>
      </c>
      <c r="CUC4" s="97" t="s">
        <v>3</v>
      </c>
      <c r="CUD4" s="97" t="s">
        <v>3</v>
      </c>
      <c r="CUE4" s="97" t="s">
        <v>3</v>
      </c>
      <c r="CUF4" s="97" t="s">
        <v>3</v>
      </c>
      <c r="CUG4" s="97" t="s">
        <v>3</v>
      </c>
      <c r="CUH4" s="97" t="s">
        <v>3</v>
      </c>
      <c r="CUI4" s="97" t="s">
        <v>3</v>
      </c>
      <c r="CUJ4" s="97" t="s">
        <v>3</v>
      </c>
      <c r="CUK4" s="97" t="s">
        <v>3</v>
      </c>
      <c r="CUL4" s="97" t="s">
        <v>3</v>
      </c>
      <c r="CUM4" s="97" t="s">
        <v>3</v>
      </c>
      <c r="CUN4" s="97" t="s">
        <v>3</v>
      </c>
      <c r="CUO4" s="97" t="s">
        <v>3</v>
      </c>
      <c r="CUP4" s="97" t="s">
        <v>3</v>
      </c>
      <c r="CUQ4" s="97" t="s">
        <v>3</v>
      </c>
      <c r="CUR4" s="97" t="s">
        <v>3</v>
      </c>
      <c r="CUS4" s="97" t="s">
        <v>3</v>
      </c>
      <c r="CUT4" s="97" t="s">
        <v>3</v>
      </c>
      <c r="CUU4" s="97" t="s">
        <v>3</v>
      </c>
      <c r="CUV4" s="97" t="s">
        <v>3</v>
      </c>
      <c r="CUW4" s="97" t="s">
        <v>3</v>
      </c>
      <c r="CUX4" s="97" t="s">
        <v>3</v>
      </c>
      <c r="CUY4" s="97" t="s">
        <v>3</v>
      </c>
      <c r="CUZ4" s="97" t="s">
        <v>3</v>
      </c>
      <c r="CVA4" s="97" t="s">
        <v>3</v>
      </c>
      <c r="CVB4" s="97" t="s">
        <v>3</v>
      </c>
      <c r="CVC4" s="97" t="s">
        <v>3</v>
      </c>
      <c r="CVD4" s="97" t="s">
        <v>3</v>
      </c>
      <c r="CVE4" s="97" t="s">
        <v>3</v>
      </c>
      <c r="CVF4" s="97" t="s">
        <v>3</v>
      </c>
      <c r="CVG4" s="97" t="s">
        <v>3</v>
      </c>
      <c r="CVH4" s="97" t="s">
        <v>3</v>
      </c>
      <c r="CVI4" s="97" t="s">
        <v>3</v>
      </c>
      <c r="CVJ4" s="97" t="s">
        <v>3</v>
      </c>
      <c r="CVK4" s="97" t="s">
        <v>3</v>
      </c>
      <c r="CVL4" s="97" t="s">
        <v>3</v>
      </c>
      <c r="CVM4" s="97" t="s">
        <v>3</v>
      </c>
      <c r="CVN4" s="97" t="s">
        <v>3</v>
      </c>
      <c r="CVO4" s="97" t="s">
        <v>3</v>
      </c>
      <c r="CVP4" s="97" t="s">
        <v>3</v>
      </c>
      <c r="CVQ4" s="97" t="s">
        <v>3</v>
      </c>
      <c r="CVR4" s="97" t="s">
        <v>3</v>
      </c>
      <c r="CVS4" s="97" t="s">
        <v>3</v>
      </c>
      <c r="CVT4" s="97" t="s">
        <v>3</v>
      </c>
      <c r="CVU4" s="97" t="s">
        <v>3</v>
      </c>
      <c r="CVV4" s="97" t="s">
        <v>3</v>
      </c>
      <c r="CVW4" s="97" t="s">
        <v>3</v>
      </c>
      <c r="CVX4" s="97" t="s">
        <v>3</v>
      </c>
      <c r="CVY4" s="97" t="s">
        <v>3</v>
      </c>
      <c r="CVZ4" s="97" t="s">
        <v>3</v>
      </c>
      <c r="CWA4" s="97" t="s">
        <v>3</v>
      </c>
      <c r="CWB4" s="97" t="s">
        <v>3</v>
      </c>
      <c r="CWC4" s="97" t="s">
        <v>3</v>
      </c>
      <c r="CWD4" s="97" t="s">
        <v>3</v>
      </c>
      <c r="CWE4" s="97" t="s">
        <v>3</v>
      </c>
      <c r="CWF4" s="97" t="s">
        <v>3</v>
      </c>
      <c r="CWG4" s="97" t="s">
        <v>3</v>
      </c>
      <c r="CWH4" s="97" t="s">
        <v>3</v>
      </c>
      <c r="CWI4" s="97" t="s">
        <v>3</v>
      </c>
      <c r="CWJ4" s="97" t="s">
        <v>3</v>
      </c>
      <c r="CWK4" s="97" t="s">
        <v>3</v>
      </c>
      <c r="CWL4" s="97" t="s">
        <v>3</v>
      </c>
      <c r="CWM4" s="97" t="s">
        <v>3</v>
      </c>
      <c r="CWN4" s="97" t="s">
        <v>3</v>
      </c>
      <c r="CWO4" s="97" t="s">
        <v>3</v>
      </c>
      <c r="CWP4" s="97" t="s">
        <v>3</v>
      </c>
      <c r="CWQ4" s="97" t="s">
        <v>3</v>
      </c>
      <c r="CWR4" s="97" t="s">
        <v>3</v>
      </c>
      <c r="CWS4" s="97" t="s">
        <v>3</v>
      </c>
      <c r="CWT4" s="97" t="s">
        <v>3</v>
      </c>
      <c r="CWU4" s="97" t="s">
        <v>3</v>
      </c>
      <c r="CWV4" s="97" t="s">
        <v>3</v>
      </c>
      <c r="CWW4" s="97" t="s">
        <v>3</v>
      </c>
      <c r="CWX4" s="97" t="s">
        <v>3</v>
      </c>
      <c r="CWY4" s="97" t="s">
        <v>3</v>
      </c>
      <c r="CWZ4" s="97" t="s">
        <v>3</v>
      </c>
      <c r="CXA4" s="97" t="s">
        <v>3</v>
      </c>
      <c r="CXB4" s="97" t="s">
        <v>3</v>
      </c>
      <c r="CXC4" s="97" t="s">
        <v>3</v>
      </c>
      <c r="CXD4" s="97" t="s">
        <v>3</v>
      </c>
      <c r="CXE4" s="97" t="s">
        <v>3</v>
      </c>
      <c r="CXF4" s="97" t="s">
        <v>3</v>
      </c>
      <c r="CXG4" s="97" t="s">
        <v>3</v>
      </c>
      <c r="CXH4" s="97" t="s">
        <v>3</v>
      </c>
      <c r="CXI4" s="97" t="s">
        <v>3</v>
      </c>
      <c r="CXJ4" s="97" t="s">
        <v>3</v>
      </c>
      <c r="CXK4" s="97" t="s">
        <v>3</v>
      </c>
      <c r="CXL4" s="97" t="s">
        <v>3</v>
      </c>
      <c r="CXM4" s="97" t="s">
        <v>3</v>
      </c>
      <c r="CXN4" s="97" t="s">
        <v>3</v>
      </c>
      <c r="CXO4" s="97" t="s">
        <v>3</v>
      </c>
      <c r="CXP4" s="97" t="s">
        <v>3</v>
      </c>
      <c r="CXQ4" s="97" t="s">
        <v>3</v>
      </c>
      <c r="CXR4" s="97" t="s">
        <v>3</v>
      </c>
      <c r="CXS4" s="97" t="s">
        <v>3</v>
      </c>
      <c r="CXT4" s="97" t="s">
        <v>3</v>
      </c>
      <c r="CXU4" s="97" t="s">
        <v>3</v>
      </c>
      <c r="CXV4" s="97" t="s">
        <v>3</v>
      </c>
      <c r="CXW4" s="97" t="s">
        <v>3</v>
      </c>
      <c r="CXX4" s="97" t="s">
        <v>3</v>
      </c>
      <c r="CXY4" s="97" t="s">
        <v>3</v>
      </c>
      <c r="CXZ4" s="97" t="s">
        <v>3</v>
      </c>
      <c r="CYA4" s="97" t="s">
        <v>3</v>
      </c>
      <c r="CYB4" s="97" t="s">
        <v>3</v>
      </c>
      <c r="CYC4" s="97" t="s">
        <v>3</v>
      </c>
      <c r="CYD4" s="97" t="s">
        <v>3</v>
      </c>
      <c r="CYE4" s="97" t="s">
        <v>3</v>
      </c>
      <c r="CYF4" s="97" t="s">
        <v>3</v>
      </c>
      <c r="CYG4" s="97" t="s">
        <v>3</v>
      </c>
      <c r="CYH4" s="97" t="s">
        <v>3</v>
      </c>
      <c r="CYI4" s="97" t="s">
        <v>3</v>
      </c>
      <c r="CYJ4" s="97" t="s">
        <v>3</v>
      </c>
      <c r="CYK4" s="97" t="s">
        <v>3</v>
      </c>
      <c r="CYL4" s="97" t="s">
        <v>3</v>
      </c>
      <c r="CYM4" s="97" t="s">
        <v>3</v>
      </c>
      <c r="CYN4" s="97" t="s">
        <v>3</v>
      </c>
      <c r="CYO4" s="97" t="s">
        <v>3</v>
      </c>
      <c r="CYP4" s="97" t="s">
        <v>3</v>
      </c>
      <c r="CYQ4" s="97" t="s">
        <v>3</v>
      </c>
      <c r="CYR4" s="97" t="s">
        <v>3</v>
      </c>
      <c r="CYS4" s="97" t="s">
        <v>3</v>
      </c>
      <c r="CYT4" s="97" t="s">
        <v>3</v>
      </c>
      <c r="CYU4" s="97" t="s">
        <v>3</v>
      </c>
      <c r="CYV4" s="97" t="s">
        <v>3</v>
      </c>
      <c r="CYW4" s="97" t="s">
        <v>3</v>
      </c>
      <c r="CYX4" s="97" t="s">
        <v>3</v>
      </c>
      <c r="CYY4" s="97" t="s">
        <v>3</v>
      </c>
      <c r="CYZ4" s="97" t="s">
        <v>3</v>
      </c>
      <c r="CZA4" s="97" t="s">
        <v>3</v>
      </c>
      <c r="CZB4" s="97" t="s">
        <v>3</v>
      </c>
      <c r="CZC4" s="97" t="s">
        <v>3</v>
      </c>
      <c r="CZD4" s="97" t="s">
        <v>3</v>
      </c>
      <c r="CZE4" s="97" t="s">
        <v>3</v>
      </c>
      <c r="CZF4" s="97" t="s">
        <v>3</v>
      </c>
      <c r="CZG4" s="97" t="s">
        <v>3</v>
      </c>
      <c r="CZH4" s="97" t="s">
        <v>3</v>
      </c>
      <c r="CZI4" s="97" t="s">
        <v>3</v>
      </c>
      <c r="CZJ4" s="97" t="s">
        <v>3</v>
      </c>
      <c r="CZK4" s="97" t="s">
        <v>3</v>
      </c>
      <c r="CZL4" s="97" t="s">
        <v>3</v>
      </c>
      <c r="CZM4" s="97" t="s">
        <v>3</v>
      </c>
      <c r="CZN4" s="97" t="s">
        <v>3</v>
      </c>
      <c r="CZO4" s="97" t="s">
        <v>3</v>
      </c>
      <c r="CZP4" s="97" t="s">
        <v>3</v>
      </c>
      <c r="CZQ4" s="97" t="s">
        <v>3</v>
      </c>
      <c r="CZR4" s="97" t="s">
        <v>3</v>
      </c>
      <c r="CZS4" s="97" t="s">
        <v>3</v>
      </c>
      <c r="CZT4" s="97" t="s">
        <v>3</v>
      </c>
      <c r="CZU4" s="97" t="s">
        <v>3</v>
      </c>
      <c r="CZV4" s="97" t="s">
        <v>3</v>
      </c>
      <c r="CZW4" s="97" t="s">
        <v>3</v>
      </c>
      <c r="CZX4" s="97" t="s">
        <v>3</v>
      </c>
      <c r="CZY4" s="97" t="s">
        <v>3</v>
      </c>
      <c r="CZZ4" s="97" t="s">
        <v>3</v>
      </c>
      <c r="DAA4" s="97" t="s">
        <v>3</v>
      </c>
      <c r="DAB4" s="97" t="s">
        <v>3</v>
      </c>
      <c r="DAC4" s="97" t="s">
        <v>3</v>
      </c>
      <c r="DAD4" s="97" t="s">
        <v>3</v>
      </c>
      <c r="DAE4" s="97" t="s">
        <v>3</v>
      </c>
      <c r="DAF4" s="97" t="s">
        <v>3</v>
      </c>
      <c r="DAG4" s="97" t="s">
        <v>3</v>
      </c>
      <c r="DAH4" s="97" t="s">
        <v>3</v>
      </c>
      <c r="DAI4" s="97" t="s">
        <v>3</v>
      </c>
      <c r="DAJ4" s="97" t="s">
        <v>3</v>
      </c>
      <c r="DAK4" s="97" t="s">
        <v>3</v>
      </c>
      <c r="DAL4" s="97" t="s">
        <v>3</v>
      </c>
      <c r="DAM4" s="97" t="s">
        <v>3</v>
      </c>
      <c r="DAN4" s="97" t="s">
        <v>3</v>
      </c>
      <c r="DAO4" s="97" t="s">
        <v>3</v>
      </c>
      <c r="DAP4" s="97" t="s">
        <v>3</v>
      </c>
      <c r="DAQ4" s="97" t="s">
        <v>3</v>
      </c>
      <c r="DAR4" s="97" t="s">
        <v>3</v>
      </c>
      <c r="DAS4" s="97" t="s">
        <v>3</v>
      </c>
      <c r="DAT4" s="97" t="s">
        <v>3</v>
      </c>
      <c r="DAU4" s="97" t="s">
        <v>3</v>
      </c>
      <c r="DAV4" s="97" t="s">
        <v>3</v>
      </c>
      <c r="DAW4" s="97" t="s">
        <v>3</v>
      </c>
      <c r="DAX4" s="97" t="s">
        <v>3</v>
      </c>
      <c r="DAY4" s="97" t="s">
        <v>3</v>
      </c>
      <c r="DAZ4" s="97" t="s">
        <v>3</v>
      </c>
      <c r="DBA4" s="97" t="s">
        <v>3</v>
      </c>
      <c r="DBB4" s="97" t="s">
        <v>3</v>
      </c>
      <c r="DBC4" s="97" t="s">
        <v>3</v>
      </c>
      <c r="DBD4" s="97" t="s">
        <v>3</v>
      </c>
      <c r="DBE4" s="97" t="s">
        <v>3</v>
      </c>
      <c r="DBF4" s="97" t="s">
        <v>3</v>
      </c>
      <c r="DBG4" s="97" t="s">
        <v>3</v>
      </c>
      <c r="DBH4" s="97" t="s">
        <v>3</v>
      </c>
      <c r="DBI4" s="97" t="s">
        <v>3</v>
      </c>
      <c r="DBJ4" s="97" t="s">
        <v>3</v>
      </c>
      <c r="DBK4" s="97" t="s">
        <v>3</v>
      </c>
      <c r="DBL4" s="97" t="s">
        <v>3</v>
      </c>
      <c r="DBM4" s="97" t="s">
        <v>3</v>
      </c>
      <c r="DBN4" s="97" t="s">
        <v>3</v>
      </c>
      <c r="DBO4" s="97" t="s">
        <v>3</v>
      </c>
      <c r="DBP4" s="97" t="s">
        <v>3</v>
      </c>
      <c r="DBQ4" s="97" t="s">
        <v>3</v>
      </c>
      <c r="DBR4" s="97" t="s">
        <v>3</v>
      </c>
      <c r="DBS4" s="97" t="s">
        <v>3</v>
      </c>
      <c r="DBT4" s="97" t="s">
        <v>3</v>
      </c>
      <c r="DBU4" s="97" t="s">
        <v>3</v>
      </c>
      <c r="DBV4" s="97" t="s">
        <v>3</v>
      </c>
      <c r="DBW4" s="97" t="s">
        <v>3</v>
      </c>
      <c r="DBX4" s="97" t="s">
        <v>3</v>
      </c>
      <c r="DBY4" s="97" t="s">
        <v>3</v>
      </c>
      <c r="DBZ4" s="97" t="s">
        <v>3</v>
      </c>
      <c r="DCA4" s="97" t="s">
        <v>3</v>
      </c>
      <c r="DCB4" s="97" t="s">
        <v>3</v>
      </c>
      <c r="DCC4" s="97" t="s">
        <v>3</v>
      </c>
      <c r="DCD4" s="97" t="s">
        <v>3</v>
      </c>
      <c r="DCE4" s="97" t="s">
        <v>3</v>
      </c>
      <c r="DCF4" s="97" t="s">
        <v>3</v>
      </c>
      <c r="DCG4" s="97" t="s">
        <v>3</v>
      </c>
      <c r="DCH4" s="97" t="s">
        <v>3</v>
      </c>
      <c r="DCI4" s="97" t="s">
        <v>3</v>
      </c>
      <c r="DCJ4" s="97" t="s">
        <v>3</v>
      </c>
      <c r="DCK4" s="97" t="s">
        <v>3</v>
      </c>
      <c r="DCL4" s="97" t="s">
        <v>3</v>
      </c>
      <c r="DCM4" s="97" t="s">
        <v>3</v>
      </c>
      <c r="DCN4" s="97" t="s">
        <v>3</v>
      </c>
      <c r="DCO4" s="97" t="s">
        <v>3</v>
      </c>
      <c r="DCP4" s="97" t="s">
        <v>3</v>
      </c>
      <c r="DCQ4" s="97" t="s">
        <v>3</v>
      </c>
      <c r="DCR4" s="97" t="s">
        <v>3</v>
      </c>
      <c r="DCS4" s="97" t="s">
        <v>3</v>
      </c>
      <c r="DCT4" s="97" t="s">
        <v>3</v>
      </c>
      <c r="DCU4" s="97" t="s">
        <v>3</v>
      </c>
      <c r="DCV4" s="97" t="s">
        <v>3</v>
      </c>
      <c r="DCW4" s="97" t="s">
        <v>3</v>
      </c>
      <c r="DCX4" s="97" t="s">
        <v>3</v>
      </c>
      <c r="DCY4" s="97" t="s">
        <v>3</v>
      </c>
      <c r="DCZ4" s="97" t="s">
        <v>3</v>
      </c>
      <c r="DDA4" s="97" t="s">
        <v>3</v>
      </c>
      <c r="DDB4" s="97" t="s">
        <v>3</v>
      </c>
      <c r="DDC4" s="97" t="s">
        <v>3</v>
      </c>
      <c r="DDD4" s="97" t="s">
        <v>3</v>
      </c>
      <c r="DDE4" s="97" t="s">
        <v>3</v>
      </c>
      <c r="DDF4" s="97" t="s">
        <v>3</v>
      </c>
      <c r="DDG4" s="97" t="s">
        <v>3</v>
      </c>
      <c r="DDH4" s="97" t="s">
        <v>3</v>
      </c>
      <c r="DDI4" s="97" t="s">
        <v>3</v>
      </c>
      <c r="DDJ4" s="97" t="s">
        <v>3</v>
      </c>
      <c r="DDK4" s="97" t="s">
        <v>3</v>
      </c>
      <c r="DDL4" s="97" t="s">
        <v>3</v>
      </c>
      <c r="DDM4" s="97" t="s">
        <v>3</v>
      </c>
      <c r="DDN4" s="97" t="s">
        <v>3</v>
      </c>
      <c r="DDO4" s="97" t="s">
        <v>3</v>
      </c>
      <c r="DDP4" s="97" t="s">
        <v>3</v>
      </c>
      <c r="DDQ4" s="97" t="s">
        <v>3</v>
      </c>
      <c r="DDR4" s="97" t="s">
        <v>3</v>
      </c>
      <c r="DDS4" s="97" t="s">
        <v>3</v>
      </c>
      <c r="DDT4" s="97" t="s">
        <v>3</v>
      </c>
      <c r="DDU4" s="97" t="s">
        <v>3</v>
      </c>
      <c r="DDV4" s="97" t="s">
        <v>3</v>
      </c>
      <c r="DDW4" s="97" t="s">
        <v>3</v>
      </c>
      <c r="DDX4" s="97" t="s">
        <v>3</v>
      </c>
      <c r="DDY4" s="97" t="s">
        <v>3</v>
      </c>
      <c r="DDZ4" s="97" t="s">
        <v>3</v>
      </c>
      <c r="DEA4" s="97" t="s">
        <v>3</v>
      </c>
      <c r="DEB4" s="97" t="s">
        <v>3</v>
      </c>
      <c r="DEC4" s="97" t="s">
        <v>3</v>
      </c>
      <c r="DED4" s="97" t="s">
        <v>3</v>
      </c>
      <c r="DEE4" s="97" t="s">
        <v>3</v>
      </c>
      <c r="DEF4" s="97" t="s">
        <v>3</v>
      </c>
      <c r="DEG4" s="97" t="s">
        <v>3</v>
      </c>
      <c r="DEH4" s="97" t="s">
        <v>3</v>
      </c>
      <c r="DEI4" s="97" t="s">
        <v>3</v>
      </c>
      <c r="DEJ4" s="97" t="s">
        <v>3</v>
      </c>
      <c r="DEK4" s="97" t="s">
        <v>3</v>
      </c>
      <c r="DEL4" s="97" t="s">
        <v>3</v>
      </c>
      <c r="DEM4" s="97" t="s">
        <v>3</v>
      </c>
      <c r="DEN4" s="97" t="s">
        <v>3</v>
      </c>
      <c r="DEO4" s="97" t="s">
        <v>3</v>
      </c>
      <c r="DEP4" s="97" t="s">
        <v>3</v>
      </c>
      <c r="DEQ4" s="97" t="s">
        <v>3</v>
      </c>
      <c r="DER4" s="97" t="s">
        <v>3</v>
      </c>
      <c r="DES4" s="97" t="s">
        <v>3</v>
      </c>
      <c r="DET4" s="97" t="s">
        <v>3</v>
      </c>
      <c r="DEU4" s="97" t="s">
        <v>3</v>
      </c>
      <c r="DEV4" s="97" t="s">
        <v>3</v>
      </c>
      <c r="DEW4" s="97" t="s">
        <v>3</v>
      </c>
      <c r="DEX4" s="97" t="s">
        <v>3</v>
      </c>
      <c r="DEY4" s="97" t="s">
        <v>3</v>
      </c>
      <c r="DEZ4" s="97" t="s">
        <v>3</v>
      </c>
      <c r="DFA4" s="97" t="s">
        <v>3</v>
      </c>
      <c r="DFB4" s="97" t="s">
        <v>3</v>
      </c>
      <c r="DFC4" s="97" t="s">
        <v>3</v>
      </c>
      <c r="DFD4" s="97" t="s">
        <v>3</v>
      </c>
      <c r="DFE4" s="97" t="s">
        <v>3</v>
      </c>
      <c r="DFF4" s="97" t="s">
        <v>3</v>
      </c>
      <c r="DFG4" s="97" t="s">
        <v>3</v>
      </c>
      <c r="DFH4" s="97" t="s">
        <v>3</v>
      </c>
      <c r="DFI4" s="97" t="s">
        <v>3</v>
      </c>
      <c r="DFJ4" s="97" t="s">
        <v>3</v>
      </c>
      <c r="DFK4" s="97" t="s">
        <v>3</v>
      </c>
      <c r="DFL4" s="97" t="s">
        <v>3</v>
      </c>
      <c r="DFM4" s="97" t="s">
        <v>3</v>
      </c>
      <c r="DFN4" s="97" t="s">
        <v>3</v>
      </c>
      <c r="DFO4" s="97" t="s">
        <v>3</v>
      </c>
      <c r="DFP4" s="97" t="s">
        <v>3</v>
      </c>
      <c r="DFQ4" s="97" t="s">
        <v>3</v>
      </c>
      <c r="DFR4" s="97" t="s">
        <v>3</v>
      </c>
      <c r="DFS4" s="97" t="s">
        <v>3</v>
      </c>
      <c r="DFT4" s="97" t="s">
        <v>3</v>
      </c>
      <c r="DFU4" s="97" t="s">
        <v>3</v>
      </c>
      <c r="DFV4" s="97" t="s">
        <v>3</v>
      </c>
      <c r="DFW4" s="97" t="s">
        <v>3</v>
      </c>
      <c r="DFX4" s="97" t="s">
        <v>3</v>
      </c>
      <c r="DFY4" s="97" t="s">
        <v>3</v>
      </c>
      <c r="DFZ4" s="97" t="s">
        <v>3</v>
      </c>
      <c r="DGA4" s="97" t="s">
        <v>3</v>
      </c>
      <c r="DGB4" s="97" t="s">
        <v>3</v>
      </c>
      <c r="DGC4" s="97" t="s">
        <v>3</v>
      </c>
      <c r="DGD4" s="97" t="s">
        <v>3</v>
      </c>
      <c r="DGE4" s="97" t="s">
        <v>3</v>
      </c>
      <c r="DGF4" s="97" t="s">
        <v>3</v>
      </c>
      <c r="DGG4" s="97" t="s">
        <v>3</v>
      </c>
      <c r="DGH4" s="97" t="s">
        <v>3</v>
      </c>
      <c r="DGI4" s="97" t="s">
        <v>3</v>
      </c>
      <c r="DGJ4" s="97" t="s">
        <v>3</v>
      </c>
      <c r="DGK4" s="97" t="s">
        <v>3</v>
      </c>
      <c r="DGL4" s="97" t="s">
        <v>3</v>
      </c>
      <c r="DGM4" s="97" t="s">
        <v>3</v>
      </c>
      <c r="DGN4" s="97" t="s">
        <v>3</v>
      </c>
      <c r="DGO4" s="97" t="s">
        <v>3</v>
      </c>
      <c r="DGP4" s="97" t="s">
        <v>3</v>
      </c>
      <c r="DGQ4" s="97" t="s">
        <v>3</v>
      </c>
      <c r="DGR4" s="97" t="s">
        <v>3</v>
      </c>
      <c r="DGS4" s="97" t="s">
        <v>3</v>
      </c>
      <c r="DGT4" s="97" t="s">
        <v>3</v>
      </c>
      <c r="DGU4" s="97" t="s">
        <v>3</v>
      </c>
      <c r="DGV4" s="97" t="s">
        <v>3</v>
      </c>
      <c r="DGW4" s="97" t="s">
        <v>3</v>
      </c>
      <c r="DGX4" s="97" t="s">
        <v>3</v>
      </c>
      <c r="DGY4" s="97" t="s">
        <v>3</v>
      </c>
      <c r="DGZ4" s="97" t="s">
        <v>3</v>
      </c>
      <c r="DHA4" s="97" t="s">
        <v>3</v>
      </c>
      <c r="DHB4" s="97" t="s">
        <v>3</v>
      </c>
      <c r="DHC4" s="97" t="s">
        <v>3</v>
      </c>
      <c r="DHD4" s="97" t="s">
        <v>3</v>
      </c>
      <c r="DHE4" s="97" t="s">
        <v>3</v>
      </c>
      <c r="DHF4" s="97" t="s">
        <v>3</v>
      </c>
      <c r="DHG4" s="97" t="s">
        <v>3</v>
      </c>
      <c r="DHH4" s="97" t="s">
        <v>3</v>
      </c>
      <c r="DHI4" s="97" t="s">
        <v>3</v>
      </c>
      <c r="DHJ4" s="97" t="s">
        <v>3</v>
      </c>
      <c r="DHK4" s="97" t="s">
        <v>3</v>
      </c>
      <c r="DHL4" s="97" t="s">
        <v>3</v>
      </c>
      <c r="DHM4" s="97" t="s">
        <v>3</v>
      </c>
      <c r="DHN4" s="97" t="s">
        <v>3</v>
      </c>
      <c r="DHO4" s="97" t="s">
        <v>3</v>
      </c>
      <c r="DHP4" s="97" t="s">
        <v>3</v>
      </c>
      <c r="DHQ4" s="97" t="s">
        <v>3</v>
      </c>
      <c r="DHR4" s="97" t="s">
        <v>3</v>
      </c>
      <c r="DHS4" s="97" t="s">
        <v>3</v>
      </c>
      <c r="DHT4" s="97" t="s">
        <v>3</v>
      </c>
      <c r="DHU4" s="97" t="s">
        <v>3</v>
      </c>
      <c r="DHV4" s="97" t="s">
        <v>3</v>
      </c>
      <c r="DHW4" s="97" t="s">
        <v>3</v>
      </c>
      <c r="DHX4" s="97" t="s">
        <v>3</v>
      </c>
      <c r="DHY4" s="97" t="s">
        <v>3</v>
      </c>
      <c r="DHZ4" s="97" t="s">
        <v>3</v>
      </c>
      <c r="DIA4" s="97" t="s">
        <v>3</v>
      </c>
      <c r="DIB4" s="97" t="s">
        <v>3</v>
      </c>
      <c r="DIC4" s="97" t="s">
        <v>3</v>
      </c>
      <c r="DID4" s="97" t="s">
        <v>3</v>
      </c>
      <c r="DIE4" s="97" t="s">
        <v>3</v>
      </c>
      <c r="DIF4" s="97" t="s">
        <v>3</v>
      </c>
      <c r="DIG4" s="97" t="s">
        <v>3</v>
      </c>
      <c r="DIH4" s="97" t="s">
        <v>3</v>
      </c>
      <c r="DII4" s="97" t="s">
        <v>3</v>
      </c>
      <c r="DIJ4" s="97" t="s">
        <v>3</v>
      </c>
      <c r="DIK4" s="97" t="s">
        <v>3</v>
      </c>
      <c r="DIL4" s="97" t="s">
        <v>3</v>
      </c>
      <c r="DIM4" s="97" t="s">
        <v>3</v>
      </c>
      <c r="DIN4" s="97" t="s">
        <v>3</v>
      </c>
      <c r="DIO4" s="97" t="s">
        <v>3</v>
      </c>
      <c r="DIP4" s="97" t="s">
        <v>3</v>
      </c>
      <c r="DIQ4" s="97" t="s">
        <v>3</v>
      </c>
      <c r="DIR4" s="97" t="s">
        <v>3</v>
      </c>
      <c r="DIS4" s="97" t="s">
        <v>3</v>
      </c>
      <c r="DIT4" s="97" t="s">
        <v>3</v>
      </c>
      <c r="DIU4" s="97" t="s">
        <v>3</v>
      </c>
      <c r="DIV4" s="97" t="s">
        <v>3</v>
      </c>
      <c r="DIW4" s="97" t="s">
        <v>3</v>
      </c>
      <c r="DIX4" s="97" t="s">
        <v>3</v>
      </c>
      <c r="DIY4" s="97" t="s">
        <v>3</v>
      </c>
      <c r="DIZ4" s="97" t="s">
        <v>3</v>
      </c>
      <c r="DJA4" s="97" t="s">
        <v>3</v>
      </c>
      <c r="DJB4" s="97" t="s">
        <v>3</v>
      </c>
      <c r="DJC4" s="97" t="s">
        <v>3</v>
      </c>
      <c r="DJD4" s="97" t="s">
        <v>3</v>
      </c>
      <c r="DJE4" s="97" t="s">
        <v>3</v>
      </c>
      <c r="DJF4" s="97" t="s">
        <v>3</v>
      </c>
      <c r="DJG4" s="97" t="s">
        <v>3</v>
      </c>
      <c r="DJH4" s="97" t="s">
        <v>3</v>
      </c>
      <c r="DJI4" s="97" t="s">
        <v>3</v>
      </c>
      <c r="DJJ4" s="97" t="s">
        <v>3</v>
      </c>
      <c r="DJK4" s="97" t="s">
        <v>3</v>
      </c>
      <c r="DJL4" s="97" t="s">
        <v>3</v>
      </c>
      <c r="DJM4" s="97" t="s">
        <v>3</v>
      </c>
      <c r="DJN4" s="97" t="s">
        <v>3</v>
      </c>
      <c r="DJO4" s="97" t="s">
        <v>3</v>
      </c>
      <c r="DJP4" s="97" t="s">
        <v>3</v>
      </c>
      <c r="DJQ4" s="97" t="s">
        <v>3</v>
      </c>
      <c r="DJR4" s="97" t="s">
        <v>3</v>
      </c>
      <c r="DJS4" s="97" t="s">
        <v>3</v>
      </c>
      <c r="DJT4" s="97" t="s">
        <v>3</v>
      </c>
      <c r="DJU4" s="97" t="s">
        <v>3</v>
      </c>
      <c r="DJV4" s="97" t="s">
        <v>3</v>
      </c>
      <c r="DJW4" s="97" t="s">
        <v>3</v>
      </c>
      <c r="DJX4" s="97" t="s">
        <v>3</v>
      </c>
      <c r="DJY4" s="97" t="s">
        <v>3</v>
      </c>
      <c r="DJZ4" s="97" t="s">
        <v>3</v>
      </c>
      <c r="DKA4" s="97" t="s">
        <v>3</v>
      </c>
      <c r="DKB4" s="97" t="s">
        <v>3</v>
      </c>
      <c r="DKC4" s="97" t="s">
        <v>3</v>
      </c>
      <c r="DKD4" s="97" t="s">
        <v>3</v>
      </c>
      <c r="DKE4" s="97" t="s">
        <v>3</v>
      </c>
      <c r="DKF4" s="97" t="s">
        <v>3</v>
      </c>
      <c r="DKG4" s="97" t="s">
        <v>3</v>
      </c>
      <c r="DKH4" s="97" t="s">
        <v>3</v>
      </c>
      <c r="DKI4" s="97" t="s">
        <v>3</v>
      </c>
      <c r="DKJ4" s="97" t="s">
        <v>3</v>
      </c>
      <c r="DKK4" s="97" t="s">
        <v>3</v>
      </c>
      <c r="DKL4" s="97" t="s">
        <v>3</v>
      </c>
      <c r="DKM4" s="97" t="s">
        <v>3</v>
      </c>
      <c r="DKN4" s="97" t="s">
        <v>3</v>
      </c>
      <c r="DKO4" s="97" t="s">
        <v>3</v>
      </c>
      <c r="DKP4" s="97" t="s">
        <v>3</v>
      </c>
      <c r="DKQ4" s="97" t="s">
        <v>3</v>
      </c>
      <c r="DKR4" s="97" t="s">
        <v>3</v>
      </c>
      <c r="DKS4" s="97" t="s">
        <v>3</v>
      </c>
      <c r="DKT4" s="97" t="s">
        <v>3</v>
      </c>
      <c r="DKU4" s="97" t="s">
        <v>3</v>
      </c>
      <c r="DKV4" s="97" t="s">
        <v>3</v>
      </c>
      <c r="DKW4" s="97" t="s">
        <v>3</v>
      </c>
      <c r="DKX4" s="97" t="s">
        <v>3</v>
      </c>
      <c r="DKY4" s="97" t="s">
        <v>3</v>
      </c>
      <c r="DKZ4" s="97" t="s">
        <v>3</v>
      </c>
      <c r="DLA4" s="97" t="s">
        <v>3</v>
      </c>
      <c r="DLB4" s="97" t="s">
        <v>3</v>
      </c>
      <c r="DLC4" s="97" t="s">
        <v>3</v>
      </c>
      <c r="DLD4" s="97" t="s">
        <v>3</v>
      </c>
      <c r="DLE4" s="97" t="s">
        <v>3</v>
      </c>
      <c r="DLF4" s="97" t="s">
        <v>3</v>
      </c>
      <c r="DLG4" s="97" t="s">
        <v>3</v>
      </c>
      <c r="DLH4" s="97" t="s">
        <v>3</v>
      </c>
      <c r="DLI4" s="97" t="s">
        <v>3</v>
      </c>
      <c r="DLJ4" s="97" t="s">
        <v>3</v>
      </c>
      <c r="DLK4" s="97" t="s">
        <v>3</v>
      </c>
      <c r="DLL4" s="97" t="s">
        <v>3</v>
      </c>
      <c r="DLM4" s="97" t="s">
        <v>3</v>
      </c>
      <c r="DLN4" s="97" t="s">
        <v>3</v>
      </c>
      <c r="DLO4" s="97" t="s">
        <v>3</v>
      </c>
      <c r="DLP4" s="97" t="s">
        <v>3</v>
      </c>
      <c r="DLQ4" s="97" t="s">
        <v>3</v>
      </c>
      <c r="DLR4" s="97" t="s">
        <v>3</v>
      </c>
      <c r="DLS4" s="97" t="s">
        <v>3</v>
      </c>
      <c r="DLT4" s="97" t="s">
        <v>3</v>
      </c>
      <c r="DLU4" s="97" t="s">
        <v>3</v>
      </c>
      <c r="DLV4" s="97" t="s">
        <v>3</v>
      </c>
      <c r="DLW4" s="97" t="s">
        <v>3</v>
      </c>
      <c r="DLX4" s="97" t="s">
        <v>3</v>
      </c>
      <c r="DLY4" s="97" t="s">
        <v>3</v>
      </c>
      <c r="DLZ4" s="97" t="s">
        <v>3</v>
      </c>
      <c r="DMA4" s="97" t="s">
        <v>3</v>
      </c>
      <c r="DMB4" s="97" t="s">
        <v>3</v>
      </c>
      <c r="DMC4" s="97" t="s">
        <v>3</v>
      </c>
      <c r="DMD4" s="97" t="s">
        <v>3</v>
      </c>
      <c r="DME4" s="97" t="s">
        <v>3</v>
      </c>
      <c r="DMF4" s="97" t="s">
        <v>3</v>
      </c>
      <c r="DMG4" s="97" t="s">
        <v>3</v>
      </c>
      <c r="DMH4" s="97" t="s">
        <v>3</v>
      </c>
      <c r="DMI4" s="97" t="s">
        <v>3</v>
      </c>
      <c r="DMJ4" s="97" t="s">
        <v>3</v>
      </c>
      <c r="DMK4" s="97" t="s">
        <v>3</v>
      </c>
      <c r="DML4" s="97" t="s">
        <v>3</v>
      </c>
      <c r="DMM4" s="97" t="s">
        <v>3</v>
      </c>
      <c r="DMN4" s="97" t="s">
        <v>3</v>
      </c>
      <c r="DMO4" s="97" t="s">
        <v>3</v>
      </c>
      <c r="DMP4" s="97" t="s">
        <v>3</v>
      </c>
      <c r="DMQ4" s="97" t="s">
        <v>3</v>
      </c>
      <c r="DMR4" s="97" t="s">
        <v>3</v>
      </c>
      <c r="DMS4" s="97" t="s">
        <v>3</v>
      </c>
      <c r="DMT4" s="97" t="s">
        <v>3</v>
      </c>
      <c r="DMU4" s="97" t="s">
        <v>3</v>
      </c>
      <c r="DMV4" s="97" t="s">
        <v>3</v>
      </c>
      <c r="DMW4" s="97" t="s">
        <v>3</v>
      </c>
      <c r="DMX4" s="97" t="s">
        <v>3</v>
      </c>
      <c r="DMY4" s="97" t="s">
        <v>3</v>
      </c>
      <c r="DMZ4" s="97" t="s">
        <v>3</v>
      </c>
      <c r="DNA4" s="97" t="s">
        <v>3</v>
      </c>
      <c r="DNB4" s="97" t="s">
        <v>3</v>
      </c>
      <c r="DNC4" s="97" t="s">
        <v>3</v>
      </c>
      <c r="DND4" s="97" t="s">
        <v>3</v>
      </c>
      <c r="DNE4" s="97" t="s">
        <v>3</v>
      </c>
      <c r="DNF4" s="97" t="s">
        <v>3</v>
      </c>
      <c r="DNG4" s="97" t="s">
        <v>3</v>
      </c>
      <c r="DNH4" s="97" t="s">
        <v>3</v>
      </c>
      <c r="DNI4" s="97" t="s">
        <v>3</v>
      </c>
      <c r="DNJ4" s="97" t="s">
        <v>3</v>
      </c>
      <c r="DNK4" s="97" t="s">
        <v>3</v>
      </c>
      <c r="DNL4" s="97" t="s">
        <v>3</v>
      </c>
      <c r="DNM4" s="97" t="s">
        <v>3</v>
      </c>
      <c r="DNN4" s="97" t="s">
        <v>3</v>
      </c>
      <c r="DNO4" s="97" t="s">
        <v>3</v>
      </c>
      <c r="DNP4" s="97" t="s">
        <v>3</v>
      </c>
      <c r="DNQ4" s="97" t="s">
        <v>3</v>
      </c>
      <c r="DNR4" s="97" t="s">
        <v>3</v>
      </c>
      <c r="DNS4" s="97" t="s">
        <v>3</v>
      </c>
      <c r="DNT4" s="97" t="s">
        <v>3</v>
      </c>
      <c r="DNU4" s="97" t="s">
        <v>3</v>
      </c>
      <c r="DNV4" s="97" t="s">
        <v>3</v>
      </c>
      <c r="DNW4" s="97" t="s">
        <v>3</v>
      </c>
      <c r="DNX4" s="97" t="s">
        <v>3</v>
      </c>
      <c r="DNY4" s="97" t="s">
        <v>3</v>
      </c>
      <c r="DNZ4" s="97" t="s">
        <v>3</v>
      </c>
      <c r="DOA4" s="97" t="s">
        <v>3</v>
      </c>
      <c r="DOB4" s="97" t="s">
        <v>3</v>
      </c>
      <c r="DOC4" s="97" t="s">
        <v>3</v>
      </c>
      <c r="DOD4" s="97" t="s">
        <v>3</v>
      </c>
      <c r="DOE4" s="97" t="s">
        <v>3</v>
      </c>
      <c r="DOF4" s="97" t="s">
        <v>3</v>
      </c>
      <c r="DOG4" s="97" t="s">
        <v>3</v>
      </c>
      <c r="DOH4" s="97" t="s">
        <v>3</v>
      </c>
      <c r="DOI4" s="97" t="s">
        <v>3</v>
      </c>
      <c r="DOJ4" s="97" t="s">
        <v>3</v>
      </c>
      <c r="DOK4" s="97" t="s">
        <v>3</v>
      </c>
      <c r="DOL4" s="97" t="s">
        <v>3</v>
      </c>
      <c r="DOM4" s="97" t="s">
        <v>3</v>
      </c>
      <c r="DON4" s="97" t="s">
        <v>3</v>
      </c>
      <c r="DOO4" s="97" t="s">
        <v>3</v>
      </c>
      <c r="DOP4" s="97" t="s">
        <v>3</v>
      </c>
      <c r="DOQ4" s="97" t="s">
        <v>3</v>
      </c>
      <c r="DOR4" s="97" t="s">
        <v>3</v>
      </c>
      <c r="DOS4" s="97" t="s">
        <v>3</v>
      </c>
      <c r="DOT4" s="97" t="s">
        <v>3</v>
      </c>
      <c r="DOU4" s="97" t="s">
        <v>3</v>
      </c>
      <c r="DOV4" s="97" t="s">
        <v>3</v>
      </c>
      <c r="DOW4" s="97" t="s">
        <v>3</v>
      </c>
      <c r="DOX4" s="97" t="s">
        <v>3</v>
      </c>
      <c r="DOY4" s="97" t="s">
        <v>3</v>
      </c>
      <c r="DOZ4" s="97" t="s">
        <v>3</v>
      </c>
      <c r="DPA4" s="97" t="s">
        <v>3</v>
      </c>
      <c r="DPB4" s="97" t="s">
        <v>3</v>
      </c>
      <c r="DPC4" s="97" t="s">
        <v>3</v>
      </c>
      <c r="DPD4" s="97" t="s">
        <v>3</v>
      </c>
      <c r="DPE4" s="97" t="s">
        <v>3</v>
      </c>
      <c r="DPF4" s="97" t="s">
        <v>3</v>
      </c>
      <c r="DPG4" s="97" t="s">
        <v>3</v>
      </c>
      <c r="DPH4" s="97" t="s">
        <v>3</v>
      </c>
      <c r="DPI4" s="97" t="s">
        <v>3</v>
      </c>
      <c r="DPJ4" s="97" t="s">
        <v>3</v>
      </c>
      <c r="DPK4" s="97" t="s">
        <v>3</v>
      </c>
      <c r="DPL4" s="97" t="s">
        <v>3</v>
      </c>
      <c r="DPM4" s="97" t="s">
        <v>3</v>
      </c>
      <c r="DPN4" s="97" t="s">
        <v>3</v>
      </c>
      <c r="DPO4" s="97" t="s">
        <v>3</v>
      </c>
      <c r="DPP4" s="97" t="s">
        <v>3</v>
      </c>
      <c r="DPQ4" s="97" t="s">
        <v>3</v>
      </c>
      <c r="DPR4" s="97" t="s">
        <v>3</v>
      </c>
      <c r="DPS4" s="97" t="s">
        <v>3</v>
      </c>
      <c r="DPT4" s="97" t="s">
        <v>3</v>
      </c>
      <c r="DPU4" s="97" t="s">
        <v>3</v>
      </c>
      <c r="DPV4" s="97" t="s">
        <v>3</v>
      </c>
      <c r="DPW4" s="97" t="s">
        <v>3</v>
      </c>
      <c r="DPX4" s="97" t="s">
        <v>3</v>
      </c>
      <c r="DPY4" s="97" t="s">
        <v>3</v>
      </c>
      <c r="DPZ4" s="97" t="s">
        <v>3</v>
      </c>
      <c r="DQA4" s="97" t="s">
        <v>3</v>
      </c>
      <c r="DQB4" s="97" t="s">
        <v>3</v>
      </c>
      <c r="DQC4" s="97" t="s">
        <v>3</v>
      </c>
      <c r="DQD4" s="97" t="s">
        <v>3</v>
      </c>
      <c r="DQE4" s="97" t="s">
        <v>3</v>
      </c>
      <c r="DQF4" s="97" t="s">
        <v>3</v>
      </c>
      <c r="DQG4" s="97" t="s">
        <v>3</v>
      </c>
      <c r="DQH4" s="97" t="s">
        <v>3</v>
      </c>
      <c r="DQI4" s="97" t="s">
        <v>3</v>
      </c>
      <c r="DQJ4" s="97" t="s">
        <v>3</v>
      </c>
      <c r="DQK4" s="97" t="s">
        <v>3</v>
      </c>
      <c r="DQL4" s="97" t="s">
        <v>3</v>
      </c>
      <c r="DQM4" s="97" t="s">
        <v>3</v>
      </c>
      <c r="DQN4" s="97" t="s">
        <v>3</v>
      </c>
      <c r="DQO4" s="97" t="s">
        <v>3</v>
      </c>
      <c r="DQP4" s="97" t="s">
        <v>3</v>
      </c>
      <c r="DQQ4" s="97" t="s">
        <v>3</v>
      </c>
      <c r="DQR4" s="97" t="s">
        <v>3</v>
      </c>
      <c r="DQS4" s="97" t="s">
        <v>3</v>
      </c>
      <c r="DQT4" s="97" t="s">
        <v>3</v>
      </c>
      <c r="DQU4" s="97" t="s">
        <v>3</v>
      </c>
      <c r="DQV4" s="97" t="s">
        <v>3</v>
      </c>
      <c r="DQW4" s="97" t="s">
        <v>3</v>
      </c>
      <c r="DQX4" s="97" t="s">
        <v>3</v>
      </c>
      <c r="DQY4" s="97" t="s">
        <v>3</v>
      </c>
      <c r="DQZ4" s="97" t="s">
        <v>3</v>
      </c>
      <c r="DRA4" s="97" t="s">
        <v>3</v>
      </c>
      <c r="DRB4" s="97" t="s">
        <v>3</v>
      </c>
      <c r="DRC4" s="97" t="s">
        <v>3</v>
      </c>
      <c r="DRD4" s="97" t="s">
        <v>3</v>
      </c>
      <c r="DRE4" s="97" t="s">
        <v>3</v>
      </c>
      <c r="DRF4" s="97" t="s">
        <v>3</v>
      </c>
      <c r="DRG4" s="97" t="s">
        <v>3</v>
      </c>
      <c r="DRH4" s="97" t="s">
        <v>3</v>
      </c>
      <c r="DRI4" s="97" t="s">
        <v>3</v>
      </c>
      <c r="DRJ4" s="97" t="s">
        <v>3</v>
      </c>
      <c r="DRK4" s="97" t="s">
        <v>3</v>
      </c>
      <c r="DRL4" s="97" t="s">
        <v>3</v>
      </c>
      <c r="DRM4" s="97" t="s">
        <v>3</v>
      </c>
      <c r="DRN4" s="97" t="s">
        <v>3</v>
      </c>
      <c r="DRO4" s="97" t="s">
        <v>3</v>
      </c>
      <c r="DRP4" s="97" t="s">
        <v>3</v>
      </c>
      <c r="DRQ4" s="97" t="s">
        <v>3</v>
      </c>
      <c r="DRR4" s="97" t="s">
        <v>3</v>
      </c>
      <c r="DRS4" s="97" t="s">
        <v>3</v>
      </c>
      <c r="DRT4" s="97" t="s">
        <v>3</v>
      </c>
      <c r="DRU4" s="97" t="s">
        <v>3</v>
      </c>
      <c r="DRV4" s="97" t="s">
        <v>3</v>
      </c>
      <c r="DRW4" s="97" t="s">
        <v>3</v>
      </c>
      <c r="DRX4" s="97" t="s">
        <v>3</v>
      </c>
      <c r="DRY4" s="97" t="s">
        <v>3</v>
      </c>
      <c r="DRZ4" s="97" t="s">
        <v>3</v>
      </c>
      <c r="DSA4" s="97" t="s">
        <v>3</v>
      </c>
      <c r="DSB4" s="97" t="s">
        <v>3</v>
      </c>
      <c r="DSC4" s="97" t="s">
        <v>3</v>
      </c>
      <c r="DSD4" s="97" t="s">
        <v>3</v>
      </c>
      <c r="DSE4" s="97" t="s">
        <v>3</v>
      </c>
      <c r="DSF4" s="97" t="s">
        <v>3</v>
      </c>
      <c r="DSG4" s="97" t="s">
        <v>3</v>
      </c>
      <c r="DSH4" s="97" t="s">
        <v>3</v>
      </c>
      <c r="DSI4" s="97" t="s">
        <v>3</v>
      </c>
      <c r="DSJ4" s="97" t="s">
        <v>3</v>
      </c>
      <c r="DSK4" s="97" t="s">
        <v>3</v>
      </c>
      <c r="DSL4" s="97" t="s">
        <v>3</v>
      </c>
      <c r="DSM4" s="97" t="s">
        <v>3</v>
      </c>
      <c r="DSN4" s="97" t="s">
        <v>3</v>
      </c>
      <c r="DSO4" s="97" t="s">
        <v>3</v>
      </c>
      <c r="DSP4" s="97" t="s">
        <v>3</v>
      </c>
      <c r="DSQ4" s="97" t="s">
        <v>3</v>
      </c>
      <c r="DSR4" s="97" t="s">
        <v>3</v>
      </c>
      <c r="DSS4" s="97" t="s">
        <v>3</v>
      </c>
      <c r="DST4" s="97" t="s">
        <v>3</v>
      </c>
      <c r="DSU4" s="97" t="s">
        <v>3</v>
      </c>
      <c r="DSV4" s="97" t="s">
        <v>3</v>
      </c>
      <c r="DSW4" s="97" t="s">
        <v>3</v>
      </c>
      <c r="DSX4" s="97" t="s">
        <v>3</v>
      </c>
      <c r="DSY4" s="97" t="s">
        <v>3</v>
      </c>
      <c r="DSZ4" s="97" t="s">
        <v>3</v>
      </c>
      <c r="DTA4" s="97" t="s">
        <v>3</v>
      </c>
      <c r="DTB4" s="97" t="s">
        <v>3</v>
      </c>
      <c r="DTC4" s="97" t="s">
        <v>3</v>
      </c>
      <c r="DTD4" s="97" t="s">
        <v>3</v>
      </c>
      <c r="DTE4" s="97" t="s">
        <v>3</v>
      </c>
      <c r="DTF4" s="97" t="s">
        <v>3</v>
      </c>
      <c r="DTG4" s="97" t="s">
        <v>3</v>
      </c>
      <c r="DTH4" s="97" t="s">
        <v>3</v>
      </c>
      <c r="DTI4" s="97" t="s">
        <v>3</v>
      </c>
      <c r="DTJ4" s="97" t="s">
        <v>3</v>
      </c>
      <c r="DTK4" s="97" t="s">
        <v>3</v>
      </c>
      <c r="DTL4" s="97" t="s">
        <v>3</v>
      </c>
      <c r="DTM4" s="97" t="s">
        <v>3</v>
      </c>
      <c r="DTN4" s="97" t="s">
        <v>3</v>
      </c>
      <c r="DTO4" s="97" t="s">
        <v>3</v>
      </c>
      <c r="DTP4" s="97" t="s">
        <v>3</v>
      </c>
      <c r="DTQ4" s="97" t="s">
        <v>3</v>
      </c>
      <c r="DTR4" s="97" t="s">
        <v>3</v>
      </c>
      <c r="DTS4" s="97" t="s">
        <v>3</v>
      </c>
      <c r="DTT4" s="97" t="s">
        <v>3</v>
      </c>
      <c r="DTU4" s="97" t="s">
        <v>3</v>
      </c>
      <c r="DTV4" s="97" t="s">
        <v>3</v>
      </c>
      <c r="DTW4" s="97" t="s">
        <v>3</v>
      </c>
      <c r="DTX4" s="97" t="s">
        <v>3</v>
      </c>
      <c r="DTY4" s="97" t="s">
        <v>3</v>
      </c>
      <c r="DTZ4" s="97" t="s">
        <v>3</v>
      </c>
      <c r="DUA4" s="97" t="s">
        <v>3</v>
      </c>
      <c r="DUB4" s="97" t="s">
        <v>3</v>
      </c>
      <c r="DUC4" s="97" t="s">
        <v>3</v>
      </c>
      <c r="DUD4" s="97" t="s">
        <v>3</v>
      </c>
      <c r="DUE4" s="97" t="s">
        <v>3</v>
      </c>
      <c r="DUF4" s="97" t="s">
        <v>3</v>
      </c>
      <c r="DUG4" s="97" t="s">
        <v>3</v>
      </c>
      <c r="DUH4" s="97" t="s">
        <v>3</v>
      </c>
      <c r="DUI4" s="97" t="s">
        <v>3</v>
      </c>
      <c r="DUJ4" s="97" t="s">
        <v>3</v>
      </c>
      <c r="DUK4" s="97" t="s">
        <v>3</v>
      </c>
      <c r="DUL4" s="97" t="s">
        <v>3</v>
      </c>
      <c r="DUM4" s="97" t="s">
        <v>3</v>
      </c>
      <c r="DUN4" s="97" t="s">
        <v>3</v>
      </c>
      <c r="DUO4" s="97" t="s">
        <v>3</v>
      </c>
      <c r="DUP4" s="97" t="s">
        <v>3</v>
      </c>
      <c r="DUQ4" s="97" t="s">
        <v>3</v>
      </c>
      <c r="DUR4" s="97" t="s">
        <v>3</v>
      </c>
      <c r="DUS4" s="97" t="s">
        <v>3</v>
      </c>
      <c r="DUT4" s="97" t="s">
        <v>3</v>
      </c>
      <c r="DUU4" s="97" t="s">
        <v>3</v>
      </c>
      <c r="DUV4" s="97" t="s">
        <v>3</v>
      </c>
      <c r="DUW4" s="97" t="s">
        <v>3</v>
      </c>
      <c r="DUX4" s="97" t="s">
        <v>3</v>
      </c>
      <c r="DUY4" s="97" t="s">
        <v>3</v>
      </c>
      <c r="DUZ4" s="97" t="s">
        <v>3</v>
      </c>
      <c r="DVA4" s="97" t="s">
        <v>3</v>
      </c>
      <c r="DVB4" s="97" t="s">
        <v>3</v>
      </c>
      <c r="DVC4" s="97" t="s">
        <v>3</v>
      </c>
      <c r="DVD4" s="97" t="s">
        <v>3</v>
      </c>
      <c r="DVE4" s="97" t="s">
        <v>3</v>
      </c>
      <c r="DVF4" s="97" t="s">
        <v>3</v>
      </c>
      <c r="DVG4" s="97" t="s">
        <v>3</v>
      </c>
      <c r="DVH4" s="97" t="s">
        <v>3</v>
      </c>
      <c r="DVI4" s="97" t="s">
        <v>3</v>
      </c>
      <c r="DVJ4" s="97" t="s">
        <v>3</v>
      </c>
      <c r="DVK4" s="97" t="s">
        <v>3</v>
      </c>
      <c r="DVL4" s="97" t="s">
        <v>3</v>
      </c>
      <c r="DVM4" s="97" t="s">
        <v>3</v>
      </c>
      <c r="DVN4" s="97" t="s">
        <v>3</v>
      </c>
      <c r="DVO4" s="97" t="s">
        <v>3</v>
      </c>
      <c r="DVP4" s="97" t="s">
        <v>3</v>
      </c>
      <c r="DVQ4" s="97" t="s">
        <v>3</v>
      </c>
      <c r="DVR4" s="97" t="s">
        <v>3</v>
      </c>
      <c r="DVS4" s="97" t="s">
        <v>3</v>
      </c>
      <c r="DVT4" s="97" t="s">
        <v>3</v>
      </c>
      <c r="DVU4" s="97" t="s">
        <v>3</v>
      </c>
      <c r="DVV4" s="97" t="s">
        <v>3</v>
      </c>
      <c r="DVW4" s="97" t="s">
        <v>3</v>
      </c>
      <c r="DVX4" s="97" t="s">
        <v>3</v>
      </c>
      <c r="DVY4" s="97" t="s">
        <v>3</v>
      </c>
      <c r="DVZ4" s="97" t="s">
        <v>3</v>
      </c>
      <c r="DWA4" s="97" t="s">
        <v>3</v>
      </c>
      <c r="DWB4" s="97" t="s">
        <v>3</v>
      </c>
      <c r="DWC4" s="97" t="s">
        <v>3</v>
      </c>
      <c r="DWD4" s="97" t="s">
        <v>3</v>
      </c>
      <c r="DWE4" s="97" t="s">
        <v>3</v>
      </c>
      <c r="DWF4" s="97" t="s">
        <v>3</v>
      </c>
      <c r="DWG4" s="97" t="s">
        <v>3</v>
      </c>
      <c r="DWH4" s="97" t="s">
        <v>3</v>
      </c>
      <c r="DWI4" s="97" t="s">
        <v>3</v>
      </c>
      <c r="DWJ4" s="97" t="s">
        <v>3</v>
      </c>
      <c r="DWK4" s="97" t="s">
        <v>3</v>
      </c>
      <c r="DWL4" s="97" t="s">
        <v>3</v>
      </c>
      <c r="DWM4" s="97" t="s">
        <v>3</v>
      </c>
      <c r="DWN4" s="97" t="s">
        <v>3</v>
      </c>
      <c r="DWO4" s="97" t="s">
        <v>3</v>
      </c>
      <c r="DWP4" s="97" t="s">
        <v>3</v>
      </c>
      <c r="DWQ4" s="97" t="s">
        <v>3</v>
      </c>
      <c r="DWR4" s="97" t="s">
        <v>3</v>
      </c>
      <c r="DWS4" s="97" t="s">
        <v>3</v>
      </c>
      <c r="DWT4" s="97" t="s">
        <v>3</v>
      </c>
      <c r="DWU4" s="97" t="s">
        <v>3</v>
      </c>
      <c r="DWV4" s="97" t="s">
        <v>3</v>
      </c>
      <c r="DWW4" s="97" t="s">
        <v>3</v>
      </c>
      <c r="DWX4" s="97" t="s">
        <v>3</v>
      </c>
      <c r="DWY4" s="97" t="s">
        <v>3</v>
      </c>
      <c r="DWZ4" s="97" t="s">
        <v>3</v>
      </c>
      <c r="DXA4" s="97" t="s">
        <v>3</v>
      </c>
      <c r="DXB4" s="97" t="s">
        <v>3</v>
      </c>
      <c r="DXC4" s="97" t="s">
        <v>3</v>
      </c>
      <c r="DXD4" s="97" t="s">
        <v>3</v>
      </c>
      <c r="DXE4" s="97" t="s">
        <v>3</v>
      </c>
      <c r="DXF4" s="97" t="s">
        <v>3</v>
      </c>
      <c r="DXG4" s="97" t="s">
        <v>3</v>
      </c>
      <c r="DXH4" s="97" t="s">
        <v>3</v>
      </c>
      <c r="DXI4" s="97" t="s">
        <v>3</v>
      </c>
      <c r="DXJ4" s="97" t="s">
        <v>3</v>
      </c>
      <c r="DXK4" s="97" t="s">
        <v>3</v>
      </c>
      <c r="DXL4" s="97" t="s">
        <v>3</v>
      </c>
      <c r="DXM4" s="97" t="s">
        <v>3</v>
      </c>
      <c r="DXN4" s="97" t="s">
        <v>3</v>
      </c>
      <c r="DXO4" s="97" t="s">
        <v>3</v>
      </c>
      <c r="DXP4" s="97" t="s">
        <v>3</v>
      </c>
      <c r="DXQ4" s="97" t="s">
        <v>3</v>
      </c>
      <c r="DXR4" s="97" t="s">
        <v>3</v>
      </c>
      <c r="DXS4" s="97" t="s">
        <v>3</v>
      </c>
      <c r="DXT4" s="97" t="s">
        <v>3</v>
      </c>
      <c r="DXU4" s="97" t="s">
        <v>3</v>
      </c>
      <c r="DXV4" s="97" t="s">
        <v>3</v>
      </c>
      <c r="DXW4" s="97" t="s">
        <v>3</v>
      </c>
      <c r="DXX4" s="97" t="s">
        <v>3</v>
      </c>
      <c r="DXY4" s="97" t="s">
        <v>3</v>
      </c>
      <c r="DXZ4" s="97" t="s">
        <v>3</v>
      </c>
      <c r="DYA4" s="97" t="s">
        <v>3</v>
      </c>
      <c r="DYB4" s="97" t="s">
        <v>3</v>
      </c>
      <c r="DYC4" s="97" t="s">
        <v>3</v>
      </c>
      <c r="DYD4" s="97" t="s">
        <v>3</v>
      </c>
      <c r="DYE4" s="97" t="s">
        <v>3</v>
      </c>
      <c r="DYF4" s="97" t="s">
        <v>3</v>
      </c>
      <c r="DYG4" s="97" t="s">
        <v>3</v>
      </c>
      <c r="DYH4" s="97" t="s">
        <v>3</v>
      </c>
      <c r="DYI4" s="97" t="s">
        <v>3</v>
      </c>
      <c r="DYJ4" s="97" t="s">
        <v>3</v>
      </c>
      <c r="DYK4" s="97" t="s">
        <v>3</v>
      </c>
      <c r="DYL4" s="97" t="s">
        <v>3</v>
      </c>
      <c r="DYM4" s="97" t="s">
        <v>3</v>
      </c>
      <c r="DYN4" s="97" t="s">
        <v>3</v>
      </c>
      <c r="DYO4" s="97" t="s">
        <v>3</v>
      </c>
      <c r="DYP4" s="97" t="s">
        <v>3</v>
      </c>
      <c r="DYQ4" s="97" t="s">
        <v>3</v>
      </c>
      <c r="DYR4" s="97" t="s">
        <v>3</v>
      </c>
      <c r="DYS4" s="97" t="s">
        <v>3</v>
      </c>
      <c r="DYT4" s="97" t="s">
        <v>3</v>
      </c>
      <c r="DYU4" s="97" t="s">
        <v>3</v>
      </c>
      <c r="DYV4" s="97" t="s">
        <v>3</v>
      </c>
      <c r="DYW4" s="97" t="s">
        <v>3</v>
      </c>
      <c r="DYX4" s="97" t="s">
        <v>3</v>
      </c>
      <c r="DYY4" s="97" t="s">
        <v>3</v>
      </c>
      <c r="DYZ4" s="97" t="s">
        <v>3</v>
      </c>
      <c r="DZA4" s="97" t="s">
        <v>3</v>
      </c>
      <c r="DZB4" s="97" t="s">
        <v>3</v>
      </c>
      <c r="DZC4" s="97" t="s">
        <v>3</v>
      </c>
      <c r="DZD4" s="97" t="s">
        <v>3</v>
      </c>
      <c r="DZE4" s="97" t="s">
        <v>3</v>
      </c>
      <c r="DZF4" s="97" t="s">
        <v>3</v>
      </c>
      <c r="DZG4" s="97" t="s">
        <v>3</v>
      </c>
      <c r="DZH4" s="97" t="s">
        <v>3</v>
      </c>
      <c r="DZI4" s="97" t="s">
        <v>3</v>
      </c>
      <c r="DZJ4" s="97" t="s">
        <v>3</v>
      </c>
      <c r="DZK4" s="97" t="s">
        <v>3</v>
      </c>
      <c r="DZL4" s="97" t="s">
        <v>3</v>
      </c>
      <c r="DZM4" s="97" t="s">
        <v>3</v>
      </c>
      <c r="DZN4" s="97" t="s">
        <v>3</v>
      </c>
      <c r="DZO4" s="97" t="s">
        <v>3</v>
      </c>
      <c r="DZP4" s="97" t="s">
        <v>3</v>
      </c>
      <c r="DZQ4" s="97" t="s">
        <v>3</v>
      </c>
      <c r="DZR4" s="97" t="s">
        <v>3</v>
      </c>
      <c r="DZS4" s="97" t="s">
        <v>3</v>
      </c>
      <c r="DZT4" s="97" t="s">
        <v>3</v>
      </c>
      <c r="DZU4" s="97" t="s">
        <v>3</v>
      </c>
      <c r="DZV4" s="97" t="s">
        <v>3</v>
      </c>
      <c r="DZW4" s="97" t="s">
        <v>3</v>
      </c>
      <c r="DZX4" s="97" t="s">
        <v>3</v>
      </c>
      <c r="DZY4" s="97" t="s">
        <v>3</v>
      </c>
      <c r="DZZ4" s="97" t="s">
        <v>3</v>
      </c>
      <c r="EAA4" s="97" t="s">
        <v>3</v>
      </c>
      <c r="EAB4" s="97" t="s">
        <v>3</v>
      </c>
      <c r="EAC4" s="97" t="s">
        <v>3</v>
      </c>
      <c r="EAD4" s="97" t="s">
        <v>3</v>
      </c>
      <c r="EAE4" s="97" t="s">
        <v>3</v>
      </c>
      <c r="EAF4" s="97" t="s">
        <v>3</v>
      </c>
      <c r="EAG4" s="97" t="s">
        <v>3</v>
      </c>
      <c r="EAH4" s="97" t="s">
        <v>3</v>
      </c>
      <c r="EAI4" s="97" t="s">
        <v>3</v>
      </c>
      <c r="EAJ4" s="97" t="s">
        <v>3</v>
      </c>
      <c r="EAK4" s="97" t="s">
        <v>3</v>
      </c>
      <c r="EAL4" s="97" t="s">
        <v>3</v>
      </c>
      <c r="EAM4" s="97" t="s">
        <v>3</v>
      </c>
      <c r="EAN4" s="97" t="s">
        <v>3</v>
      </c>
      <c r="EAO4" s="97" t="s">
        <v>3</v>
      </c>
      <c r="EAP4" s="97" t="s">
        <v>3</v>
      </c>
      <c r="EAQ4" s="97" t="s">
        <v>3</v>
      </c>
      <c r="EAR4" s="97" t="s">
        <v>3</v>
      </c>
      <c r="EAS4" s="97" t="s">
        <v>3</v>
      </c>
      <c r="EAT4" s="97" t="s">
        <v>3</v>
      </c>
      <c r="EAU4" s="97" t="s">
        <v>3</v>
      </c>
      <c r="EAV4" s="97" t="s">
        <v>3</v>
      </c>
      <c r="EAW4" s="97" t="s">
        <v>3</v>
      </c>
      <c r="EAX4" s="97" t="s">
        <v>3</v>
      </c>
      <c r="EAY4" s="97" t="s">
        <v>3</v>
      </c>
      <c r="EAZ4" s="97" t="s">
        <v>3</v>
      </c>
      <c r="EBA4" s="97" t="s">
        <v>3</v>
      </c>
      <c r="EBB4" s="97" t="s">
        <v>3</v>
      </c>
      <c r="EBC4" s="97" t="s">
        <v>3</v>
      </c>
      <c r="EBD4" s="97" t="s">
        <v>3</v>
      </c>
      <c r="EBE4" s="97" t="s">
        <v>3</v>
      </c>
      <c r="EBF4" s="97" t="s">
        <v>3</v>
      </c>
      <c r="EBG4" s="97" t="s">
        <v>3</v>
      </c>
      <c r="EBH4" s="97" t="s">
        <v>3</v>
      </c>
      <c r="EBI4" s="97" t="s">
        <v>3</v>
      </c>
      <c r="EBJ4" s="97" t="s">
        <v>3</v>
      </c>
      <c r="EBK4" s="97" t="s">
        <v>3</v>
      </c>
      <c r="EBL4" s="97" t="s">
        <v>3</v>
      </c>
      <c r="EBM4" s="97" t="s">
        <v>3</v>
      </c>
      <c r="EBN4" s="97" t="s">
        <v>3</v>
      </c>
      <c r="EBO4" s="97" t="s">
        <v>3</v>
      </c>
      <c r="EBP4" s="97" t="s">
        <v>3</v>
      </c>
      <c r="EBQ4" s="97" t="s">
        <v>3</v>
      </c>
      <c r="EBR4" s="97" t="s">
        <v>3</v>
      </c>
      <c r="EBS4" s="97" t="s">
        <v>3</v>
      </c>
      <c r="EBT4" s="97" t="s">
        <v>3</v>
      </c>
      <c r="EBU4" s="97" t="s">
        <v>3</v>
      </c>
      <c r="EBV4" s="97" t="s">
        <v>3</v>
      </c>
      <c r="EBW4" s="97" t="s">
        <v>3</v>
      </c>
      <c r="EBX4" s="97" t="s">
        <v>3</v>
      </c>
      <c r="EBY4" s="97" t="s">
        <v>3</v>
      </c>
      <c r="EBZ4" s="97" t="s">
        <v>3</v>
      </c>
      <c r="ECA4" s="97" t="s">
        <v>3</v>
      </c>
      <c r="ECB4" s="97" t="s">
        <v>3</v>
      </c>
      <c r="ECC4" s="97" t="s">
        <v>3</v>
      </c>
      <c r="ECD4" s="97" t="s">
        <v>3</v>
      </c>
      <c r="ECE4" s="97" t="s">
        <v>3</v>
      </c>
      <c r="ECF4" s="97" t="s">
        <v>3</v>
      </c>
      <c r="ECG4" s="97" t="s">
        <v>3</v>
      </c>
      <c r="ECH4" s="97" t="s">
        <v>3</v>
      </c>
      <c r="ECI4" s="97" t="s">
        <v>3</v>
      </c>
      <c r="ECJ4" s="97" t="s">
        <v>3</v>
      </c>
      <c r="ECK4" s="97" t="s">
        <v>3</v>
      </c>
      <c r="ECL4" s="97" t="s">
        <v>3</v>
      </c>
      <c r="ECM4" s="97" t="s">
        <v>3</v>
      </c>
      <c r="ECN4" s="97" t="s">
        <v>3</v>
      </c>
      <c r="ECO4" s="97" t="s">
        <v>3</v>
      </c>
      <c r="ECP4" s="97" t="s">
        <v>3</v>
      </c>
      <c r="ECQ4" s="97" t="s">
        <v>3</v>
      </c>
      <c r="ECR4" s="97" t="s">
        <v>3</v>
      </c>
      <c r="ECS4" s="97" t="s">
        <v>3</v>
      </c>
      <c r="ECT4" s="97" t="s">
        <v>3</v>
      </c>
      <c r="ECU4" s="97" t="s">
        <v>3</v>
      </c>
      <c r="ECV4" s="97" t="s">
        <v>3</v>
      </c>
      <c r="ECW4" s="97" t="s">
        <v>3</v>
      </c>
      <c r="ECX4" s="97" t="s">
        <v>3</v>
      </c>
      <c r="ECY4" s="97" t="s">
        <v>3</v>
      </c>
      <c r="ECZ4" s="97" t="s">
        <v>3</v>
      </c>
      <c r="EDA4" s="97" t="s">
        <v>3</v>
      </c>
      <c r="EDB4" s="97" t="s">
        <v>3</v>
      </c>
      <c r="EDC4" s="97" t="s">
        <v>3</v>
      </c>
      <c r="EDD4" s="97" t="s">
        <v>3</v>
      </c>
      <c r="EDE4" s="97" t="s">
        <v>3</v>
      </c>
      <c r="EDF4" s="97" t="s">
        <v>3</v>
      </c>
      <c r="EDG4" s="97" t="s">
        <v>3</v>
      </c>
      <c r="EDH4" s="97" t="s">
        <v>3</v>
      </c>
      <c r="EDI4" s="97" t="s">
        <v>3</v>
      </c>
      <c r="EDJ4" s="97" t="s">
        <v>3</v>
      </c>
      <c r="EDK4" s="97" t="s">
        <v>3</v>
      </c>
      <c r="EDL4" s="97" t="s">
        <v>3</v>
      </c>
      <c r="EDM4" s="97" t="s">
        <v>3</v>
      </c>
      <c r="EDN4" s="97" t="s">
        <v>3</v>
      </c>
      <c r="EDO4" s="97" t="s">
        <v>3</v>
      </c>
      <c r="EDP4" s="97" t="s">
        <v>3</v>
      </c>
      <c r="EDQ4" s="97" t="s">
        <v>3</v>
      </c>
      <c r="EDR4" s="97" t="s">
        <v>3</v>
      </c>
      <c r="EDS4" s="97" t="s">
        <v>3</v>
      </c>
      <c r="EDT4" s="97" t="s">
        <v>3</v>
      </c>
      <c r="EDU4" s="97" t="s">
        <v>3</v>
      </c>
      <c r="EDV4" s="97" t="s">
        <v>3</v>
      </c>
      <c r="EDW4" s="97" t="s">
        <v>3</v>
      </c>
      <c r="EDX4" s="97" t="s">
        <v>3</v>
      </c>
      <c r="EDY4" s="97" t="s">
        <v>3</v>
      </c>
      <c r="EDZ4" s="97" t="s">
        <v>3</v>
      </c>
      <c r="EEA4" s="97" t="s">
        <v>3</v>
      </c>
      <c r="EEB4" s="97" t="s">
        <v>3</v>
      </c>
      <c r="EEC4" s="97" t="s">
        <v>3</v>
      </c>
      <c r="EED4" s="97" t="s">
        <v>3</v>
      </c>
      <c r="EEE4" s="97" t="s">
        <v>3</v>
      </c>
      <c r="EEF4" s="97" t="s">
        <v>3</v>
      </c>
      <c r="EEG4" s="97" t="s">
        <v>3</v>
      </c>
      <c r="EEH4" s="97" t="s">
        <v>3</v>
      </c>
      <c r="EEI4" s="97" t="s">
        <v>3</v>
      </c>
      <c r="EEJ4" s="97" t="s">
        <v>3</v>
      </c>
      <c r="EEK4" s="97" t="s">
        <v>3</v>
      </c>
      <c r="EEL4" s="97" t="s">
        <v>3</v>
      </c>
      <c r="EEM4" s="97" t="s">
        <v>3</v>
      </c>
      <c r="EEN4" s="97" t="s">
        <v>3</v>
      </c>
      <c r="EEO4" s="97" t="s">
        <v>3</v>
      </c>
      <c r="EEP4" s="97" t="s">
        <v>3</v>
      </c>
      <c r="EEQ4" s="97" t="s">
        <v>3</v>
      </c>
      <c r="EER4" s="97" t="s">
        <v>3</v>
      </c>
      <c r="EES4" s="97" t="s">
        <v>3</v>
      </c>
      <c r="EET4" s="97" t="s">
        <v>3</v>
      </c>
      <c r="EEU4" s="97" t="s">
        <v>3</v>
      </c>
      <c r="EEV4" s="97" t="s">
        <v>3</v>
      </c>
      <c r="EEW4" s="97" t="s">
        <v>3</v>
      </c>
      <c r="EEX4" s="97" t="s">
        <v>3</v>
      </c>
      <c r="EEY4" s="97" t="s">
        <v>3</v>
      </c>
      <c r="EEZ4" s="97" t="s">
        <v>3</v>
      </c>
      <c r="EFA4" s="97" t="s">
        <v>3</v>
      </c>
      <c r="EFB4" s="97" t="s">
        <v>3</v>
      </c>
      <c r="EFC4" s="97" t="s">
        <v>3</v>
      </c>
      <c r="EFD4" s="97" t="s">
        <v>3</v>
      </c>
      <c r="EFE4" s="97" t="s">
        <v>3</v>
      </c>
      <c r="EFF4" s="97" t="s">
        <v>3</v>
      </c>
      <c r="EFG4" s="97" t="s">
        <v>3</v>
      </c>
      <c r="EFH4" s="97" t="s">
        <v>3</v>
      </c>
      <c r="EFI4" s="97" t="s">
        <v>3</v>
      </c>
      <c r="EFJ4" s="97" t="s">
        <v>3</v>
      </c>
      <c r="EFK4" s="97" t="s">
        <v>3</v>
      </c>
      <c r="EFL4" s="97" t="s">
        <v>3</v>
      </c>
      <c r="EFM4" s="97" t="s">
        <v>3</v>
      </c>
      <c r="EFN4" s="97" t="s">
        <v>3</v>
      </c>
      <c r="EFO4" s="97" t="s">
        <v>3</v>
      </c>
      <c r="EFP4" s="97" t="s">
        <v>3</v>
      </c>
      <c r="EFQ4" s="97" t="s">
        <v>3</v>
      </c>
      <c r="EFR4" s="97" t="s">
        <v>3</v>
      </c>
      <c r="EFS4" s="97" t="s">
        <v>3</v>
      </c>
      <c r="EFT4" s="97" t="s">
        <v>3</v>
      </c>
      <c r="EFU4" s="97" t="s">
        <v>3</v>
      </c>
      <c r="EFV4" s="97" t="s">
        <v>3</v>
      </c>
      <c r="EFW4" s="97" t="s">
        <v>3</v>
      </c>
      <c r="EFX4" s="97" t="s">
        <v>3</v>
      </c>
      <c r="EFY4" s="97" t="s">
        <v>3</v>
      </c>
      <c r="EFZ4" s="97" t="s">
        <v>3</v>
      </c>
      <c r="EGA4" s="97" t="s">
        <v>3</v>
      </c>
      <c r="EGB4" s="97" t="s">
        <v>3</v>
      </c>
      <c r="EGC4" s="97" t="s">
        <v>3</v>
      </c>
      <c r="EGD4" s="97" t="s">
        <v>3</v>
      </c>
      <c r="EGE4" s="97" t="s">
        <v>3</v>
      </c>
      <c r="EGF4" s="97" t="s">
        <v>3</v>
      </c>
      <c r="EGG4" s="97" t="s">
        <v>3</v>
      </c>
      <c r="EGH4" s="97" t="s">
        <v>3</v>
      </c>
      <c r="EGI4" s="97" t="s">
        <v>3</v>
      </c>
      <c r="EGJ4" s="97" t="s">
        <v>3</v>
      </c>
      <c r="EGK4" s="97" t="s">
        <v>3</v>
      </c>
      <c r="EGL4" s="97" t="s">
        <v>3</v>
      </c>
      <c r="EGM4" s="97" t="s">
        <v>3</v>
      </c>
      <c r="EGN4" s="97" t="s">
        <v>3</v>
      </c>
      <c r="EGO4" s="97" t="s">
        <v>3</v>
      </c>
      <c r="EGP4" s="97" t="s">
        <v>3</v>
      </c>
      <c r="EGQ4" s="97" t="s">
        <v>3</v>
      </c>
      <c r="EGR4" s="97" t="s">
        <v>3</v>
      </c>
      <c r="EGS4" s="97" t="s">
        <v>3</v>
      </c>
      <c r="EGT4" s="97" t="s">
        <v>3</v>
      </c>
      <c r="EGU4" s="97" t="s">
        <v>3</v>
      </c>
      <c r="EGV4" s="97" t="s">
        <v>3</v>
      </c>
      <c r="EGW4" s="97" t="s">
        <v>3</v>
      </c>
      <c r="EGX4" s="97" t="s">
        <v>3</v>
      </c>
      <c r="EGY4" s="97" t="s">
        <v>3</v>
      </c>
      <c r="EGZ4" s="97" t="s">
        <v>3</v>
      </c>
      <c r="EHA4" s="97" t="s">
        <v>3</v>
      </c>
      <c r="EHB4" s="97" t="s">
        <v>3</v>
      </c>
      <c r="EHC4" s="97" t="s">
        <v>3</v>
      </c>
      <c r="EHD4" s="97" t="s">
        <v>3</v>
      </c>
      <c r="EHE4" s="97" t="s">
        <v>3</v>
      </c>
      <c r="EHF4" s="97" t="s">
        <v>3</v>
      </c>
      <c r="EHG4" s="97" t="s">
        <v>3</v>
      </c>
      <c r="EHH4" s="97" t="s">
        <v>3</v>
      </c>
      <c r="EHI4" s="97" t="s">
        <v>3</v>
      </c>
      <c r="EHJ4" s="97" t="s">
        <v>3</v>
      </c>
      <c r="EHK4" s="97" t="s">
        <v>3</v>
      </c>
      <c r="EHL4" s="97" t="s">
        <v>3</v>
      </c>
      <c r="EHM4" s="97" t="s">
        <v>3</v>
      </c>
      <c r="EHN4" s="97" t="s">
        <v>3</v>
      </c>
      <c r="EHO4" s="97" t="s">
        <v>3</v>
      </c>
      <c r="EHP4" s="97" t="s">
        <v>3</v>
      </c>
      <c r="EHQ4" s="97" t="s">
        <v>3</v>
      </c>
      <c r="EHR4" s="97" t="s">
        <v>3</v>
      </c>
      <c r="EHS4" s="97" t="s">
        <v>3</v>
      </c>
      <c r="EHT4" s="97" t="s">
        <v>3</v>
      </c>
      <c r="EHU4" s="97" t="s">
        <v>3</v>
      </c>
      <c r="EHV4" s="97" t="s">
        <v>3</v>
      </c>
      <c r="EHW4" s="97" t="s">
        <v>3</v>
      </c>
      <c r="EHX4" s="97" t="s">
        <v>3</v>
      </c>
      <c r="EHY4" s="97" t="s">
        <v>3</v>
      </c>
      <c r="EHZ4" s="97" t="s">
        <v>3</v>
      </c>
      <c r="EIA4" s="97" t="s">
        <v>3</v>
      </c>
      <c r="EIB4" s="97" t="s">
        <v>3</v>
      </c>
      <c r="EIC4" s="97" t="s">
        <v>3</v>
      </c>
      <c r="EID4" s="97" t="s">
        <v>3</v>
      </c>
      <c r="EIE4" s="97" t="s">
        <v>3</v>
      </c>
      <c r="EIF4" s="97" t="s">
        <v>3</v>
      </c>
      <c r="EIG4" s="97" t="s">
        <v>3</v>
      </c>
      <c r="EIH4" s="97" t="s">
        <v>3</v>
      </c>
      <c r="EII4" s="97" t="s">
        <v>3</v>
      </c>
      <c r="EIJ4" s="97" t="s">
        <v>3</v>
      </c>
      <c r="EIK4" s="97" t="s">
        <v>3</v>
      </c>
      <c r="EIL4" s="97" t="s">
        <v>3</v>
      </c>
      <c r="EIM4" s="97" t="s">
        <v>3</v>
      </c>
      <c r="EIN4" s="97" t="s">
        <v>3</v>
      </c>
      <c r="EIO4" s="97" t="s">
        <v>3</v>
      </c>
      <c r="EIP4" s="97" t="s">
        <v>3</v>
      </c>
      <c r="EIQ4" s="97" t="s">
        <v>3</v>
      </c>
      <c r="EIR4" s="97" t="s">
        <v>3</v>
      </c>
      <c r="EIS4" s="97" t="s">
        <v>3</v>
      </c>
      <c r="EIT4" s="97" t="s">
        <v>3</v>
      </c>
      <c r="EIU4" s="97" t="s">
        <v>3</v>
      </c>
      <c r="EIV4" s="97" t="s">
        <v>3</v>
      </c>
      <c r="EIW4" s="97" t="s">
        <v>3</v>
      </c>
      <c r="EIX4" s="97" t="s">
        <v>3</v>
      </c>
      <c r="EIY4" s="97" t="s">
        <v>3</v>
      </c>
      <c r="EIZ4" s="97" t="s">
        <v>3</v>
      </c>
      <c r="EJA4" s="97" t="s">
        <v>3</v>
      </c>
      <c r="EJB4" s="97" t="s">
        <v>3</v>
      </c>
      <c r="EJC4" s="97" t="s">
        <v>3</v>
      </c>
      <c r="EJD4" s="97" t="s">
        <v>3</v>
      </c>
      <c r="EJE4" s="97" t="s">
        <v>3</v>
      </c>
      <c r="EJF4" s="97" t="s">
        <v>3</v>
      </c>
      <c r="EJG4" s="97" t="s">
        <v>3</v>
      </c>
      <c r="EJH4" s="97" t="s">
        <v>3</v>
      </c>
      <c r="EJI4" s="97" t="s">
        <v>3</v>
      </c>
      <c r="EJJ4" s="97" t="s">
        <v>3</v>
      </c>
      <c r="EJK4" s="97" t="s">
        <v>3</v>
      </c>
      <c r="EJL4" s="97" t="s">
        <v>3</v>
      </c>
      <c r="EJM4" s="97" t="s">
        <v>3</v>
      </c>
      <c r="EJN4" s="97" t="s">
        <v>3</v>
      </c>
      <c r="EJO4" s="97" t="s">
        <v>3</v>
      </c>
      <c r="EJP4" s="97" t="s">
        <v>3</v>
      </c>
      <c r="EJQ4" s="97" t="s">
        <v>3</v>
      </c>
      <c r="EJR4" s="97" t="s">
        <v>3</v>
      </c>
      <c r="EJS4" s="97" t="s">
        <v>3</v>
      </c>
      <c r="EJT4" s="97" t="s">
        <v>3</v>
      </c>
      <c r="EJU4" s="97" t="s">
        <v>3</v>
      </c>
      <c r="EJV4" s="97" t="s">
        <v>3</v>
      </c>
      <c r="EJW4" s="97" t="s">
        <v>3</v>
      </c>
      <c r="EJX4" s="97" t="s">
        <v>3</v>
      </c>
      <c r="EJY4" s="97" t="s">
        <v>3</v>
      </c>
      <c r="EJZ4" s="97" t="s">
        <v>3</v>
      </c>
      <c r="EKA4" s="97" t="s">
        <v>3</v>
      </c>
      <c r="EKB4" s="97" t="s">
        <v>3</v>
      </c>
      <c r="EKC4" s="97" t="s">
        <v>3</v>
      </c>
      <c r="EKD4" s="97" t="s">
        <v>3</v>
      </c>
      <c r="EKE4" s="97" t="s">
        <v>3</v>
      </c>
      <c r="EKF4" s="97" t="s">
        <v>3</v>
      </c>
      <c r="EKG4" s="97" t="s">
        <v>3</v>
      </c>
      <c r="EKH4" s="97" t="s">
        <v>3</v>
      </c>
      <c r="EKI4" s="97" t="s">
        <v>3</v>
      </c>
      <c r="EKJ4" s="97" t="s">
        <v>3</v>
      </c>
      <c r="EKK4" s="97" t="s">
        <v>3</v>
      </c>
      <c r="EKL4" s="97" t="s">
        <v>3</v>
      </c>
      <c r="EKM4" s="97" t="s">
        <v>3</v>
      </c>
      <c r="EKN4" s="97" t="s">
        <v>3</v>
      </c>
      <c r="EKO4" s="97" t="s">
        <v>3</v>
      </c>
      <c r="EKP4" s="97" t="s">
        <v>3</v>
      </c>
      <c r="EKQ4" s="97" t="s">
        <v>3</v>
      </c>
      <c r="EKR4" s="97" t="s">
        <v>3</v>
      </c>
      <c r="EKS4" s="97" t="s">
        <v>3</v>
      </c>
      <c r="EKT4" s="97" t="s">
        <v>3</v>
      </c>
      <c r="EKU4" s="97" t="s">
        <v>3</v>
      </c>
      <c r="EKV4" s="97" t="s">
        <v>3</v>
      </c>
      <c r="EKW4" s="97" t="s">
        <v>3</v>
      </c>
      <c r="EKX4" s="97" t="s">
        <v>3</v>
      </c>
      <c r="EKY4" s="97" t="s">
        <v>3</v>
      </c>
      <c r="EKZ4" s="97" t="s">
        <v>3</v>
      </c>
      <c r="ELA4" s="97" t="s">
        <v>3</v>
      </c>
      <c r="ELB4" s="97" t="s">
        <v>3</v>
      </c>
      <c r="ELC4" s="97" t="s">
        <v>3</v>
      </c>
      <c r="ELD4" s="97" t="s">
        <v>3</v>
      </c>
      <c r="ELE4" s="97" t="s">
        <v>3</v>
      </c>
      <c r="ELF4" s="97" t="s">
        <v>3</v>
      </c>
      <c r="ELG4" s="97" t="s">
        <v>3</v>
      </c>
      <c r="ELH4" s="97" t="s">
        <v>3</v>
      </c>
      <c r="ELI4" s="97" t="s">
        <v>3</v>
      </c>
      <c r="ELJ4" s="97" t="s">
        <v>3</v>
      </c>
      <c r="ELK4" s="97" t="s">
        <v>3</v>
      </c>
      <c r="ELL4" s="97" t="s">
        <v>3</v>
      </c>
      <c r="ELM4" s="97" t="s">
        <v>3</v>
      </c>
      <c r="ELN4" s="97" t="s">
        <v>3</v>
      </c>
      <c r="ELO4" s="97" t="s">
        <v>3</v>
      </c>
      <c r="ELP4" s="97" t="s">
        <v>3</v>
      </c>
      <c r="ELQ4" s="97" t="s">
        <v>3</v>
      </c>
      <c r="ELR4" s="97" t="s">
        <v>3</v>
      </c>
      <c r="ELS4" s="97" t="s">
        <v>3</v>
      </c>
      <c r="ELT4" s="97" t="s">
        <v>3</v>
      </c>
      <c r="ELU4" s="97" t="s">
        <v>3</v>
      </c>
      <c r="ELV4" s="97" t="s">
        <v>3</v>
      </c>
      <c r="ELW4" s="97" t="s">
        <v>3</v>
      </c>
      <c r="ELX4" s="97" t="s">
        <v>3</v>
      </c>
      <c r="ELY4" s="97" t="s">
        <v>3</v>
      </c>
      <c r="ELZ4" s="97" t="s">
        <v>3</v>
      </c>
      <c r="EMA4" s="97" t="s">
        <v>3</v>
      </c>
      <c r="EMB4" s="97" t="s">
        <v>3</v>
      </c>
      <c r="EMC4" s="97" t="s">
        <v>3</v>
      </c>
      <c r="EMD4" s="97" t="s">
        <v>3</v>
      </c>
      <c r="EME4" s="97" t="s">
        <v>3</v>
      </c>
      <c r="EMF4" s="97" t="s">
        <v>3</v>
      </c>
      <c r="EMG4" s="97" t="s">
        <v>3</v>
      </c>
      <c r="EMH4" s="97" t="s">
        <v>3</v>
      </c>
      <c r="EMI4" s="97" t="s">
        <v>3</v>
      </c>
      <c r="EMJ4" s="97" t="s">
        <v>3</v>
      </c>
      <c r="EMK4" s="97" t="s">
        <v>3</v>
      </c>
      <c r="EML4" s="97" t="s">
        <v>3</v>
      </c>
      <c r="EMM4" s="97" t="s">
        <v>3</v>
      </c>
      <c r="EMN4" s="97" t="s">
        <v>3</v>
      </c>
      <c r="EMO4" s="97" t="s">
        <v>3</v>
      </c>
      <c r="EMP4" s="97" t="s">
        <v>3</v>
      </c>
      <c r="EMQ4" s="97" t="s">
        <v>3</v>
      </c>
      <c r="EMR4" s="97" t="s">
        <v>3</v>
      </c>
      <c r="EMS4" s="97" t="s">
        <v>3</v>
      </c>
      <c r="EMT4" s="97" t="s">
        <v>3</v>
      </c>
      <c r="EMU4" s="97" t="s">
        <v>3</v>
      </c>
      <c r="EMV4" s="97" t="s">
        <v>3</v>
      </c>
      <c r="EMW4" s="97" t="s">
        <v>3</v>
      </c>
      <c r="EMX4" s="97" t="s">
        <v>3</v>
      </c>
      <c r="EMY4" s="97" t="s">
        <v>3</v>
      </c>
      <c r="EMZ4" s="97" t="s">
        <v>3</v>
      </c>
      <c r="ENA4" s="97" t="s">
        <v>3</v>
      </c>
      <c r="ENB4" s="97" t="s">
        <v>3</v>
      </c>
      <c r="ENC4" s="97" t="s">
        <v>3</v>
      </c>
      <c r="END4" s="97" t="s">
        <v>3</v>
      </c>
      <c r="ENE4" s="97" t="s">
        <v>3</v>
      </c>
      <c r="ENF4" s="97" t="s">
        <v>3</v>
      </c>
      <c r="ENG4" s="97" t="s">
        <v>3</v>
      </c>
      <c r="ENH4" s="97" t="s">
        <v>3</v>
      </c>
      <c r="ENI4" s="97" t="s">
        <v>3</v>
      </c>
      <c r="ENJ4" s="97" t="s">
        <v>3</v>
      </c>
      <c r="ENK4" s="97" t="s">
        <v>3</v>
      </c>
      <c r="ENL4" s="97" t="s">
        <v>3</v>
      </c>
      <c r="ENM4" s="97" t="s">
        <v>3</v>
      </c>
      <c r="ENN4" s="97" t="s">
        <v>3</v>
      </c>
      <c r="ENO4" s="97" t="s">
        <v>3</v>
      </c>
      <c r="ENP4" s="97" t="s">
        <v>3</v>
      </c>
      <c r="ENQ4" s="97" t="s">
        <v>3</v>
      </c>
      <c r="ENR4" s="97" t="s">
        <v>3</v>
      </c>
      <c r="ENS4" s="97" t="s">
        <v>3</v>
      </c>
      <c r="ENT4" s="97" t="s">
        <v>3</v>
      </c>
      <c r="ENU4" s="97" t="s">
        <v>3</v>
      </c>
      <c r="ENV4" s="97" t="s">
        <v>3</v>
      </c>
      <c r="ENW4" s="97" t="s">
        <v>3</v>
      </c>
      <c r="ENX4" s="97" t="s">
        <v>3</v>
      </c>
      <c r="ENY4" s="97" t="s">
        <v>3</v>
      </c>
      <c r="ENZ4" s="97" t="s">
        <v>3</v>
      </c>
      <c r="EOA4" s="97" t="s">
        <v>3</v>
      </c>
      <c r="EOB4" s="97" t="s">
        <v>3</v>
      </c>
      <c r="EOC4" s="97" t="s">
        <v>3</v>
      </c>
      <c r="EOD4" s="97" t="s">
        <v>3</v>
      </c>
      <c r="EOE4" s="97" t="s">
        <v>3</v>
      </c>
      <c r="EOF4" s="97" t="s">
        <v>3</v>
      </c>
      <c r="EOG4" s="97" t="s">
        <v>3</v>
      </c>
      <c r="EOH4" s="97" t="s">
        <v>3</v>
      </c>
      <c r="EOI4" s="97" t="s">
        <v>3</v>
      </c>
      <c r="EOJ4" s="97" t="s">
        <v>3</v>
      </c>
      <c r="EOK4" s="97" t="s">
        <v>3</v>
      </c>
      <c r="EOL4" s="97" t="s">
        <v>3</v>
      </c>
      <c r="EOM4" s="97" t="s">
        <v>3</v>
      </c>
      <c r="EON4" s="97" t="s">
        <v>3</v>
      </c>
      <c r="EOO4" s="97" t="s">
        <v>3</v>
      </c>
      <c r="EOP4" s="97" t="s">
        <v>3</v>
      </c>
      <c r="EOQ4" s="97" t="s">
        <v>3</v>
      </c>
      <c r="EOR4" s="97" t="s">
        <v>3</v>
      </c>
      <c r="EOS4" s="97" t="s">
        <v>3</v>
      </c>
      <c r="EOT4" s="97" t="s">
        <v>3</v>
      </c>
      <c r="EOU4" s="97" t="s">
        <v>3</v>
      </c>
      <c r="EOV4" s="97" t="s">
        <v>3</v>
      </c>
      <c r="EOW4" s="97" t="s">
        <v>3</v>
      </c>
      <c r="EOX4" s="97" t="s">
        <v>3</v>
      </c>
      <c r="EOY4" s="97" t="s">
        <v>3</v>
      </c>
      <c r="EOZ4" s="97" t="s">
        <v>3</v>
      </c>
      <c r="EPA4" s="97" t="s">
        <v>3</v>
      </c>
      <c r="EPB4" s="97" t="s">
        <v>3</v>
      </c>
      <c r="EPC4" s="97" t="s">
        <v>3</v>
      </c>
      <c r="EPD4" s="97" t="s">
        <v>3</v>
      </c>
      <c r="EPE4" s="97" t="s">
        <v>3</v>
      </c>
      <c r="EPF4" s="97" t="s">
        <v>3</v>
      </c>
      <c r="EPG4" s="97" t="s">
        <v>3</v>
      </c>
      <c r="EPH4" s="97" t="s">
        <v>3</v>
      </c>
      <c r="EPI4" s="97" t="s">
        <v>3</v>
      </c>
      <c r="EPJ4" s="97" t="s">
        <v>3</v>
      </c>
      <c r="EPK4" s="97" t="s">
        <v>3</v>
      </c>
      <c r="EPL4" s="97" t="s">
        <v>3</v>
      </c>
      <c r="EPM4" s="97" t="s">
        <v>3</v>
      </c>
      <c r="EPN4" s="97" t="s">
        <v>3</v>
      </c>
      <c r="EPO4" s="97" t="s">
        <v>3</v>
      </c>
      <c r="EPP4" s="97" t="s">
        <v>3</v>
      </c>
      <c r="EPQ4" s="97" t="s">
        <v>3</v>
      </c>
      <c r="EPR4" s="97" t="s">
        <v>3</v>
      </c>
      <c r="EPS4" s="97" t="s">
        <v>3</v>
      </c>
      <c r="EPT4" s="97" t="s">
        <v>3</v>
      </c>
      <c r="EPU4" s="97" t="s">
        <v>3</v>
      </c>
      <c r="EPV4" s="97" t="s">
        <v>3</v>
      </c>
      <c r="EPW4" s="97" t="s">
        <v>3</v>
      </c>
      <c r="EPX4" s="97" t="s">
        <v>3</v>
      </c>
      <c r="EPY4" s="97" t="s">
        <v>3</v>
      </c>
      <c r="EPZ4" s="97" t="s">
        <v>3</v>
      </c>
      <c r="EQA4" s="97" t="s">
        <v>3</v>
      </c>
      <c r="EQB4" s="97" t="s">
        <v>3</v>
      </c>
      <c r="EQC4" s="97" t="s">
        <v>3</v>
      </c>
      <c r="EQD4" s="97" t="s">
        <v>3</v>
      </c>
      <c r="EQE4" s="97" t="s">
        <v>3</v>
      </c>
      <c r="EQF4" s="97" t="s">
        <v>3</v>
      </c>
      <c r="EQG4" s="97" t="s">
        <v>3</v>
      </c>
      <c r="EQH4" s="97" t="s">
        <v>3</v>
      </c>
      <c r="EQI4" s="97" t="s">
        <v>3</v>
      </c>
      <c r="EQJ4" s="97" t="s">
        <v>3</v>
      </c>
      <c r="EQK4" s="97" t="s">
        <v>3</v>
      </c>
      <c r="EQL4" s="97" t="s">
        <v>3</v>
      </c>
      <c r="EQM4" s="97" t="s">
        <v>3</v>
      </c>
      <c r="EQN4" s="97" t="s">
        <v>3</v>
      </c>
      <c r="EQO4" s="97" t="s">
        <v>3</v>
      </c>
      <c r="EQP4" s="97" t="s">
        <v>3</v>
      </c>
      <c r="EQQ4" s="97" t="s">
        <v>3</v>
      </c>
      <c r="EQR4" s="97" t="s">
        <v>3</v>
      </c>
      <c r="EQS4" s="97" t="s">
        <v>3</v>
      </c>
      <c r="EQT4" s="97" t="s">
        <v>3</v>
      </c>
      <c r="EQU4" s="97" t="s">
        <v>3</v>
      </c>
      <c r="EQV4" s="97" t="s">
        <v>3</v>
      </c>
      <c r="EQW4" s="97" t="s">
        <v>3</v>
      </c>
      <c r="EQX4" s="97" t="s">
        <v>3</v>
      </c>
      <c r="EQY4" s="97" t="s">
        <v>3</v>
      </c>
      <c r="EQZ4" s="97" t="s">
        <v>3</v>
      </c>
      <c r="ERA4" s="97" t="s">
        <v>3</v>
      </c>
      <c r="ERB4" s="97" t="s">
        <v>3</v>
      </c>
      <c r="ERC4" s="97" t="s">
        <v>3</v>
      </c>
      <c r="ERD4" s="97" t="s">
        <v>3</v>
      </c>
      <c r="ERE4" s="97" t="s">
        <v>3</v>
      </c>
      <c r="ERF4" s="97" t="s">
        <v>3</v>
      </c>
      <c r="ERG4" s="97" t="s">
        <v>3</v>
      </c>
      <c r="ERH4" s="97" t="s">
        <v>3</v>
      </c>
      <c r="ERI4" s="97" t="s">
        <v>3</v>
      </c>
      <c r="ERJ4" s="97" t="s">
        <v>3</v>
      </c>
      <c r="ERK4" s="97" t="s">
        <v>3</v>
      </c>
      <c r="ERL4" s="97" t="s">
        <v>3</v>
      </c>
      <c r="ERM4" s="97" t="s">
        <v>3</v>
      </c>
      <c r="ERN4" s="97" t="s">
        <v>3</v>
      </c>
      <c r="ERO4" s="97" t="s">
        <v>3</v>
      </c>
      <c r="ERP4" s="97" t="s">
        <v>3</v>
      </c>
      <c r="ERQ4" s="97" t="s">
        <v>3</v>
      </c>
      <c r="ERR4" s="97" t="s">
        <v>3</v>
      </c>
      <c r="ERS4" s="97" t="s">
        <v>3</v>
      </c>
      <c r="ERT4" s="97" t="s">
        <v>3</v>
      </c>
      <c r="ERU4" s="97" t="s">
        <v>3</v>
      </c>
      <c r="ERV4" s="97" t="s">
        <v>3</v>
      </c>
      <c r="ERW4" s="97" t="s">
        <v>3</v>
      </c>
      <c r="ERX4" s="97" t="s">
        <v>3</v>
      </c>
      <c r="ERY4" s="97" t="s">
        <v>3</v>
      </c>
      <c r="ERZ4" s="97" t="s">
        <v>3</v>
      </c>
      <c r="ESA4" s="97" t="s">
        <v>3</v>
      </c>
      <c r="ESB4" s="97" t="s">
        <v>3</v>
      </c>
      <c r="ESC4" s="97" t="s">
        <v>3</v>
      </c>
      <c r="ESD4" s="97" t="s">
        <v>3</v>
      </c>
      <c r="ESE4" s="97" t="s">
        <v>3</v>
      </c>
      <c r="ESF4" s="97" t="s">
        <v>3</v>
      </c>
      <c r="ESG4" s="97" t="s">
        <v>3</v>
      </c>
      <c r="ESH4" s="97" t="s">
        <v>3</v>
      </c>
      <c r="ESI4" s="97" t="s">
        <v>3</v>
      </c>
      <c r="ESJ4" s="97" t="s">
        <v>3</v>
      </c>
      <c r="ESK4" s="97" t="s">
        <v>3</v>
      </c>
      <c r="ESL4" s="97" t="s">
        <v>3</v>
      </c>
      <c r="ESM4" s="97" t="s">
        <v>3</v>
      </c>
      <c r="ESN4" s="97" t="s">
        <v>3</v>
      </c>
      <c r="ESO4" s="97" t="s">
        <v>3</v>
      </c>
      <c r="ESP4" s="97" t="s">
        <v>3</v>
      </c>
      <c r="ESQ4" s="97" t="s">
        <v>3</v>
      </c>
      <c r="ESR4" s="97" t="s">
        <v>3</v>
      </c>
      <c r="ESS4" s="97" t="s">
        <v>3</v>
      </c>
      <c r="EST4" s="97" t="s">
        <v>3</v>
      </c>
      <c r="ESU4" s="97" t="s">
        <v>3</v>
      </c>
      <c r="ESV4" s="97" t="s">
        <v>3</v>
      </c>
      <c r="ESW4" s="97" t="s">
        <v>3</v>
      </c>
      <c r="ESX4" s="97" t="s">
        <v>3</v>
      </c>
      <c r="ESY4" s="97" t="s">
        <v>3</v>
      </c>
      <c r="ESZ4" s="97" t="s">
        <v>3</v>
      </c>
      <c r="ETA4" s="97" t="s">
        <v>3</v>
      </c>
      <c r="ETB4" s="97" t="s">
        <v>3</v>
      </c>
      <c r="ETC4" s="97" t="s">
        <v>3</v>
      </c>
      <c r="ETD4" s="97" t="s">
        <v>3</v>
      </c>
      <c r="ETE4" s="97" t="s">
        <v>3</v>
      </c>
      <c r="ETF4" s="97" t="s">
        <v>3</v>
      </c>
      <c r="ETG4" s="97" t="s">
        <v>3</v>
      </c>
      <c r="ETH4" s="97" t="s">
        <v>3</v>
      </c>
      <c r="ETI4" s="97" t="s">
        <v>3</v>
      </c>
      <c r="ETJ4" s="97" t="s">
        <v>3</v>
      </c>
      <c r="ETK4" s="97" t="s">
        <v>3</v>
      </c>
      <c r="ETL4" s="97" t="s">
        <v>3</v>
      </c>
      <c r="ETM4" s="97" t="s">
        <v>3</v>
      </c>
      <c r="ETN4" s="97" t="s">
        <v>3</v>
      </c>
      <c r="ETO4" s="97" t="s">
        <v>3</v>
      </c>
      <c r="ETP4" s="97" t="s">
        <v>3</v>
      </c>
      <c r="ETQ4" s="97" t="s">
        <v>3</v>
      </c>
      <c r="ETR4" s="97" t="s">
        <v>3</v>
      </c>
      <c r="ETS4" s="97" t="s">
        <v>3</v>
      </c>
      <c r="ETT4" s="97" t="s">
        <v>3</v>
      </c>
      <c r="ETU4" s="97" t="s">
        <v>3</v>
      </c>
      <c r="ETV4" s="97" t="s">
        <v>3</v>
      </c>
      <c r="ETW4" s="97" t="s">
        <v>3</v>
      </c>
      <c r="ETX4" s="97" t="s">
        <v>3</v>
      </c>
      <c r="ETY4" s="97" t="s">
        <v>3</v>
      </c>
      <c r="ETZ4" s="97" t="s">
        <v>3</v>
      </c>
      <c r="EUA4" s="97" t="s">
        <v>3</v>
      </c>
      <c r="EUB4" s="97" t="s">
        <v>3</v>
      </c>
      <c r="EUC4" s="97" t="s">
        <v>3</v>
      </c>
      <c r="EUD4" s="97" t="s">
        <v>3</v>
      </c>
      <c r="EUE4" s="97" t="s">
        <v>3</v>
      </c>
      <c r="EUF4" s="97" t="s">
        <v>3</v>
      </c>
      <c r="EUG4" s="97" t="s">
        <v>3</v>
      </c>
      <c r="EUH4" s="97" t="s">
        <v>3</v>
      </c>
      <c r="EUI4" s="97" t="s">
        <v>3</v>
      </c>
      <c r="EUJ4" s="97" t="s">
        <v>3</v>
      </c>
      <c r="EUK4" s="97" t="s">
        <v>3</v>
      </c>
      <c r="EUL4" s="97" t="s">
        <v>3</v>
      </c>
      <c r="EUM4" s="97" t="s">
        <v>3</v>
      </c>
      <c r="EUN4" s="97" t="s">
        <v>3</v>
      </c>
      <c r="EUO4" s="97" t="s">
        <v>3</v>
      </c>
      <c r="EUP4" s="97" t="s">
        <v>3</v>
      </c>
      <c r="EUQ4" s="97" t="s">
        <v>3</v>
      </c>
      <c r="EUR4" s="97" t="s">
        <v>3</v>
      </c>
      <c r="EUS4" s="97" t="s">
        <v>3</v>
      </c>
      <c r="EUT4" s="97" t="s">
        <v>3</v>
      </c>
      <c r="EUU4" s="97" t="s">
        <v>3</v>
      </c>
      <c r="EUV4" s="97" t="s">
        <v>3</v>
      </c>
      <c r="EUW4" s="97" t="s">
        <v>3</v>
      </c>
      <c r="EUX4" s="97" t="s">
        <v>3</v>
      </c>
      <c r="EUY4" s="97" t="s">
        <v>3</v>
      </c>
      <c r="EUZ4" s="97" t="s">
        <v>3</v>
      </c>
      <c r="EVA4" s="97" t="s">
        <v>3</v>
      </c>
      <c r="EVB4" s="97" t="s">
        <v>3</v>
      </c>
      <c r="EVC4" s="97" t="s">
        <v>3</v>
      </c>
      <c r="EVD4" s="97" t="s">
        <v>3</v>
      </c>
      <c r="EVE4" s="97" t="s">
        <v>3</v>
      </c>
      <c r="EVF4" s="97" t="s">
        <v>3</v>
      </c>
      <c r="EVG4" s="97" t="s">
        <v>3</v>
      </c>
      <c r="EVH4" s="97" t="s">
        <v>3</v>
      </c>
      <c r="EVI4" s="97" t="s">
        <v>3</v>
      </c>
      <c r="EVJ4" s="97" t="s">
        <v>3</v>
      </c>
      <c r="EVK4" s="97" t="s">
        <v>3</v>
      </c>
      <c r="EVL4" s="97" t="s">
        <v>3</v>
      </c>
      <c r="EVM4" s="97" t="s">
        <v>3</v>
      </c>
      <c r="EVN4" s="97" t="s">
        <v>3</v>
      </c>
      <c r="EVO4" s="97" t="s">
        <v>3</v>
      </c>
      <c r="EVP4" s="97" t="s">
        <v>3</v>
      </c>
      <c r="EVQ4" s="97" t="s">
        <v>3</v>
      </c>
      <c r="EVR4" s="97" t="s">
        <v>3</v>
      </c>
      <c r="EVS4" s="97" t="s">
        <v>3</v>
      </c>
      <c r="EVT4" s="97" t="s">
        <v>3</v>
      </c>
      <c r="EVU4" s="97" t="s">
        <v>3</v>
      </c>
      <c r="EVV4" s="97" t="s">
        <v>3</v>
      </c>
      <c r="EVW4" s="97" t="s">
        <v>3</v>
      </c>
      <c r="EVX4" s="97" t="s">
        <v>3</v>
      </c>
      <c r="EVY4" s="97" t="s">
        <v>3</v>
      </c>
      <c r="EVZ4" s="97" t="s">
        <v>3</v>
      </c>
      <c r="EWA4" s="97" t="s">
        <v>3</v>
      </c>
      <c r="EWB4" s="97" t="s">
        <v>3</v>
      </c>
      <c r="EWC4" s="97" t="s">
        <v>3</v>
      </c>
      <c r="EWD4" s="97" t="s">
        <v>3</v>
      </c>
      <c r="EWE4" s="97" t="s">
        <v>3</v>
      </c>
      <c r="EWF4" s="97" t="s">
        <v>3</v>
      </c>
      <c r="EWG4" s="97" t="s">
        <v>3</v>
      </c>
      <c r="EWH4" s="97" t="s">
        <v>3</v>
      </c>
      <c r="EWI4" s="97" t="s">
        <v>3</v>
      </c>
      <c r="EWJ4" s="97" t="s">
        <v>3</v>
      </c>
      <c r="EWK4" s="97" t="s">
        <v>3</v>
      </c>
      <c r="EWL4" s="97" t="s">
        <v>3</v>
      </c>
      <c r="EWM4" s="97" t="s">
        <v>3</v>
      </c>
      <c r="EWN4" s="97" t="s">
        <v>3</v>
      </c>
      <c r="EWO4" s="97" t="s">
        <v>3</v>
      </c>
      <c r="EWP4" s="97" t="s">
        <v>3</v>
      </c>
      <c r="EWQ4" s="97" t="s">
        <v>3</v>
      </c>
      <c r="EWR4" s="97" t="s">
        <v>3</v>
      </c>
      <c r="EWS4" s="97" t="s">
        <v>3</v>
      </c>
      <c r="EWT4" s="97" t="s">
        <v>3</v>
      </c>
      <c r="EWU4" s="97" t="s">
        <v>3</v>
      </c>
      <c r="EWV4" s="97" t="s">
        <v>3</v>
      </c>
      <c r="EWW4" s="97" t="s">
        <v>3</v>
      </c>
      <c r="EWX4" s="97" t="s">
        <v>3</v>
      </c>
      <c r="EWY4" s="97" t="s">
        <v>3</v>
      </c>
      <c r="EWZ4" s="97" t="s">
        <v>3</v>
      </c>
      <c r="EXA4" s="97" t="s">
        <v>3</v>
      </c>
      <c r="EXB4" s="97" t="s">
        <v>3</v>
      </c>
      <c r="EXC4" s="97" t="s">
        <v>3</v>
      </c>
      <c r="EXD4" s="97" t="s">
        <v>3</v>
      </c>
      <c r="EXE4" s="97" t="s">
        <v>3</v>
      </c>
      <c r="EXF4" s="97" t="s">
        <v>3</v>
      </c>
      <c r="EXG4" s="97" t="s">
        <v>3</v>
      </c>
      <c r="EXH4" s="97" t="s">
        <v>3</v>
      </c>
      <c r="EXI4" s="97" t="s">
        <v>3</v>
      </c>
      <c r="EXJ4" s="97" t="s">
        <v>3</v>
      </c>
      <c r="EXK4" s="97" t="s">
        <v>3</v>
      </c>
      <c r="EXL4" s="97" t="s">
        <v>3</v>
      </c>
      <c r="EXM4" s="97" t="s">
        <v>3</v>
      </c>
      <c r="EXN4" s="97" t="s">
        <v>3</v>
      </c>
      <c r="EXO4" s="97" t="s">
        <v>3</v>
      </c>
      <c r="EXP4" s="97" t="s">
        <v>3</v>
      </c>
      <c r="EXQ4" s="97" t="s">
        <v>3</v>
      </c>
      <c r="EXR4" s="97" t="s">
        <v>3</v>
      </c>
      <c r="EXS4" s="97" t="s">
        <v>3</v>
      </c>
      <c r="EXT4" s="97" t="s">
        <v>3</v>
      </c>
      <c r="EXU4" s="97" t="s">
        <v>3</v>
      </c>
      <c r="EXV4" s="97" t="s">
        <v>3</v>
      </c>
      <c r="EXW4" s="97" t="s">
        <v>3</v>
      </c>
      <c r="EXX4" s="97" t="s">
        <v>3</v>
      </c>
      <c r="EXY4" s="97" t="s">
        <v>3</v>
      </c>
      <c r="EXZ4" s="97" t="s">
        <v>3</v>
      </c>
      <c r="EYA4" s="97" t="s">
        <v>3</v>
      </c>
      <c r="EYB4" s="97" t="s">
        <v>3</v>
      </c>
      <c r="EYC4" s="97" t="s">
        <v>3</v>
      </c>
      <c r="EYD4" s="97" t="s">
        <v>3</v>
      </c>
      <c r="EYE4" s="97" t="s">
        <v>3</v>
      </c>
      <c r="EYF4" s="97" t="s">
        <v>3</v>
      </c>
      <c r="EYG4" s="97" t="s">
        <v>3</v>
      </c>
      <c r="EYH4" s="97" t="s">
        <v>3</v>
      </c>
      <c r="EYI4" s="97" t="s">
        <v>3</v>
      </c>
      <c r="EYJ4" s="97" t="s">
        <v>3</v>
      </c>
      <c r="EYK4" s="97" t="s">
        <v>3</v>
      </c>
      <c r="EYL4" s="97" t="s">
        <v>3</v>
      </c>
      <c r="EYM4" s="97" t="s">
        <v>3</v>
      </c>
      <c r="EYN4" s="97" t="s">
        <v>3</v>
      </c>
      <c r="EYO4" s="97" t="s">
        <v>3</v>
      </c>
      <c r="EYP4" s="97" t="s">
        <v>3</v>
      </c>
      <c r="EYQ4" s="97" t="s">
        <v>3</v>
      </c>
      <c r="EYR4" s="97" t="s">
        <v>3</v>
      </c>
      <c r="EYS4" s="97" t="s">
        <v>3</v>
      </c>
      <c r="EYT4" s="97" t="s">
        <v>3</v>
      </c>
      <c r="EYU4" s="97" t="s">
        <v>3</v>
      </c>
      <c r="EYV4" s="97" t="s">
        <v>3</v>
      </c>
      <c r="EYW4" s="97" t="s">
        <v>3</v>
      </c>
      <c r="EYX4" s="97" t="s">
        <v>3</v>
      </c>
      <c r="EYY4" s="97" t="s">
        <v>3</v>
      </c>
      <c r="EYZ4" s="97" t="s">
        <v>3</v>
      </c>
      <c r="EZA4" s="97" t="s">
        <v>3</v>
      </c>
      <c r="EZB4" s="97" t="s">
        <v>3</v>
      </c>
      <c r="EZC4" s="97" t="s">
        <v>3</v>
      </c>
      <c r="EZD4" s="97" t="s">
        <v>3</v>
      </c>
      <c r="EZE4" s="97" t="s">
        <v>3</v>
      </c>
      <c r="EZF4" s="97" t="s">
        <v>3</v>
      </c>
      <c r="EZG4" s="97" t="s">
        <v>3</v>
      </c>
      <c r="EZH4" s="97" t="s">
        <v>3</v>
      </c>
      <c r="EZI4" s="97" t="s">
        <v>3</v>
      </c>
      <c r="EZJ4" s="97" t="s">
        <v>3</v>
      </c>
      <c r="EZK4" s="97" t="s">
        <v>3</v>
      </c>
      <c r="EZL4" s="97" t="s">
        <v>3</v>
      </c>
      <c r="EZM4" s="97" t="s">
        <v>3</v>
      </c>
      <c r="EZN4" s="97" t="s">
        <v>3</v>
      </c>
      <c r="EZO4" s="97" t="s">
        <v>3</v>
      </c>
      <c r="EZP4" s="97" t="s">
        <v>3</v>
      </c>
      <c r="EZQ4" s="97" t="s">
        <v>3</v>
      </c>
      <c r="EZR4" s="97" t="s">
        <v>3</v>
      </c>
      <c r="EZS4" s="97" t="s">
        <v>3</v>
      </c>
      <c r="EZT4" s="97" t="s">
        <v>3</v>
      </c>
      <c r="EZU4" s="97" t="s">
        <v>3</v>
      </c>
      <c r="EZV4" s="97" t="s">
        <v>3</v>
      </c>
      <c r="EZW4" s="97" t="s">
        <v>3</v>
      </c>
      <c r="EZX4" s="97" t="s">
        <v>3</v>
      </c>
      <c r="EZY4" s="97" t="s">
        <v>3</v>
      </c>
      <c r="EZZ4" s="97" t="s">
        <v>3</v>
      </c>
      <c r="FAA4" s="97" t="s">
        <v>3</v>
      </c>
      <c r="FAB4" s="97" t="s">
        <v>3</v>
      </c>
      <c r="FAC4" s="97" t="s">
        <v>3</v>
      </c>
      <c r="FAD4" s="97" t="s">
        <v>3</v>
      </c>
      <c r="FAE4" s="97" t="s">
        <v>3</v>
      </c>
      <c r="FAF4" s="97" t="s">
        <v>3</v>
      </c>
      <c r="FAG4" s="97" t="s">
        <v>3</v>
      </c>
      <c r="FAH4" s="97" t="s">
        <v>3</v>
      </c>
      <c r="FAI4" s="97" t="s">
        <v>3</v>
      </c>
      <c r="FAJ4" s="97" t="s">
        <v>3</v>
      </c>
      <c r="FAK4" s="97" t="s">
        <v>3</v>
      </c>
      <c r="FAL4" s="97" t="s">
        <v>3</v>
      </c>
      <c r="FAM4" s="97" t="s">
        <v>3</v>
      </c>
      <c r="FAN4" s="97" t="s">
        <v>3</v>
      </c>
      <c r="FAO4" s="97" t="s">
        <v>3</v>
      </c>
      <c r="FAP4" s="97" t="s">
        <v>3</v>
      </c>
      <c r="FAQ4" s="97" t="s">
        <v>3</v>
      </c>
      <c r="FAR4" s="97" t="s">
        <v>3</v>
      </c>
      <c r="FAS4" s="97" t="s">
        <v>3</v>
      </c>
      <c r="FAT4" s="97" t="s">
        <v>3</v>
      </c>
      <c r="FAU4" s="97" t="s">
        <v>3</v>
      </c>
      <c r="FAV4" s="97" t="s">
        <v>3</v>
      </c>
      <c r="FAW4" s="97" t="s">
        <v>3</v>
      </c>
      <c r="FAX4" s="97" t="s">
        <v>3</v>
      </c>
      <c r="FAY4" s="97" t="s">
        <v>3</v>
      </c>
      <c r="FAZ4" s="97" t="s">
        <v>3</v>
      </c>
      <c r="FBA4" s="97" t="s">
        <v>3</v>
      </c>
      <c r="FBB4" s="97" t="s">
        <v>3</v>
      </c>
      <c r="FBC4" s="97" t="s">
        <v>3</v>
      </c>
      <c r="FBD4" s="97" t="s">
        <v>3</v>
      </c>
      <c r="FBE4" s="97" t="s">
        <v>3</v>
      </c>
      <c r="FBF4" s="97" t="s">
        <v>3</v>
      </c>
      <c r="FBG4" s="97" t="s">
        <v>3</v>
      </c>
      <c r="FBH4" s="97" t="s">
        <v>3</v>
      </c>
      <c r="FBI4" s="97" t="s">
        <v>3</v>
      </c>
      <c r="FBJ4" s="97" t="s">
        <v>3</v>
      </c>
      <c r="FBK4" s="97" t="s">
        <v>3</v>
      </c>
      <c r="FBL4" s="97" t="s">
        <v>3</v>
      </c>
      <c r="FBM4" s="97" t="s">
        <v>3</v>
      </c>
      <c r="FBN4" s="97" t="s">
        <v>3</v>
      </c>
      <c r="FBO4" s="97" t="s">
        <v>3</v>
      </c>
      <c r="FBP4" s="97" t="s">
        <v>3</v>
      </c>
      <c r="FBQ4" s="97" t="s">
        <v>3</v>
      </c>
      <c r="FBR4" s="97" t="s">
        <v>3</v>
      </c>
      <c r="FBS4" s="97" t="s">
        <v>3</v>
      </c>
      <c r="FBT4" s="97" t="s">
        <v>3</v>
      </c>
      <c r="FBU4" s="97" t="s">
        <v>3</v>
      </c>
      <c r="FBV4" s="97" t="s">
        <v>3</v>
      </c>
      <c r="FBW4" s="97" t="s">
        <v>3</v>
      </c>
      <c r="FBX4" s="97" t="s">
        <v>3</v>
      </c>
      <c r="FBY4" s="97" t="s">
        <v>3</v>
      </c>
      <c r="FBZ4" s="97" t="s">
        <v>3</v>
      </c>
      <c r="FCA4" s="97" t="s">
        <v>3</v>
      </c>
      <c r="FCB4" s="97" t="s">
        <v>3</v>
      </c>
      <c r="FCC4" s="97" t="s">
        <v>3</v>
      </c>
      <c r="FCD4" s="97" t="s">
        <v>3</v>
      </c>
      <c r="FCE4" s="97" t="s">
        <v>3</v>
      </c>
      <c r="FCF4" s="97" t="s">
        <v>3</v>
      </c>
      <c r="FCG4" s="97" t="s">
        <v>3</v>
      </c>
      <c r="FCH4" s="97" t="s">
        <v>3</v>
      </c>
      <c r="FCI4" s="97" t="s">
        <v>3</v>
      </c>
      <c r="FCJ4" s="97" t="s">
        <v>3</v>
      </c>
      <c r="FCK4" s="97" t="s">
        <v>3</v>
      </c>
      <c r="FCL4" s="97" t="s">
        <v>3</v>
      </c>
      <c r="FCM4" s="97" t="s">
        <v>3</v>
      </c>
      <c r="FCN4" s="97" t="s">
        <v>3</v>
      </c>
      <c r="FCO4" s="97" t="s">
        <v>3</v>
      </c>
      <c r="FCP4" s="97" t="s">
        <v>3</v>
      </c>
      <c r="FCQ4" s="97" t="s">
        <v>3</v>
      </c>
      <c r="FCR4" s="97" t="s">
        <v>3</v>
      </c>
      <c r="FCS4" s="97" t="s">
        <v>3</v>
      </c>
      <c r="FCT4" s="97" t="s">
        <v>3</v>
      </c>
      <c r="FCU4" s="97" t="s">
        <v>3</v>
      </c>
      <c r="FCV4" s="97" t="s">
        <v>3</v>
      </c>
      <c r="FCW4" s="97" t="s">
        <v>3</v>
      </c>
      <c r="FCX4" s="97" t="s">
        <v>3</v>
      </c>
      <c r="FCY4" s="97" t="s">
        <v>3</v>
      </c>
      <c r="FCZ4" s="97" t="s">
        <v>3</v>
      </c>
      <c r="FDA4" s="97" t="s">
        <v>3</v>
      </c>
      <c r="FDB4" s="97" t="s">
        <v>3</v>
      </c>
      <c r="FDC4" s="97" t="s">
        <v>3</v>
      </c>
      <c r="FDD4" s="97" t="s">
        <v>3</v>
      </c>
      <c r="FDE4" s="97" t="s">
        <v>3</v>
      </c>
      <c r="FDF4" s="97" t="s">
        <v>3</v>
      </c>
      <c r="FDG4" s="97" t="s">
        <v>3</v>
      </c>
      <c r="FDH4" s="97" t="s">
        <v>3</v>
      </c>
      <c r="FDI4" s="97" t="s">
        <v>3</v>
      </c>
      <c r="FDJ4" s="97" t="s">
        <v>3</v>
      </c>
      <c r="FDK4" s="97" t="s">
        <v>3</v>
      </c>
      <c r="FDL4" s="97" t="s">
        <v>3</v>
      </c>
      <c r="FDM4" s="97" t="s">
        <v>3</v>
      </c>
      <c r="FDN4" s="97" t="s">
        <v>3</v>
      </c>
      <c r="FDO4" s="97" t="s">
        <v>3</v>
      </c>
      <c r="FDP4" s="97" t="s">
        <v>3</v>
      </c>
      <c r="FDQ4" s="97" t="s">
        <v>3</v>
      </c>
      <c r="FDR4" s="97" t="s">
        <v>3</v>
      </c>
      <c r="FDS4" s="97" t="s">
        <v>3</v>
      </c>
      <c r="FDT4" s="97" t="s">
        <v>3</v>
      </c>
      <c r="FDU4" s="97" t="s">
        <v>3</v>
      </c>
      <c r="FDV4" s="97" t="s">
        <v>3</v>
      </c>
      <c r="FDW4" s="97" t="s">
        <v>3</v>
      </c>
      <c r="FDX4" s="97" t="s">
        <v>3</v>
      </c>
      <c r="FDY4" s="97" t="s">
        <v>3</v>
      </c>
      <c r="FDZ4" s="97" t="s">
        <v>3</v>
      </c>
      <c r="FEA4" s="97" t="s">
        <v>3</v>
      </c>
      <c r="FEB4" s="97" t="s">
        <v>3</v>
      </c>
      <c r="FEC4" s="97" t="s">
        <v>3</v>
      </c>
      <c r="FED4" s="97" t="s">
        <v>3</v>
      </c>
      <c r="FEE4" s="97" t="s">
        <v>3</v>
      </c>
      <c r="FEF4" s="97" t="s">
        <v>3</v>
      </c>
      <c r="FEG4" s="97" t="s">
        <v>3</v>
      </c>
      <c r="FEH4" s="97" t="s">
        <v>3</v>
      </c>
      <c r="FEI4" s="97" t="s">
        <v>3</v>
      </c>
      <c r="FEJ4" s="97" t="s">
        <v>3</v>
      </c>
      <c r="FEK4" s="97" t="s">
        <v>3</v>
      </c>
      <c r="FEL4" s="97" t="s">
        <v>3</v>
      </c>
      <c r="FEM4" s="97" t="s">
        <v>3</v>
      </c>
      <c r="FEN4" s="97" t="s">
        <v>3</v>
      </c>
      <c r="FEO4" s="97" t="s">
        <v>3</v>
      </c>
      <c r="FEP4" s="97" t="s">
        <v>3</v>
      </c>
      <c r="FEQ4" s="97" t="s">
        <v>3</v>
      </c>
      <c r="FER4" s="97" t="s">
        <v>3</v>
      </c>
      <c r="FES4" s="97" t="s">
        <v>3</v>
      </c>
      <c r="FET4" s="97" t="s">
        <v>3</v>
      </c>
      <c r="FEU4" s="97" t="s">
        <v>3</v>
      </c>
      <c r="FEV4" s="97" t="s">
        <v>3</v>
      </c>
      <c r="FEW4" s="97" t="s">
        <v>3</v>
      </c>
      <c r="FEX4" s="97" t="s">
        <v>3</v>
      </c>
      <c r="FEY4" s="97" t="s">
        <v>3</v>
      </c>
      <c r="FEZ4" s="97" t="s">
        <v>3</v>
      </c>
      <c r="FFA4" s="97" t="s">
        <v>3</v>
      </c>
      <c r="FFB4" s="97" t="s">
        <v>3</v>
      </c>
      <c r="FFC4" s="97" t="s">
        <v>3</v>
      </c>
      <c r="FFD4" s="97" t="s">
        <v>3</v>
      </c>
      <c r="FFE4" s="97" t="s">
        <v>3</v>
      </c>
      <c r="FFF4" s="97" t="s">
        <v>3</v>
      </c>
      <c r="FFG4" s="97" t="s">
        <v>3</v>
      </c>
      <c r="FFH4" s="97" t="s">
        <v>3</v>
      </c>
      <c r="FFI4" s="97" t="s">
        <v>3</v>
      </c>
      <c r="FFJ4" s="97" t="s">
        <v>3</v>
      </c>
      <c r="FFK4" s="97" t="s">
        <v>3</v>
      </c>
      <c r="FFL4" s="97" t="s">
        <v>3</v>
      </c>
      <c r="FFM4" s="97" t="s">
        <v>3</v>
      </c>
      <c r="FFN4" s="97" t="s">
        <v>3</v>
      </c>
      <c r="FFO4" s="97" t="s">
        <v>3</v>
      </c>
      <c r="FFP4" s="97" t="s">
        <v>3</v>
      </c>
      <c r="FFQ4" s="97" t="s">
        <v>3</v>
      </c>
      <c r="FFR4" s="97" t="s">
        <v>3</v>
      </c>
      <c r="FFS4" s="97" t="s">
        <v>3</v>
      </c>
      <c r="FFT4" s="97" t="s">
        <v>3</v>
      </c>
      <c r="FFU4" s="97" t="s">
        <v>3</v>
      </c>
      <c r="FFV4" s="97" t="s">
        <v>3</v>
      </c>
      <c r="FFW4" s="97" t="s">
        <v>3</v>
      </c>
      <c r="FFX4" s="97" t="s">
        <v>3</v>
      </c>
      <c r="FFY4" s="97" t="s">
        <v>3</v>
      </c>
      <c r="FFZ4" s="97" t="s">
        <v>3</v>
      </c>
      <c r="FGA4" s="97" t="s">
        <v>3</v>
      </c>
      <c r="FGB4" s="97" t="s">
        <v>3</v>
      </c>
      <c r="FGC4" s="97" t="s">
        <v>3</v>
      </c>
      <c r="FGD4" s="97" t="s">
        <v>3</v>
      </c>
      <c r="FGE4" s="97" t="s">
        <v>3</v>
      </c>
      <c r="FGF4" s="97" t="s">
        <v>3</v>
      </c>
      <c r="FGG4" s="97" t="s">
        <v>3</v>
      </c>
      <c r="FGH4" s="97" t="s">
        <v>3</v>
      </c>
      <c r="FGI4" s="97" t="s">
        <v>3</v>
      </c>
      <c r="FGJ4" s="97" t="s">
        <v>3</v>
      </c>
      <c r="FGK4" s="97" t="s">
        <v>3</v>
      </c>
      <c r="FGL4" s="97" t="s">
        <v>3</v>
      </c>
      <c r="FGM4" s="97" t="s">
        <v>3</v>
      </c>
      <c r="FGN4" s="97" t="s">
        <v>3</v>
      </c>
      <c r="FGO4" s="97" t="s">
        <v>3</v>
      </c>
      <c r="FGP4" s="97" t="s">
        <v>3</v>
      </c>
      <c r="FGQ4" s="97" t="s">
        <v>3</v>
      </c>
      <c r="FGR4" s="97" t="s">
        <v>3</v>
      </c>
      <c r="FGS4" s="97" t="s">
        <v>3</v>
      </c>
      <c r="FGT4" s="97" t="s">
        <v>3</v>
      </c>
      <c r="FGU4" s="97" t="s">
        <v>3</v>
      </c>
      <c r="FGV4" s="97" t="s">
        <v>3</v>
      </c>
      <c r="FGW4" s="97" t="s">
        <v>3</v>
      </c>
      <c r="FGX4" s="97" t="s">
        <v>3</v>
      </c>
      <c r="FGY4" s="97" t="s">
        <v>3</v>
      </c>
      <c r="FGZ4" s="97" t="s">
        <v>3</v>
      </c>
      <c r="FHA4" s="97" t="s">
        <v>3</v>
      </c>
      <c r="FHB4" s="97" t="s">
        <v>3</v>
      </c>
      <c r="FHC4" s="97" t="s">
        <v>3</v>
      </c>
      <c r="FHD4" s="97" t="s">
        <v>3</v>
      </c>
      <c r="FHE4" s="97" t="s">
        <v>3</v>
      </c>
      <c r="FHF4" s="97" t="s">
        <v>3</v>
      </c>
      <c r="FHG4" s="97" t="s">
        <v>3</v>
      </c>
      <c r="FHH4" s="97" t="s">
        <v>3</v>
      </c>
      <c r="FHI4" s="97" t="s">
        <v>3</v>
      </c>
      <c r="FHJ4" s="97" t="s">
        <v>3</v>
      </c>
      <c r="FHK4" s="97" t="s">
        <v>3</v>
      </c>
      <c r="FHL4" s="97" t="s">
        <v>3</v>
      </c>
      <c r="FHM4" s="97" t="s">
        <v>3</v>
      </c>
      <c r="FHN4" s="97" t="s">
        <v>3</v>
      </c>
      <c r="FHO4" s="97" t="s">
        <v>3</v>
      </c>
      <c r="FHP4" s="97" t="s">
        <v>3</v>
      </c>
      <c r="FHQ4" s="97" t="s">
        <v>3</v>
      </c>
      <c r="FHR4" s="97" t="s">
        <v>3</v>
      </c>
      <c r="FHS4" s="97" t="s">
        <v>3</v>
      </c>
      <c r="FHT4" s="97" t="s">
        <v>3</v>
      </c>
      <c r="FHU4" s="97" t="s">
        <v>3</v>
      </c>
      <c r="FHV4" s="97" t="s">
        <v>3</v>
      </c>
      <c r="FHW4" s="97" t="s">
        <v>3</v>
      </c>
      <c r="FHX4" s="97" t="s">
        <v>3</v>
      </c>
      <c r="FHY4" s="97" t="s">
        <v>3</v>
      </c>
      <c r="FHZ4" s="97" t="s">
        <v>3</v>
      </c>
      <c r="FIA4" s="97" t="s">
        <v>3</v>
      </c>
      <c r="FIB4" s="97" t="s">
        <v>3</v>
      </c>
      <c r="FIC4" s="97" t="s">
        <v>3</v>
      </c>
      <c r="FID4" s="97" t="s">
        <v>3</v>
      </c>
      <c r="FIE4" s="97" t="s">
        <v>3</v>
      </c>
      <c r="FIF4" s="97" t="s">
        <v>3</v>
      </c>
      <c r="FIG4" s="97" t="s">
        <v>3</v>
      </c>
      <c r="FIH4" s="97" t="s">
        <v>3</v>
      </c>
      <c r="FII4" s="97" t="s">
        <v>3</v>
      </c>
      <c r="FIJ4" s="97" t="s">
        <v>3</v>
      </c>
      <c r="FIK4" s="97" t="s">
        <v>3</v>
      </c>
      <c r="FIL4" s="97" t="s">
        <v>3</v>
      </c>
      <c r="FIM4" s="97" t="s">
        <v>3</v>
      </c>
      <c r="FIN4" s="97" t="s">
        <v>3</v>
      </c>
      <c r="FIO4" s="97" t="s">
        <v>3</v>
      </c>
      <c r="FIP4" s="97" t="s">
        <v>3</v>
      </c>
      <c r="FIQ4" s="97" t="s">
        <v>3</v>
      </c>
      <c r="FIR4" s="97" t="s">
        <v>3</v>
      </c>
      <c r="FIS4" s="97" t="s">
        <v>3</v>
      </c>
      <c r="FIT4" s="97" t="s">
        <v>3</v>
      </c>
      <c r="FIU4" s="97" t="s">
        <v>3</v>
      </c>
      <c r="FIV4" s="97" t="s">
        <v>3</v>
      </c>
      <c r="FIW4" s="97" t="s">
        <v>3</v>
      </c>
      <c r="FIX4" s="97" t="s">
        <v>3</v>
      </c>
      <c r="FIY4" s="97" t="s">
        <v>3</v>
      </c>
      <c r="FIZ4" s="97" t="s">
        <v>3</v>
      </c>
      <c r="FJA4" s="97" t="s">
        <v>3</v>
      </c>
      <c r="FJB4" s="97" t="s">
        <v>3</v>
      </c>
      <c r="FJC4" s="97" t="s">
        <v>3</v>
      </c>
      <c r="FJD4" s="97" t="s">
        <v>3</v>
      </c>
      <c r="FJE4" s="97" t="s">
        <v>3</v>
      </c>
      <c r="FJF4" s="97" t="s">
        <v>3</v>
      </c>
      <c r="FJG4" s="97" t="s">
        <v>3</v>
      </c>
      <c r="FJH4" s="97" t="s">
        <v>3</v>
      </c>
      <c r="FJI4" s="97" t="s">
        <v>3</v>
      </c>
      <c r="FJJ4" s="97" t="s">
        <v>3</v>
      </c>
      <c r="FJK4" s="97" t="s">
        <v>3</v>
      </c>
      <c r="FJL4" s="97" t="s">
        <v>3</v>
      </c>
      <c r="FJM4" s="97" t="s">
        <v>3</v>
      </c>
      <c r="FJN4" s="97" t="s">
        <v>3</v>
      </c>
      <c r="FJO4" s="97" t="s">
        <v>3</v>
      </c>
      <c r="FJP4" s="97" t="s">
        <v>3</v>
      </c>
      <c r="FJQ4" s="97" t="s">
        <v>3</v>
      </c>
      <c r="FJR4" s="97" t="s">
        <v>3</v>
      </c>
      <c r="FJS4" s="97" t="s">
        <v>3</v>
      </c>
      <c r="FJT4" s="97" t="s">
        <v>3</v>
      </c>
      <c r="FJU4" s="97" t="s">
        <v>3</v>
      </c>
      <c r="FJV4" s="97" t="s">
        <v>3</v>
      </c>
      <c r="FJW4" s="97" t="s">
        <v>3</v>
      </c>
      <c r="FJX4" s="97" t="s">
        <v>3</v>
      </c>
      <c r="FJY4" s="97" t="s">
        <v>3</v>
      </c>
      <c r="FJZ4" s="97" t="s">
        <v>3</v>
      </c>
      <c r="FKA4" s="97" t="s">
        <v>3</v>
      </c>
      <c r="FKB4" s="97" t="s">
        <v>3</v>
      </c>
      <c r="FKC4" s="97" t="s">
        <v>3</v>
      </c>
      <c r="FKD4" s="97" t="s">
        <v>3</v>
      </c>
      <c r="FKE4" s="97" t="s">
        <v>3</v>
      </c>
      <c r="FKF4" s="97" t="s">
        <v>3</v>
      </c>
      <c r="FKG4" s="97" t="s">
        <v>3</v>
      </c>
      <c r="FKH4" s="97" t="s">
        <v>3</v>
      </c>
      <c r="FKI4" s="97" t="s">
        <v>3</v>
      </c>
      <c r="FKJ4" s="97" t="s">
        <v>3</v>
      </c>
      <c r="FKK4" s="97" t="s">
        <v>3</v>
      </c>
      <c r="FKL4" s="97" t="s">
        <v>3</v>
      </c>
      <c r="FKM4" s="97" t="s">
        <v>3</v>
      </c>
      <c r="FKN4" s="97" t="s">
        <v>3</v>
      </c>
      <c r="FKO4" s="97" t="s">
        <v>3</v>
      </c>
      <c r="FKP4" s="97" t="s">
        <v>3</v>
      </c>
      <c r="FKQ4" s="97" t="s">
        <v>3</v>
      </c>
      <c r="FKR4" s="97" t="s">
        <v>3</v>
      </c>
      <c r="FKS4" s="97" t="s">
        <v>3</v>
      </c>
      <c r="FKT4" s="97" t="s">
        <v>3</v>
      </c>
      <c r="FKU4" s="97" t="s">
        <v>3</v>
      </c>
      <c r="FKV4" s="97" t="s">
        <v>3</v>
      </c>
      <c r="FKW4" s="97" t="s">
        <v>3</v>
      </c>
      <c r="FKX4" s="97" t="s">
        <v>3</v>
      </c>
      <c r="FKY4" s="97" t="s">
        <v>3</v>
      </c>
      <c r="FKZ4" s="97" t="s">
        <v>3</v>
      </c>
      <c r="FLA4" s="97" t="s">
        <v>3</v>
      </c>
      <c r="FLB4" s="97" t="s">
        <v>3</v>
      </c>
      <c r="FLC4" s="97" t="s">
        <v>3</v>
      </c>
      <c r="FLD4" s="97" t="s">
        <v>3</v>
      </c>
      <c r="FLE4" s="97" t="s">
        <v>3</v>
      </c>
      <c r="FLF4" s="97" t="s">
        <v>3</v>
      </c>
      <c r="FLG4" s="97" t="s">
        <v>3</v>
      </c>
      <c r="FLH4" s="97" t="s">
        <v>3</v>
      </c>
      <c r="FLI4" s="97" t="s">
        <v>3</v>
      </c>
      <c r="FLJ4" s="97" t="s">
        <v>3</v>
      </c>
      <c r="FLK4" s="97" t="s">
        <v>3</v>
      </c>
      <c r="FLL4" s="97" t="s">
        <v>3</v>
      </c>
      <c r="FLM4" s="97" t="s">
        <v>3</v>
      </c>
      <c r="FLN4" s="97" t="s">
        <v>3</v>
      </c>
      <c r="FLO4" s="97" t="s">
        <v>3</v>
      </c>
      <c r="FLP4" s="97" t="s">
        <v>3</v>
      </c>
      <c r="FLQ4" s="97" t="s">
        <v>3</v>
      </c>
      <c r="FLR4" s="97" t="s">
        <v>3</v>
      </c>
      <c r="FLS4" s="97" t="s">
        <v>3</v>
      </c>
      <c r="FLT4" s="97" t="s">
        <v>3</v>
      </c>
      <c r="FLU4" s="97" t="s">
        <v>3</v>
      </c>
      <c r="FLV4" s="97" t="s">
        <v>3</v>
      </c>
      <c r="FLW4" s="97" t="s">
        <v>3</v>
      </c>
      <c r="FLX4" s="97" t="s">
        <v>3</v>
      </c>
      <c r="FLY4" s="97" t="s">
        <v>3</v>
      </c>
      <c r="FLZ4" s="97" t="s">
        <v>3</v>
      </c>
      <c r="FMA4" s="97" t="s">
        <v>3</v>
      </c>
      <c r="FMB4" s="97" t="s">
        <v>3</v>
      </c>
      <c r="FMC4" s="97" t="s">
        <v>3</v>
      </c>
      <c r="FMD4" s="97" t="s">
        <v>3</v>
      </c>
      <c r="FME4" s="97" t="s">
        <v>3</v>
      </c>
      <c r="FMF4" s="97" t="s">
        <v>3</v>
      </c>
      <c r="FMG4" s="97" t="s">
        <v>3</v>
      </c>
      <c r="FMH4" s="97" t="s">
        <v>3</v>
      </c>
      <c r="FMI4" s="97" t="s">
        <v>3</v>
      </c>
      <c r="FMJ4" s="97" t="s">
        <v>3</v>
      </c>
      <c r="FMK4" s="97" t="s">
        <v>3</v>
      </c>
      <c r="FML4" s="97" t="s">
        <v>3</v>
      </c>
      <c r="FMM4" s="97" t="s">
        <v>3</v>
      </c>
      <c r="FMN4" s="97" t="s">
        <v>3</v>
      </c>
      <c r="FMO4" s="97" t="s">
        <v>3</v>
      </c>
      <c r="FMP4" s="97" t="s">
        <v>3</v>
      </c>
      <c r="FMQ4" s="97" t="s">
        <v>3</v>
      </c>
      <c r="FMR4" s="97" t="s">
        <v>3</v>
      </c>
      <c r="FMS4" s="97" t="s">
        <v>3</v>
      </c>
      <c r="FMT4" s="97" t="s">
        <v>3</v>
      </c>
      <c r="FMU4" s="97" t="s">
        <v>3</v>
      </c>
      <c r="FMV4" s="97" t="s">
        <v>3</v>
      </c>
      <c r="FMW4" s="97" t="s">
        <v>3</v>
      </c>
      <c r="FMX4" s="97" t="s">
        <v>3</v>
      </c>
      <c r="FMY4" s="97" t="s">
        <v>3</v>
      </c>
      <c r="FMZ4" s="97" t="s">
        <v>3</v>
      </c>
      <c r="FNA4" s="97" t="s">
        <v>3</v>
      </c>
      <c r="FNB4" s="97" t="s">
        <v>3</v>
      </c>
      <c r="FNC4" s="97" t="s">
        <v>3</v>
      </c>
      <c r="FND4" s="97" t="s">
        <v>3</v>
      </c>
      <c r="FNE4" s="97" t="s">
        <v>3</v>
      </c>
      <c r="FNF4" s="97" t="s">
        <v>3</v>
      </c>
      <c r="FNG4" s="97" t="s">
        <v>3</v>
      </c>
      <c r="FNH4" s="97" t="s">
        <v>3</v>
      </c>
      <c r="FNI4" s="97" t="s">
        <v>3</v>
      </c>
      <c r="FNJ4" s="97" t="s">
        <v>3</v>
      </c>
      <c r="FNK4" s="97" t="s">
        <v>3</v>
      </c>
      <c r="FNL4" s="97" t="s">
        <v>3</v>
      </c>
      <c r="FNM4" s="97" t="s">
        <v>3</v>
      </c>
      <c r="FNN4" s="97" t="s">
        <v>3</v>
      </c>
      <c r="FNO4" s="97" t="s">
        <v>3</v>
      </c>
      <c r="FNP4" s="97" t="s">
        <v>3</v>
      </c>
      <c r="FNQ4" s="97" t="s">
        <v>3</v>
      </c>
      <c r="FNR4" s="97" t="s">
        <v>3</v>
      </c>
      <c r="FNS4" s="97" t="s">
        <v>3</v>
      </c>
      <c r="FNT4" s="97" t="s">
        <v>3</v>
      </c>
      <c r="FNU4" s="97" t="s">
        <v>3</v>
      </c>
      <c r="FNV4" s="97" t="s">
        <v>3</v>
      </c>
      <c r="FNW4" s="97" t="s">
        <v>3</v>
      </c>
      <c r="FNX4" s="97" t="s">
        <v>3</v>
      </c>
      <c r="FNY4" s="97" t="s">
        <v>3</v>
      </c>
      <c r="FNZ4" s="97" t="s">
        <v>3</v>
      </c>
      <c r="FOA4" s="97" t="s">
        <v>3</v>
      </c>
      <c r="FOB4" s="97" t="s">
        <v>3</v>
      </c>
      <c r="FOC4" s="97" t="s">
        <v>3</v>
      </c>
      <c r="FOD4" s="97" t="s">
        <v>3</v>
      </c>
      <c r="FOE4" s="97" t="s">
        <v>3</v>
      </c>
      <c r="FOF4" s="97" t="s">
        <v>3</v>
      </c>
      <c r="FOG4" s="97" t="s">
        <v>3</v>
      </c>
      <c r="FOH4" s="97" t="s">
        <v>3</v>
      </c>
      <c r="FOI4" s="97" t="s">
        <v>3</v>
      </c>
      <c r="FOJ4" s="97" t="s">
        <v>3</v>
      </c>
      <c r="FOK4" s="97" t="s">
        <v>3</v>
      </c>
      <c r="FOL4" s="97" t="s">
        <v>3</v>
      </c>
      <c r="FOM4" s="97" t="s">
        <v>3</v>
      </c>
      <c r="FON4" s="97" t="s">
        <v>3</v>
      </c>
      <c r="FOO4" s="97" t="s">
        <v>3</v>
      </c>
      <c r="FOP4" s="97" t="s">
        <v>3</v>
      </c>
      <c r="FOQ4" s="97" t="s">
        <v>3</v>
      </c>
      <c r="FOR4" s="97" t="s">
        <v>3</v>
      </c>
      <c r="FOS4" s="97" t="s">
        <v>3</v>
      </c>
      <c r="FOT4" s="97" t="s">
        <v>3</v>
      </c>
      <c r="FOU4" s="97" t="s">
        <v>3</v>
      </c>
      <c r="FOV4" s="97" t="s">
        <v>3</v>
      </c>
      <c r="FOW4" s="97" t="s">
        <v>3</v>
      </c>
      <c r="FOX4" s="97" t="s">
        <v>3</v>
      </c>
      <c r="FOY4" s="97" t="s">
        <v>3</v>
      </c>
      <c r="FOZ4" s="97" t="s">
        <v>3</v>
      </c>
      <c r="FPA4" s="97" t="s">
        <v>3</v>
      </c>
      <c r="FPB4" s="97" t="s">
        <v>3</v>
      </c>
      <c r="FPC4" s="97" t="s">
        <v>3</v>
      </c>
      <c r="FPD4" s="97" t="s">
        <v>3</v>
      </c>
      <c r="FPE4" s="97" t="s">
        <v>3</v>
      </c>
      <c r="FPF4" s="97" t="s">
        <v>3</v>
      </c>
      <c r="FPG4" s="97" t="s">
        <v>3</v>
      </c>
      <c r="FPH4" s="97" t="s">
        <v>3</v>
      </c>
      <c r="FPI4" s="97" t="s">
        <v>3</v>
      </c>
      <c r="FPJ4" s="97" t="s">
        <v>3</v>
      </c>
      <c r="FPK4" s="97" t="s">
        <v>3</v>
      </c>
      <c r="FPL4" s="97" t="s">
        <v>3</v>
      </c>
      <c r="FPM4" s="97" t="s">
        <v>3</v>
      </c>
      <c r="FPN4" s="97" t="s">
        <v>3</v>
      </c>
      <c r="FPO4" s="97" t="s">
        <v>3</v>
      </c>
      <c r="FPP4" s="97" t="s">
        <v>3</v>
      </c>
      <c r="FPQ4" s="97" t="s">
        <v>3</v>
      </c>
      <c r="FPR4" s="97" t="s">
        <v>3</v>
      </c>
      <c r="FPS4" s="97" t="s">
        <v>3</v>
      </c>
      <c r="FPT4" s="97" t="s">
        <v>3</v>
      </c>
      <c r="FPU4" s="97" t="s">
        <v>3</v>
      </c>
      <c r="FPV4" s="97" t="s">
        <v>3</v>
      </c>
      <c r="FPW4" s="97" t="s">
        <v>3</v>
      </c>
      <c r="FPX4" s="97" t="s">
        <v>3</v>
      </c>
      <c r="FPY4" s="97" t="s">
        <v>3</v>
      </c>
      <c r="FPZ4" s="97" t="s">
        <v>3</v>
      </c>
      <c r="FQA4" s="97" t="s">
        <v>3</v>
      </c>
      <c r="FQB4" s="97" t="s">
        <v>3</v>
      </c>
      <c r="FQC4" s="97" t="s">
        <v>3</v>
      </c>
      <c r="FQD4" s="97" t="s">
        <v>3</v>
      </c>
      <c r="FQE4" s="97" t="s">
        <v>3</v>
      </c>
      <c r="FQF4" s="97" t="s">
        <v>3</v>
      </c>
      <c r="FQG4" s="97" t="s">
        <v>3</v>
      </c>
      <c r="FQH4" s="97" t="s">
        <v>3</v>
      </c>
      <c r="FQI4" s="97" t="s">
        <v>3</v>
      </c>
      <c r="FQJ4" s="97" t="s">
        <v>3</v>
      </c>
      <c r="FQK4" s="97" t="s">
        <v>3</v>
      </c>
      <c r="FQL4" s="97" t="s">
        <v>3</v>
      </c>
      <c r="FQM4" s="97" t="s">
        <v>3</v>
      </c>
      <c r="FQN4" s="97" t="s">
        <v>3</v>
      </c>
      <c r="FQO4" s="97" t="s">
        <v>3</v>
      </c>
      <c r="FQP4" s="97" t="s">
        <v>3</v>
      </c>
      <c r="FQQ4" s="97" t="s">
        <v>3</v>
      </c>
      <c r="FQR4" s="97" t="s">
        <v>3</v>
      </c>
      <c r="FQS4" s="97" t="s">
        <v>3</v>
      </c>
      <c r="FQT4" s="97" t="s">
        <v>3</v>
      </c>
      <c r="FQU4" s="97" t="s">
        <v>3</v>
      </c>
      <c r="FQV4" s="97" t="s">
        <v>3</v>
      </c>
      <c r="FQW4" s="97" t="s">
        <v>3</v>
      </c>
      <c r="FQX4" s="97" t="s">
        <v>3</v>
      </c>
      <c r="FQY4" s="97" t="s">
        <v>3</v>
      </c>
      <c r="FQZ4" s="97" t="s">
        <v>3</v>
      </c>
      <c r="FRA4" s="97" t="s">
        <v>3</v>
      </c>
      <c r="FRB4" s="97" t="s">
        <v>3</v>
      </c>
      <c r="FRC4" s="97" t="s">
        <v>3</v>
      </c>
      <c r="FRD4" s="97" t="s">
        <v>3</v>
      </c>
      <c r="FRE4" s="97" t="s">
        <v>3</v>
      </c>
      <c r="FRF4" s="97" t="s">
        <v>3</v>
      </c>
      <c r="FRG4" s="97" t="s">
        <v>3</v>
      </c>
      <c r="FRH4" s="97" t="s">
        <v>3</v>
      </c>
      <c r="FRI4" s="97" t="s">
        <v>3</v>
      </c>
      <c r="FRJ4" s="97" t="s">
        <v>3</v>
      </c>
      <c r="FRK4" s="97" t="s">
        <v>3</v>
      </c>
      <c r="FRL4" s="97" t="s">
        <v>3</v>
      </c>
      <c r="FRM4" s="97" t="s">
        <v>3</v>
      </c>
      <c r="FRN4" s="97" t="s">
        <v>3</v>
      </c>
      <c r="FRO4" s="97" t="s">
        <v>3</v>
      </c>
      <c r="FRP4" s="97" t="s">
        <v>3</v>
      </c>
      <c r="FRQ4" s="97" t="s">
        <v>3</v>
      </c>
      <c r="FRR4" s="97" t="s">
        <v>3</v>
      </c>
      <c r="FRS4" s="97" t="s">
        <v>3</v>
      </c>
      <c r="FRT4" s="97" t="s">
        <v>3</v>
      </c>
      <c r="FRU4" s="97" t="s">
        <v>3</v>
      </c>
      <c r="FRV4" s="97" t="s">
        <v>3</v>
      </c>
      <c r="FRW4" s="97" t="s">
        <v>3</v>
      </c>
      <c r="FRX4" s="97" t="s">
        <v>3</v>
      </c>
      <c r="FRY4" s="97" t="s">
        <v>3</v>
      </c>
      <c r="FRZ4" s="97" t="s">
        <v>3</v>
      </c>
      <c r="FSA4" s="97" t="s">
        <v>3</v>
      </c>
      <c r="FSB4" s="97" t="s">
        <v>3</v>
      </c>
      <c r="FSC4" s="97" t="s">
        <v>3</v>
      </c>
      <c r="FSD4" s="97" t="s">
        <v>3</v>
      </c>
      <c r="FSE4" s="97" t="s">
        <v>3</v>
      </c>
      <c r="FSF4" s="97" t="s">
        <v>3</v>
      </c>
      <c r="FSG4" s="97" t="s">
        <v>3</v>
      </c>
      <c r="FSH4" s="97" t="s">
        <v>3</v>
      </c>
      <c r="FSI4" s="97" t="s">
        <v>3</v>
      </c>
      <c r="FSJ4" s="97" t="s">
        <v>3</v>
      </c>
      <c r="FSK4" s="97" t="s">
        <v>3</v>
      </c>
      <c r="FSL4" s="97" t="s">
        <v>3</v>
      </c>
      <c r="FSM4" s="97" t="s">
        <v>3</v>
      </c>
      <c r="FSN4" s="97" t="s">
        <v>3</v>
      </c>
      <c r="FSO4" s="97" t="s">
        <v>3</v>
      </c>
      <c r="FSP4" s="97" t="s">
        <v>3</v>
      </c>
      <c r="FSQ4" s="97" t="s">
        <v>3</v>
      </c>
      <c r="FSR4" s="97" t="s">
        <v>3</v>
      </c>
      <c r="FSS4" s="97" t="s">
        <v>3</v>
      </c>
      <c r="FST4" s="97" t="s">
        <v>3</v>
      </c>
      <c r="FSU4" s="97" t="s">
        <v>3</v>
      </c>
      <c r="FSV4" s="97" t="s">
        <v>3</v>
      </c>
      <c r="FSW4" s="97" t="s">
        <v>3</v>
      </c>
      <c r="FSX4" s="97" t="s">
        <v>3</v>
      </c>
      <c r="FSY4" s="97" t="s">
        <v>3</v>
      </c>
      <c r="FSZ4" s="97" t="s">
        <v>3</v>
      </c>
      <c r="FTA4" s="97" t="s">
        <v>3</v>
      </c>
      <c r="FTB4" s="97" t="s">
        <v>3</v>
      </c>
      <c r="FTC4" s="97" t="s">
        <v>3</v>
      </c>
      <c r="FTD4" s="97" t="s">
        <v>3</v>
      </c>
      <c r="FTE4" s="97" t="s">
        <v>3</v>
      </c>
      <c r="FTF4" s="97" t="s">
        <v>3</v>
      </c>
      <c r="FTG4" s="97" t="s">
        <v>3</v>
      </c>
      <c r="FTH4" s="97" t="s">
        <v>3</v>
      </c>
      <c r="FTI4" s="97" t="s">
        <v>3</v>
      </c>
      <c r="FTJ4" s="97" t="s">
        <v>3</v>
      </c>
      <c r="FTK4" s="97" t="s">
        <v>3</v>
      </c>
      <c r="FTL4" s="97" t="s">
        <v>3</v>
      </c>
      <c r="FTM4" s="97" t="s">
        <v>3</v>
      </c>
      <c r="FTN4" s="97" t="s">
        <v>3</v>
      </c>
      <c r="FTO4" s="97" t="s">
        <v>3</v>
      </c>
      <c r="FTP4" s="97" t="s">
        <v>3</v>
      </c>
      <c r="FTQ4" s="97" t="s">
        <v>3</v>
      </c>
      <c r="FTR4" s="97" t="s">
        <v>3</v>
      </c>
      <c r="FTS4" s="97" t="s">
        <v>3</v>
      </c>
      <c r="FTT4" s="97" t="s">
        <v>3</v>
      </c>
      <c r="FTU4" s="97" t="s">
        <v>3</v>
      </c>
      <c r="FTV4" s="97" t="s">
        <v>3</v>
      </c>
      <c r="FTW4" s="97" t="s">
        <v>3</v>
      </c>
      <c r="FTX4" s="97" t="s">
        <v>3</v>
      </c>
      <c r="FTY4" s="97" t="s">
        <v>3</v>
      </c>
      <c r="FTZ4" s="97" t="s">
        <v>3</v>
      </c>
      <c r="FUA4" s="97" t="s">
        <v>3</v>
      </c>
      <c r="FUB4" s="97" t="s">
        <v>3</v>
      </c>
      <c r="FUC4" s="97" t="s">
        <v>3</v>
      </c>
      <c r="FUD4" s="97" t="s">
        <v>3</v>
      </c>
      <c r="FUE4" s="97" t="s">
        <v>3</v>
      </c>
      <c r="FUF4" s="97" t="s">
        <v>3</v>
      </c>
      <c r="FUG4" s="97" t="s">
        <v>3</v>
      </c>
      <c r="FUH4" s="97" t="s">
        <v>3</v>
      </c>
      <c r="FUI4" s="97" t="s">
        <v>3</v>
      </c>
      <c r="FUJ4" s="97" t="s">
        <v>3</v>
      </c>
      <c r="FUK4" s="97" t="s">
        <v>3</v>
      </c>
      <c r="FUL4" s="97" t="s">
        <v>3</v>
      </c>
      <c r="FUM4" s="97" t="s">
        <v>3</v>
      </c>
      <c r="FUN4" s="97" t="s">
        <v>3</v>
      </c>
      <c r="FUO4" s="97" t="s">
        <v>3</v>
      </c>
      <c r="FUP4" s="97" t="s">
        <v>3</v>
      </c>
      <c r="FUQ4" s="97" t="s">
        <v>3</v>
      </c>
      <c r="FUR4" s="97" t="s">
        <v>3</v>
      </c>
      <c r="FUS4" s="97" t="s">
        <v>3</v>
      </c>
      <c r="FUT4" s="97" t="s">
        <v>3</v>
      </c>
      <c r="FUU4" s="97" t="s">
        <v>3</v>
      </c>
      <c r="FUV4" s="97" t="s">
        <v>3</v>
      </c>
      <c r="FUW4" s="97" t="s">
        <v>3</v>
      </c>
      <c r="FUX4" s="97" t="s">
        <v>3</v>
      </c>
      <c r="FUY4" s="97" t="s">
        <v>3</v>
      </c>
      <c r="FUZ4" s="97" t="s">
        <v>3</v>
      </c>
      <c r="FVA4" s="97" t="s">
        <v>3</v>
      </c>
      <c r="FVB4" s="97" t="s">
        <v>3</v>
      </c>
      <c r="FVC4" s="97" t="s">
        <v>3</v>
      </c>
      <c r="FVD4" s="97" t="s">
        <v>3</v>
      </c>
      <c r="FVE4" s="97" t="s">
        <v>3</v>
      </c>
      <c r="FVF4" s="97" t="s">
        <v>3</v>
      </c>
      <c r="FVG4" s="97" t="s">
        <v>3</v>
      </c>
      <c r="FVH4" s="97" t="s">
        <v>3</v>
      </c>
      <c r="FVI4" s="97" t="s">
        <v>3</v>
      </c>
      <c r="FVJ4" s="97" t="s">
        <v>3</v>
      </c>
      <c r="FVK4" s="97" t="s">
        <v>3</v>
      </c>
      <c r="FVL4" s="97" t="s">
        <v>3</v>
      </c>
      <c r="FVM4" s="97" t="s">
        <v>3</v>
      </c>
      <c r="FVN4" s="97" t="s">
        <v>3</v>
      </c>
      <c r="FVO4" s="97" t="s">
        <v>3</v>
      </c>
      <c r="FVP4" s="97" t="s">
        <v>3</v>
      </c>
      <c r="FVQ4" s="97" t="s">
        <v>3</v>
      </c>
      <c r="FVR4" s="97" t="s">
        <v>3</v>
      </c>
      <c r="FVS4" s="97" t="s">
        <v>3</v>
      </c>
      <c r="FVT4" s="97" t="s">
        <v>3</v>
      </c>
      <c r="FVU4" s="97" t="s">
        <v>3</v>
      </c>
      <c r="FVV4" s="97" t="s">
        <v>3</v>
      </c>
      <c r="FVW4" s="97" t="s">
        <v>3</v>
      </c>
      <c r="FVX4" s="97" t="s">
        <v>3</v>
      </c>
      <c r="FVY4" s="97" t="s">
        <v>3</v>
      </c>
      <c r="FVZ4" s="97" t="s">
        <v>3</v>
      </c>
      <c r="FWA4" s="97" t="s">
        <v>3</v>
      </c>
      <c r="FWB4" s="97" t="s">
        <v>3</v>
      </c>
      <c r="FWC4" s="97" t="s">
        <v>3</v>
      </c>
      <c r="FWD4" s="97" t="s">
        <v>3</v>
      </c>
      <c r="FWE4" s="97" t="s">
        <v>3</v>
      </c>
      <c r="FWF4" s="97" t="s">
        <v>3</v>
      </c>
      <c r="FWG4" s="97" t="s">
        <v>3</v>
      </c>
      <c r="FWH4" s="97" t="s">
        <v>3</v>
      </c>
      <c r="FWI4" s="97" t="s">
        <v>3</v>
      </c>
      <c r="FWJ4" s="97" t="s">
        <v>3</v>
      </c>
      <c r="FWK4" s="97" t="s">
        <v>3</v>
      </c>
      <c r="FWL4" s="97" t="s">
        <v>3</v>
      </c>
      <c r="FWM4" s="97" t="s">
        <v>3</v>
      </c>
      <c r="FWN4" s="97" t="s">
        <v>3</v>
      </c>
      <c r="FWO4" s="97" t="s">
        <v>3</v>
      </c>
      <c r="FWP4" s="97" t="s">
        <v>3</v>
      </c>
      <c r="FWQ4" s="97" t="s">
        <v>3</v>
      </c>
      <c r="FWR4" s="97" t="s">
        <v>3</v>
      </c>
      <c r="FWS4" s="97" t="s">
        <v>3</v>
      </c>
      <c r="FWT4" s="97" t="s">
        <v>3</v>
      </c>
      <c r="FWU4" s="97" t="s">
        <v>3</v>
      </c>
      <c r="FWV4" s="97" t="s">
        <v>3</v>
      </c>
      <c r="FWW4" s="97" t="s">
        <v>3</v>
      </c>
      <c r="FWX4" s="97" t="s">
        <v>3</v>
      </c>
      <c r="FWY4" s="97" t="s">
        <v>3</v>
      </c>
      <c r="FWZ4" s="97" t="s">
        <v>3</v>
      </c>
      <c r="FXA4" s="97" t="s">
        <v>3</v>
      </c>
      <c r="FXB4" s="97" t="s">
        <v>3</v>
      </c>
      <c r="FXC4" s="97" t="s">
        <v>3</v>
      </c>
      <c r="FXD4" s="97" t="s">
        <v>3</v>
      </c>
      <c r="FXE4" s="97" t="s">
        <v>3</v>
      </c>
      <c r="FXF4" s="97" t="s">
        <v>3</v>
      </c>
      <c r="FXG4" s="97" t="s">
        <v>3</v>
      </c>
      <c r="FXH4" s="97" t="s">
        <v>3</v>
      </c>
      <c r="FXI4" s="97" t="s">
        <v>3</v>
      </c>
      <c r="FXJ4" s="97" t="s">
        <v>3</v>
      </c>
      <c r="FXK4" s="97" t="s">
        <v>3</v>
      </c>
      <c r="FXL4" s="97" t="s">
        <v>3</v>
      </c>
      <c r="FXM4" s="97" t="s">
        <v>3</v>
      </c>
      <c r="FXN4" s="97" t="s">
        <v>3</v>
      </c>
      <c r="FXO4" s="97" t="s">
        <v>3</v>
      </c>
      <c r="FXP4" s="97" t="s">
        <v>3</v>
      </c>
      <c r="FXQ4" s="97" t="s">
        <v>3</v>
      </c>
      <c r="FXR4" s="97" t="s">
        <v>3</v>
      </c>
      <c r="FXS4" s="97" t="s">
        <v>3</v>
      </c>
      <c r="FXT4" s="97" t="s">
        <v>3</v>
      </c>
      <c r="FXU4" s="97" t="s">
        <v>3</v>
      </c>
      <c r="FXV4" s="97" t="s">
        <v>3</v>
      </c>
      <c r="FXW4" s="97" t="s">
        <v>3</v>
      </c>
      <c r="FXX4" s="97" t="s">
        <v>3</v>
      </c>
      <c r="FXY4" s="97" t="s">
        <v>3</v>
      </c>
      <c r="FXZ4" s="97" t="s">
        <v>3</v>
      </c>
      <c r="FYA4" s="97" t="s">
        <v>3</v>
      </c>
      <c r="FYB4" s="97" t="s">
        <v>3</v>
      </c>
      <c r="FYC4" s="97" t="s">
        <v>3</v>
      </c>
      <c r="FYD4" s="97" t="s">
        <v>3</v>
      </c>
      <c r="FYE4" s="97" t="s">
        <v>3</v>
      </c>
      <c r="FYF4" s="97" t="s">
        <v>3</v>
      </c>
      <c r="FYG4" s="97" t="s">
        <v>3</v>
      </c>
      <c r="FYH4" s="97" t="s">
        <v>3</v>
      </c>
      <c r="FYI4" s="97" t="s">
        <v>3</v>
      </c>
      <c r="FYJ4" s="97" t="s">
        <v>3</v>
      </c>
      <c r="FYK4" s="97" t="s">
        <v>3</v>
      </c>
      <c r="FYL4" s="97" t="s">
        <v>3</v>
      </c>
      <c r="FYM4" s="97" t="s">
        <v>3</v>
      </c>
      <c r="FYN4" s="97" t="s">
        <v>3</v>
      </c>
      <c r="FYO4" s="97" t="s">
        <v>3</v>
      </c>
      <c r="FYP4" s="97" t="s">
        <v>3</v>
      </c>
      <c r="FYQ4" s="97" t="s">
        <v>3</v>
      </c>
      <c r="FYR4" s="97" t="s">
        <v>3</v>
      </c>
      <c r="FYS4" s="97" t="s">
        <v>3</v>
      </c>
      <c r="FYT4" s="97" t="s">
        <v>3</v>
      </c>
      <c r="FYU4" s="97" t="s">
        <v>3</v>
      </c>
      <c r="FYV4" s="97" t="s">
        <v>3</v>
      </c>
      <c r="FYW4" s="97" t="s">
        <v>3</v>
      </c>
      <c r="FYX4" s="97" t="s">
        <v>3</v>
      </c>
      <c r="FYY4" s="97" t="s">
        <v>3</v>
      </c>
      <c r="FYZ4" s="97" t="s">
        <v>3</v>
      </c>
      <c r="FZA4" s="97" t="s">
        <v>3</v>
      </c>
      <c r="FZB4" s="97" t="s">
        <v>3</v>
      </c>
      <c r="FZC4" s="97" t="s">
        <v>3</v>
      </c>
      <c r="FZD4" s="97" t="s">
        <v>3</v>
      </c>
      <c r="FZE4" s="97" t="s">
        <v>3</v>
      </c>
      <c r="FZF4" s="97" t="s">
        <v>3</v>
      </c>
      <c r="FZG4" s="97" t="s">
        <v>3</v>
      </c>
      <c r="FZH4" s="97" t="s">
        <v>3</v>
      </c>
      <c r="FZI4" s="97" t="s">
        <v>3</v>
      </c>
      <c r="FZJ4" s="97" t="s">
        <v>3</v>
      </c>
      <c r="FZK4" s="97" t="s">
        <v>3</v>
      </c>
      <c r="FZL4" s="97" t="s">
        <v>3</v>
      </c>
      <c r="FZM4" s="97" t="s">
        <v>3</v>
      </c>
      <c r="FZN4" s="97" t="s">
        <v>3</v>
      </c>
      <c r="FZO4" s="97" t="s">
        <v>3</v>
      </c>
      <c r="FZP4" s="97" t="s">
        <v>3</v>
      </c>
      <c r="FZQ4" s="97" t="s">
        <v>3</v>
      </c>
      <c r="FZR4" s="97" t="s">
        <v>3</v>
      </c>
      <c r="FZS4" s="97" t="s">
        <v>3</v>
      </c>
      <c r="FZT4" s="97" t="s">
        <v>3</v>
      </c>
      <c r="FZU4" s="97" t="s">
        <v>3</v>
      </c>
      <c r="FZV4" s="97" t="s">
        <v>3</v>
      </c>
      <c r="FZW4" s="97" t="s">
        <v>3</v>
      </c>
      <c r="FZX4" s="97" t="s">
        <v>3</v>
      </c>
      <c r="FZY4" s="97" t="s">
        <v>3</v>
      </c>
      <c r="FZZ4" s="97" t="s">
        <v>3</v>
      </c>
      <c r="GAA4" s="97" t="s">
        <v>3</v>
      </c>
      <c r="GAB4" s="97" t="s">
        <v>3</v>
      </c>
      <c r="GAC4" s="97" t="s">
        <v>3</v>
      </c>
      <c r="GAD4" s="97" t="s">
        <v>3</v>
      </c>
      <c r="GAE4" s="97" t="s">
        <v>3</v>
      </c>
      <c r="GAF4" s="97" t="s">
        <v>3</v>
      </c>
      <c r="GAG4" s="97" t="s">
        <v>3</v>
      </c>
      <c r="GAH4" s="97" t="s">
        <v>3</v>
      </c>
      <c r="GAI4" s="97" t="s">
        <v>3</v>
      </c>
      <c r="GAJ4" s="97" t="s">
        <v>3</v>
      </c>
      <c r="GAK4" s="97" t="s">
        <v>3</v>
      </c>
      <c r="GAL4" s="97" t="s">
        <v>3</v>
      </c>
      <c r="GAM4" s="97" t="s">
        <v>3</v>
      </c>
      <c r="GAN4" s="97" t="s">
        <v>3</v>
      </c>
      <c r="GAO4" s="97" t="s">
        <v>3</v>
      </c>
      <c r="GAP4" s="97" t="s">
        <v>3</v>
      </c>
      <c r="GAQ4" s="97" t="s">
        <v>3</v>
      </c>
      <c r="GAR4" s="97" t="s">
        <v>3</v>
      </c>
      <c r="GAS4" s="97" t="s">
        <v>3</v>
      </c>
      <c r="GAT4" s="97" t="s">
        <v>3</v>
      </c>
      <c r="GAU4" s="97" t="s">
        <v>3</v>
      </c>
      <c r="GAV4" s="97" t="s">
        <v>3</v>
      </c>
      <c r="GAW4" s="97" t="s">
        <v>3</v>
      </c>
      <c r="GAX4" s="97" t="s">
        <v>3</v>
      </c>
      <c r="GAY4" s="97" t="s">
        <v>3</v>
      </c>
      <c r="GAZ4" s="97" t="s">
        <v>3</v>
      </c>
      <c r="GBA4" s="97" t="s">
        <v>3</v>
      </c>
      <c r="GBB4" s="97" t="s">
        <v>3</v>
      </c>
      <c r="GBC4" s="97" t="s">
        <v>3</v>
      </c>
      <c r="GBD4" s="97" t="s">
        <v>3</v>
      </c>
      <c r="GBE4" s="97" t="s">
        <v>3</v>
      </c>
      <c r="GBF4" s="97" t="s">
        <v>3</v>
      </c>
      <c r="GBG4" s="97" t="s">
        <v>3</v>
      </c>
      <c r="GBH4" s="97" t="s">
        <v>3</v>
      </c>
      <c r="GBI4" s="97" t="s">
        <v>3</v>
      </c>
      <c r="GBJ4" s="97" t="s">
        <v>3</v>
      </c>
      <c r="GBK4" s="97" t="s">
        <v>3</v>
      </c>
      <c r="GBL4" s="97" t="s">
        <v>3</v>
      </c>
      <c r="GBM4" s="97" t="s">
        <v>3</v>
      </c>
      <c r="GBN4" s="97" t="s">
        <v>3</v>
      </c>
      <c r="GBO4" s="97" t="s">
        <v>3</v>
      </c>
      <c r="GBP4" s="97" t="s">
        <v>3</v>
      </c>
      <c r="GBQ4" s="97" t="s">
        <v>3</v>
      </c>
      <c r="GBR4" s="97" t="s">
        <v>3</v>
      </c>
      <c r="GBS4" s="97" t="s">
        <v>3</v>
      </c>
      <c r="GBT4" s="97" t="s">
        <v>3</v>
      </c>
      <c r="GBU4" s="97" t="s">
        <v>3</v>
      </c>
      <c r="GBV4" s="97" t="s">
        <v>3</v>
      </c>
      <c r="GBW4" s="97" t="s">
        <v>3</v>
      </c>
      <c r="GBX4" s="97" t="s">
        <v>3</v>
      </c>
      <c r="GBY4" s="97" t="s">
        <v>3</v>
      </c>
      <c r="GBZ4" s="97" t="s">
        <v>3</v>
      </c>
      <c r="GCA4" s="97" t="s">
        <v>3</v>
      </c>
      <c r="GCB4" s="97" t="s">
        <v>3</v>
      </c>
      <c r="GCC4" s="97" t="s">
        <v>3</v>
      </c>
      <c r="GCD4" s="97" t="s">
        <v>3</v>
      </c>
      <c r="GCE4" s="97" t="s">
        <v>3</v>
      </c>
      <c r="GCF4" s="97" t="s">
        <v>3</v>
      </c>
      <c r="GCG4" s="97" t="s">
        <v>3</v>
      </c>
      <c r="GCH4" s="97" t="s">
        <v>3</v>
      </c>
      <c r="GCI4" s="97" t="s">
        <v>3</v>
      </c>
      <c r="GCJ4" s="97" t="s">
        <v>3</v>
      </c>
      <c r="GCK4" s="97" t="s">
        <v>3</v>
      </c>
      <c r="GCL4" s="97" t="s">
        <v>3</v>
      </c>
      <c r="GCM4" s="97" t="s">
        <v>3</v>
      </c>
      <c r="GCN4" s="97" t="s">
        <v>3</v>
      </c>
      <c r="GCO4" s="97" t="s">
        <v>3</v>
      </c>
      <c r="GCP4" s="97" t="s">
        <v>3</v>
      </c>
      <c r="GCQ4" s="97" t="s">
        <v>3</v>
      </c>
      <c r="GCR4" s="97" t="s">
        <v>3</v>
      </c>
      <c r="GCS4" s="97" t="s">
        <v>3</v>
      </c>
      <c r="GCT4" s="97" t="s">
        <v>3</v>
      </c>
      <c r="GCU4" s="97" t="s">
        <v>3</v>
      </c>
      <c r="GCV4" s="97" t="s">
        <v>3</v>
      </c>
      <c r="GCW4" s="97" t="s">
        <v>3</v>
      </c>
      <c r="GCX4" s="97" t="s">
        <v>3</v>
      </c>
      <c r="GCY4" s="97" t="s">
        <v>3</v>
      </c>
      <c r="GCZ4" s="97" t="s">
        <v>3</v>
      </c>
      <c r="GDA4" s="97" t="s">
        <v>3</v>
      </c>
      <c r="GDB4" s="97" t="s">
        <v>3</v>
      </c>
      <c r="GDC4" s="97" t="s">
        <v>3</v>
      </c>
      <c r="GDD4" s="97" t="s">
        <v>3</v>
      </c>
      <c r="GDE4" s="97" t="s">
        <v>3</v>
      </c>
      <c r="GDF4" s="97" t="s">
        <v>3</v>
      </c>
      <c r="GDG4" s="97" t="s">
        <v>3</v>
      </c>
      <c r="GDH4" s="97" t="s">
        <v>3</v>
      </c>
      <c r="GDI4" s="97" t="s">
        <v>3</v>
      </c>
      <c r="GDJ4" s="97" t="s">
        <v>3</v>
      </c>
      <c r="GDK4" s="97" t="s">
        <v>3</v>
      </c>
      <c r="GDL4" s="97" t="s">
        <v>3</v>
      </c>
      <c r="GDM4" s="97" t="s">
        <v>3</v>
      </c>
      <c r="GDN4" s="97" t="s">
        <v>3</v>
      </c>
      <c r="GDO4" s="97" t="s">
        <v>3</v>
      </c>
      <c r="GDP4" s="97" t="s">
        <v>3</v>
      </c>
      <c r="GDQ4" s="97" t="s">
        <v>3</v>
      </c>
      <c r="GDR4" s="97" t="s">
        <v>3</v>
      </c>
      <c r="GDS4" s="97" t="s">
        <v>3</v>
      </c>
      <c r="GDT4" s="97" t="s">
        <v>3</v>
      </c>
      <c r="GDU4" s="97" t="s">
        <v>3</v>
      </c>
      <c r="GDV4" s="97" t="s">
        <v>3</v>
      </c>
      <c r="GDW4" s="97" t="s">
        <v>3</v>
      </c>
      <c r="GDX4" s="97" t="s">
        <v>3</v>
      </c>
      <c r="GDY4" s="97" t="s">
        <v>3</v>
      </c>
      <c r="GDZ4" s="97" t="s">
        <v>3</v>
      </c>
      <c r="GEA4" s="97" t="s">
        <v>3</v>
      </c>
      <c r="GEB4" s="97" t="s">
        <v>3</v>
      </c>
      <c r="GEC4" s="97" t="s">
        <v>3</v>
      </c>
      <c r="GED4" s="97" t="s">
        <v>3</v>
      </c>
      <c r="GEE4" s="97" t="s">
        <v>3</v>
      </c>
      <c r="GEF4" s="97" t="s">
        <v>3</v>
      </c>
      <c r="GEG4" s="97" t="s">
        <v>3</v>
      </c>
      <c r="GEH4" s="97" t="s">
        <v>3</v>
      </c>
      <c r="GEI4" s="97" t="s">
        <v>3</v>
      </c>
      <c r="GEJ4" s="97" t="s">
        <v>3</v>
      </c>
      <c r="GEK4" s="97" t="s">
        <v>3</v>
      </c>
      <c r="GEL4" s="97" t="s">
        <v>3</v>
      </c>
      <c r="GEM4" s="97" t="s">
        <v>3</v>
      </c>
      <c r="GEN4" s="97" t="s">
        <v>3</v>
      </c>
      <c r="GEO4" s="97" t="s">
        <v>3</v>
      </c>
      <c r="GEP4" s="97" t="s">
        <v>3</v>
      </c>
      <c r="GEQ4" s="97" t="s">
        <v>3</v>
      </c>
      <c r="GER4" s="97" t="s">
        <v>3</v>
      </c>
      <c r="GES4" s="97" t="s">
        <v>3</v>
      </c>
      <c r="GET4" s="97" t="s">
        <v>3</v>
      </c>
      <c r="GEU4" s="97" t="s">
        <v>3</v>
      </c>
      <c r="GEV4" s="97" t="s">
        <v>3</v>
      </c>
      <c r="GEW4" s="97" t="s">
        <v>3</v>
      </c>
      <c r="GEX4" s="97" t="s">
        <v>3</v>
      </c>
      <c r="GEY4" s="97" t="s">
        <v>3</v>
      </c>
      <c r="GEZ4" s="97" t="s">
        <v>3</v>
      </c>
      <c r="GFA4" s="97" t="s">
        <v>3</v>
      </c>
      <c r="GFB4" s="97" t="s">
        <v>3</v>
      </c>
      <c r="GFC4" s="97" t="s">
        <v>3</v>
      </c>
      <c r="GFD4" s="97" t="s">
        <v>3</v>
      </c>
      <c r="GFE4" s="97" t="s">
        <v>3</v>
      </c>
      <c r="GFF4" s="97" t="s">
        <v>3</v>
      </c>
      <c r="GFG4" s="97" t="s">
        <v>3</v>
      </c>
      <c r="GFH4" s="97" t="s">
        <v>3</v>
      </c>
      <c r="GFI4" s="97" t="s">
        <v>3</v>
      </c>
      <c r="GFJ4" s="97" t="s">
        <v>3</v>
      </c>
      <c r="GFK4" s="97" t="s">
        <v>3</v>
      </c>
      <c r="GFL4" s="97" t="s">
        <v>3</v>
      </c>
      <c r="GFM4" s="97" t="s">
        <v>3</v>
      </c>
      <c r="GFN4" s="97" t="s">
        <v>3</v>
      </c>
      <c r="GFO4" s="97" t="s">
        <v>3</v>
      </c>
      <c r="GFP4" s="97" t="s">
        <v>3</v>
      </c>
      <c r="GFQ4" s="97" t="s">
        <v>3</v>
      </c>
      <c r="GFR4" s="97" t="s">
        <v>3</v>
      </c>
      <c r="GFS4" s="97" t="s">
        <v>3</v>
      </c>
      <c r="GFT4" s="97" t="s">
        <v>3</v>
      </c>
      <c r="GFU4" s="97" t="s">
        <v>3</v>
      </c>
      <c r="GFV4" s="97" t="s">
        <v>3</v>
      </c>
      <c r="GFW4" s="97" t="s">
        <v>3</v>
      </c>
      <c r="GFX4" s="97" t="s">
        <v>3</v>
      </c>
      <c r="GFY4" s="97" t="s">
        <v>3</v>
      </c>
      <c r="GFZ4" s="97" t="s">
        <v>3</v>
      </c>
      <c r="GGA4" s="97" t="s">
        <v>3</v>
      </c>
      <c r="GGB4" s="97" t="s">
        <v>3</v>
      </c>
      <c r="GGC4" s="97" t="s">
        <v>3</v>
      </c>
      <c r="GGD4" s="97" t="s">
        <v>3</v>
      </c>
      <c r="GGE4" s="97" t="s">
        <v>3</v>
      </c>
      <c r="GGF4" s="97" t="s">
        <v>3</v>
      </c>
      <c r="GGG4" s="97" t="s">
        <v>3</v>
      </c>
      <c r="GGH4" s="97" t="s">
        <v>3</v>
      </c>
      <c r="GGI4" s="97" t="s">
        <v>3</v>
      </c>
      <c r="GGJ4" s="97" t="s">
        <v>3</v>
      </c>
      <c r="GGK4" s="97" t="s">
        <v>3</v>
      </c>
      <c r="GGL4" s="97" t="s">
        <v>3</v>
      </c>
      <c r="GGM4" s="97" t="s">
        <v>3</v>
      </c>
      <c r="GGN4" s="97" t="s">
        <v>3</v>
      </c>
      <c r="GGO4" s="97" t="s">
        <v>3</v>
      </c>
      <c r="GGP4" s="97" t="s">
        <v>3</v>
      </c>
      <c r="GGQ4" s="97" t="s">
        <v>3</v>
      </c>
      <c r="GGR4" s="97" t="s">
        <v>3</v>
      </c>
      <c r="GGS4" s="97" t="s">
        <v>3</v>
      </c>
      <c r="GGT4" s="97" t="s">
        <v>3</v>
      </c>
      <c r="GGU4" s="97" t="s">
        <v>3</v>
      </c>
      <c r="GGV4" s="97" t="s">
        <v>3</v>
      </c>
      <c r="GGW4" s="97" t="s">
        <v>3</v>
      </c>
      <c r="GGX4" s="97" t="s">
        <v>3</v>
      </c>
      <c r="GGY4" s="97" t="s">
        <v>3</v>
      </c>
      <c r="GGZ4" s="97" t="s">
        <v>3</v>
      </c>
      <c r="GHA4" s="97" t="s">
        <v>3</v>
      </c>
      <c r="GHB4" s="97" t="s">
        <v>3</v>
      </c>
      <c r="GHC4" s="97" t="s">
        <v>3</v>
      </c>
      <c r="GHD4" s="97" t="s">
        <v>3</v>
      </c>
      <c r="GHE4" s="97" t="s">
        <v>3</v>
      </c>
      <c r="GHF4" s="97" t="s">
        <v>3</v>
      </c>
      <c r="GHG4" s="97" t="s">
        <v>3</v>
      </c>
      <c r="GHH4" s="97" t="s">
        <v>3</v>
      </c>
      <c r="GHI4" s="97" t="s">
        <v>3</v>
      </c>
      <c r="GHJ4" s="97" t="s">
        <v>3</v>
      </c>
      <c r="GHK4" s="97" t="s">
        <v>3</v>
      </c>
      <c r="GHL4" s="97" t="s">
        <v>3</v>
      </c>
      <c r="GHM4" s="97" t="s">
        <v>3</v>
      </c>
      <c r="GHN4" s="97" t="s">
        <v>3</v>
      </c>
      <c r="GHO4" s="97" t="s">
        <v>3</v>
      </c>
      <c r="GHP4" s="97" t="s">
        <v>3</v>
      </c>
      <c r="GHQ4" s="97" t="s">
        <v>3</v>
      </c>
      <c r="GHR4" s="97" t="s">
        <v>3</v>
      </c>
      <c r="GHS4" s="97" t="s">
        <v>3</v>
      </c>
      <c r="GHT4" s="97" t="s">
        <v>3</v>
      </c>
      <c r="GHU4" s="97" t="s">
        <v>3</v>
      </c>
      <c r="GHV4" s="97" t="s">
        <v>3</v>
      </c>
      <c r="GHW4" s="97" t="s">
        <v>3</v>
      </c>
      <c r="GHX4" s="97" t="s">
        <v>3</v>
      </c>
      <c r="GHY4" s="97" t="s">
        <v>3</v>
      </c>
      <c r="GHZ4" s="97" t="s">
        <v>3</v>
      </c>
      <c r="GIA4" s="97" t="s">
        <v>3</v>
      </c>
      <c r="GIB4" s="97" t="s">
        <v>3</v>
      </c>
      <c r="GIC4" s="97" t="s">
        <v>3</v>
      </c>
      <c r="GID4" s="97" t="s">
        <v>3</v>
      </c>
      <c r="GIE4" s="97" t="s">
        <v>3</v>
      </c>
      <c r="GIF4" s="97" t="s">
        <v>3</v>
      </c>
      <c r="GIG4" s="97" t="s">
        <v>3</v>
      </c>
      <c r="GIH4" s="97" t="s">
        <v>3</v>
      </c>
      <c r="GII4" s="97" t="s">
        <v>3</v>
      </c>
      <c r="GIJ4" s="97" t="s">
        <v>3</v>
      </c>
      <c r="GIK4" s="97" t="s">
        <v>3</v>
      </c>
      <c r="GIL4" s="97" t="s">
        <v>3</v>
      </c>
      <c r="GIM4" s="97" t="s">
        <v>3</v>
      </c>
      <c r="GIN4" s="97" t="s">
        <v>3</v>
      </c>
      <c r="GIO4" s="97" t="s">
        <v>3</v>
      </c>
      <c r="GIP4" s="97" t="s">
        <v>3</v>
      </c>
      <c r="GIQ4" s="97" t="s">
        <v>3</v>
      </c>
      <c r="GIR4" s="97" t="s">
        <v>3</v>
      </c>
      <c r="GIS4" s="97" t="s">
        <v>3</v>
      </c>
      <c r="GIT4" s="97" t="s">
        <v>3</v>
      </c>
      <c r="GIU4" s="97" t="s">
        <v>3</v>
      </c>
      <c r="GIV4" s="97" t="s">
        <v>3</v>
      </c>
      <c r="GIW4" s="97" t="s">
        <v>3</v>
      </c>
      <c r="GIX4" s="97" t="s">
        <v>3</v>
      </c>
      <c r="GIY4" s="97" t="s">
        <v>3</v>
      </c>
      <c r="GIZ4" s="97" t="s">
        <v>3</v>
      </c>
      <c r="GJA4" s="97" t="s">
        <v>3</v>
      </c>
      <c r="GJB4" s="97" t="s">
        <v>3</v>
      </c>
      <c r="GJC4" s="97" t="s">
        <v>3</v>
      </c>
      <c r="GJD4" s="97" t="s">
        <v>3</v>
      </c>
      <c r="GJE4" s="97" t="s">
        <v>3</v>
      </c>
      <c r="GJF4" s="97" t="s">
        <v>3</v>
      </c>
      <c r="GJG4" s="97" t="s">
        <v>3</v>
      </c>
      <c r="GJH4" s="97" t="s">
        <v>3</v>
      </c>
      <c r="GJI4" s="97" t="s">
        <v>3</v>
      </c>
      <c r="GJJ4" s="97" t="s">
        <v>3</v>
      </c>
      <c r="GJK4" s="97" t="s">
        <v>3</v>
      </c>
      <c r="GJL4" s="97" t="s">
        <v>3</v>
      </c>
      <c r="GJM4" s="97" t="s">
        <v>3</v>
      </c>
      <c r="GJN4" s="97" t="s">
        <v>3</v>
      </c>
      <c r="GJO4" s="97" t="s">
        <v>3</v>
      </c>
      <c r="GJP4" s="97" t="s">
        <v>3</v>
      </c>
      <c r="GJQ4" s="97" t="s">
        <v>3</v>
      </c>
      <c r="GJR4" s="97" t="s">
        <v>3</v>
      </c>
      <c r="GJS4" s="97" t="s">
        <v>3</v>
      </c>
      <c r="GJT4" s="97" t="s">
        <v>3</v>
      </c>
      <c r="GJU4" s="97" t="s">
        <v>3</v>
      </c>
      <c r="GJV4" s="97" t="s">
        <v>3</v>
      </c>
      <c r="GJW4" s="97" t="s">
        <v>3</v>
      </c>
      <c r="GJX4" s="97" t="s">
        <v>3</v>
      </c>
      <c r="GJY4" s="97" t="s">
        <v>3</v>
      </c>
      <c r="GJZ4" s="97" t="s">
        <v>3</v>
      </c>
      <c r="GKA4" s="97" t="s">
        <v>3</v>
      </c>
      <c r="GKB4" s="97" t="s">
        <v>3</v>
      </c>
      <c r="GKC4" s="97" t="s">
        <v>3</v>
      </c>
      <c r="GKD4" s="97" t="s">
        <v>3</v>
      </c>
      <c r="GKE4" s="97" t="s">
        <v>3</v>
      </c>
      <c r="GKF4" s="97" t="s">
        <v>3</v>
      </c>
      <c r="GKG4" s="97" t="s">
        <v>3</v>
      </c>
      <c r="GKH4" s="97" t="s">
        <v>3</v>
      </c>
      <c r="GKI4" s="97" t="s">
        <v>3</v>
      </c>
      <c r="GKJ4" s="97" t="s">
        <v>3</v>
      </c>
      <c r="GKK4" s="97" t="s">
        <v>3</v>
      </c>
      <c r="GKL4" s="97" t="s">
        <v>3</v>
      </c>
      <c r="GKM4" s="97" t="s">
        <v>3</v>
      </c>
      <c r="GKN4" s="97" t="s">
        <v>3</v>
      </c>
      <c r="GKO4" s="97" t="s">
        <v>3</v>
      </c>
      <c r="GKP4" s="97" t="s">
        <v>3</v>
      </c>
      <c r="GKQ4" s="97" t="s">
        <v>3</v>
      </c>
      <c r="GKR4" s="97" t="s">
        <v>3</v>
      </c>
      <c r="GKS4" s="97" t="s">
        <v>3</v>
      </c>
      <c r="GKT4" s="97" t="s">
        <v>3</v>
      </c>
      <c r="GKU4" s="97" t="s">
        <v>3</v>
      </c>
      <c r="GKV4" s="97" t="s">
        <v>3</v>
      </c>
      <c r="GKW4" s="97" t="s">
        <v>3</v>
      </c>
      <c r="GKX4" s="97" t="s">
        <v>3</v>
      </c>
      <c r="GKY4" s="97" t="s">
        <v>3</v>
      </c>
      <c r="GKZ4" s="97" t="s">
        <v>3</v>
      </c>
      <c r="GLA4" s="97" t="s">
        <v>3</v>
      </c>
      <c r="GLB4" s="97" t="s">
        <v>3</v>
      </c>
      <c r="GLC4" s="97" t="s">
        <v>3</v>
      </c>
      <c r="GLD4" s="97" t="s">
        <v>3</v>
      </c>
      <c r="GLE4" s="97" t="s">
        <v>3</v>
      </c>
      <c r="GLF4" s="97" t="s">
        <v>3</v>
      </c>
      <c r="GLG4" s="97" t="s">
        <v>3</v>
      </c>
      <c r="GLH4" s="97" t="s">
        <v>3</v>
      </c>
      <c r="GLI4" s="97" t="s">
        <v>3</v>
      </c>
      <c r="GLJ4" s="97" t="s">
        <v>3</v>
      </c>
      <c r="GLK4" s="97" t="s">
        <v>3</v>
      </c>
      <c r="GLL4" s="97" t="s">
        <v>3</v>
      </c>
      <c r="GLM4" s="97" t="s">
        <v>3</v>
      </c>
      <c r="GLN4" s="97" t="s">
        <v>3</v>
      </c>
      <c r="GLO4" s="97" t="s">
        <v>3</v>
      </c>
      <c r="GLP4" s="97" t="s">
        <v>3</v>
      </c>
      <c r="GLQ4" s="97" t="s">
        <v>3</v>
      </c>
      <c r="GLR4" s="97" t="s">
        <v>3</v>
      </c>
      <c r="GLS4" s="97" t="s">
        <v>3</v>
      </c>
      <c r="GLT4" s="97" t="s">
        <v>3</v>
      </c>
      <c r="GLU4" s="97" t="s">
        <v>3</v>
      </c>
      <c r="GLV4" s="97" t="s">
        <v>3</v>
      </c>
      <c r="GLW4" s="97" t="s">
        <v>3</v>
      </c>
      <c r="GLX4" s="97" t="s">
        <v>3</v>
      </c>
      <c r="GLY4" s="97" t="s">
        <v>3</v>
      </c>
      <c r="GLZ4" s="97" t="s">
        <v>3</v>
      </c>
      <c r="GMA4" s="97" t="s">
        <v>3</v>
      </c>
      <c r="GMB4" s="97" t="s">
        <v>3</v>
      </c>
      <c r="GMC4" s="97" t="s">
        <v>3</v>
      </c>
      <c r="GMD4" s="97" t="s">
        <v>3</v>
      </c>
      <c r="GME4" s="97" t="s">
        <v>3</v>
      </c>
      <c r="GMF4" s="97" t="s">
        <v>3</v>
      </c>
      <c r="GMG4" s="97" t="s">
        <v>3</v>
      </c>
      <c r="GMH4" s="97" t="s">
        <v>3</v>
      </c>
      <c r="GMI4" s="97" t="s">
        <v>3</v>
      </c>
      <c r="GMJ4" s="97" t="s">
        <v>3</v>
      </c>
      <c r="GMK4" s="97" t="s">
        <v>3</v>
      </c>
      <c r="GML4" s="97" t="s">
        <v>3</v>
      </c>
      <c r="GMM4" s="97" t="s">
        <v>3</v>
      </c>
      <c r="GMN4" s="97" t="s">
        <v>3</v>
      </c>
      <c r="GMO4" s="97" t="s">
        <v>3</v>
      </c>
      <c r="GMP4" s="97" t="s">
        <v>3</v>
      </c>
      <c r="GMQ4" s="97" t="s">
        <v>3</v>
      </c>
      <c r="GMR4" s="97" t="s">
        <v>3</v>
      </c>
      <c r="GMS4" s="97" t="s">
        <v>3</v>
      </c>
      <c r="GMT4" s="97" t="s">
        <v>3</v>
      </c>
      <c r="GMU4" s="97" t="s">
        <v>3</v>
      </c>
      <c r="GMV4" s="97" t="s">
        <v>3</v>
      </c>
      <c r="GMW4" s="97" t="s">
        <v>3</v>
      </c>
      <c r="GMX4" s="97" t="s">
        <v>3</v>
      </c>
      <c r="GMY4" s="97" t="s">
        <v>3</v>
      </c>
      <c r="GMZ4" s="97" t="s">
        <v>3</v>
      </c>
      <c r="GNA4" s="97" t="s">
        <v>3</v>
      </c>
      <c r="GNB4" s="97" t="s">
        <v>3</v>
      </c>
      <c r="GNC4" s="97" t="s">
        <v>3</v>
      </c>
      <c r="GND4" s="97" t="s">
        <v>3</v>
      </c>
      <c r="GNE4" s="97" t="s">
        <v>3</v>
      </c>
      <c r="GNF4" s="97" t="s">
        <v>3</v>
      </c>
      <c r="GNG4" s="97" t="s">
        <v>3</v>
      </c>
      <c r="GNH4" s="97" t="s">
        <v>3</v>
      </c>
      <c r="GNI4" s="97" t="s">
        <v>3</v>
      </c>
      <c r="GNJ4" s="97" t="s">
        <v>3</v>
      </c>
      <c r="GNK4" s="97" t="s">
        <v>3</v>
      </c>
      <c r="GNL4" s="97" t="s">
        <v>3</v>
      </c>
      <c r="GNM4" s="97" t="s">
        <v>3</v>
      </c>
      <c r="GNN4" s="97" t="s">
        <v>3</v>
      </c>
      <c r="GNO4" s="97" t="s">
        <v>3</v>
      </c>
      <c r="GNP4" s="97" t="s">
        <v>3</v>
      </c>
      <c r="GNQ4" s="97" t="s">
        <v>3</v>
      </c>
      <c r="GNR4" s="97" t="s">
        <v>3</v>
      </c>
      <c r="GNS4" s="97" t="s">
        <v>3</v>
      </c>
      <c r="GNT4" s="97" t="s">
        <v>3</v>
      </c>
      <c r="GNU4" s="97" t="s">
        <v>3</v>
      </c>
      <c r="GNV4" s="97" t="s">
        <v>3</v>
      </c>
      <c r="GNW4" s="97" t="s">
        <v>3</v>
      </c>
      <c r="GNX4" s="97" t="s">
        <v>3</v>
      </c>
      <c r="GNY4" s="97" t="s">
        <v>3</v>
      </c>
      <c r="GNZ4" s="97" t="s">
        <v>3</v>
      </c>
      <c r="GOA4" s="97" t="s">
        <v>3</v>
      </c>
      <c r="GOB4" s="97" t="s">
        <v>3</v>
      </c>
      <c r="GOC4" s="97" t="s">
        <v>3</v>
      </c>
      <c r="GOD4" s="97" t="s">
        <v>3</v>
      </c>
      <c r="GOE4" s="97" t="s">
        <v>3</v>
      </c>
      <c r="GOF4" s="97" t="s">
        <v>3</v>
      </c>
      <c r="GOG4" s="97" t="s">
        <v>3</v>
      </c>
      <c r="GOH4" s="97" t="s">
        <v>3</v>
      </c>
      <c r="GOI4" s="97" t="s">
        <v>3</v>
      </c>
      <c r="GOJ4" s="97" t="s">
        <v>3</v>
      </c>
      <c r="GOK4" s="97" t="s">
        <v>3</v>
      </c>
      <c r="GOL4" s="97" t="s">
        <v>3</v>
      </c>
      <c r="GOM4" s="97" t="s">
        <v>3</v>
      </c>
      <c r="GON4" s="97" t="s">
        <v>3</v>
      </c>
      <c r="GOO4" s="97" t="s">
        <v>3</v>
      </c>
      <c r="GOP4" s="97" t="s">
        <v>3</v>
      </c>
      <c r="GOQ4" s="97" t="s">
        <v>3</v>
      </c>
      <c r="GOR4" s="97" t="s">
        <v>3</v>
      </c>
      <c r="GOS4" s="97" t="s">
        <v>3</v>
      </c>
      <c r="GOT4" s="97" t="s">
        <v>3</v>
      </c>
      <c r="GOU4" s="97" t="s">
        <v>3</v>
      </c>
      <c r="GOV4" s="97" t="s">
        <v>3</v>
      </c>
      <c r="GOW4" s="97" t="s">
        <v>3</v>
      </c>
      <c r="GOX4" s="97" t="s">
        <v>3</v>
      </c>
      <c r="GOY4" s="97" t="s">
        <v>3</v>
      </c>
      <c r="GOZ4" s="97" t="s">
        <v>3</v>
      </c>
      <c r="GPA4" s="97" t="s">
        <v>3</v>
      </c>
      <c r="GPB4" s="97" t="s">
        <v>3</v>
      </c>
      <c r="GPC4" s="97" t="s">
        <v>3</v>
      </c>
      <c r="GPD4" s="97" t="s">
        <v>3</v>
      </c>
      <c r="GPE4" s="97" t="s">
        <v>3</v>
      </c>
      <c r="GPF4" s="97" t="s">
        <v>3</v>
      </c>
      <c r="GPG4" s="97" t="s">
        <v>3</v>
      </c>
      <c r="GPH4" s="97" t="s">
        <v>3</v>
      </c>
      <c r="GPI4" s="97" t="s">
        <v>3</v>
      </c>
      <c r="GPJ4" s="97" t="s">
        <v>3</v>
      </c>
      <c r="GPK4" s="97" t="s">
        <v>3</v>
      </c>
      <c r="GPL4" s="97" t="s">
        <v>3</v>
      </c>
      <c r="GPM4" s="97" t="s">
        <v>3</v>
      </c>
      <c r="GPN4" s="97" t="s">
        <v>3</v>
      </c>
      <c r="GPO4" s="97" t="s">
        <v>3</v>
      </c>
      <c r="GPP4" s="97" t="s">
        <v>3</v>
      </c>
      <c r="GPQ4" s="97" t="s">
        <v>3</v>
      </c>
      <c r="GPR4" s="97" t="s">
        <v>3</v>
      </c>
      <c r="GPS4" s="97" t="s">
        <v>3</v>
      </c>
      <c r="GPT4" s="97" t="s">
        <v>3</v>
      </c>
      <c r="GPU4" s="97" t="s">
        <v>3</v>
      </c>
      <c r="GPV4" s="97" t="s">
        <v>3</v>
      </c>
      <c r="GPW4" s="97" t="s">
        <v>3</v>
      </c>
      <c r="GPX4" s="97" t="s">
        <v>3</v>
      </c>
      <c r="GPY4" s="97" t="s">
        <v>3</v>
      </c>
      <c r="GPZ4" s="97" t="s">
        <v>3</v>
      </c>
      <c r="GQA4" s="97" t="s">
        <v>3</v>
      </c>
      <c r="GQB4" s="97" t="s">
        <v>3</v>
      </c>
      <c r="GQC4" s="97" t="s">
        <v>3</v>
      </c>
      <c r="GQD4" s="97" t="s">
        <v>3</v>
      </c>
      <c r="GQE4" s="97" t="s">
        <v>3</v>
      </c>
      <c r="GQF4" s="97" t="s">
        <v>3</v>
      </c>
      <c r="GQG4" s="97" t="s">
        <v>3</v>
      </c>
      <c r="GQH4" s="97" t="s">
        <v>3</v>
      </c>
      <c r="GQI4" s="97" t="s">
        <v>3</v>
      </c>
      <c r="GQJ4" s="97" t="s">
        <v>3</v>
      </c>
      <c r="GQK4" s="97" t="s">
        <v>3</v>
      </c>
      <c r="GQL4" s="97" t="s">
        <v>3</v>
      </c>
      <c r="GQM4" s="97" t="s">
        <v>3</v>
      </c>
      <c r="GQN4" s="97" t="s">
        <v>3</v>
      </c>
      <c r="GQO4" s="97" t="s">
        <v>3</v>
      </c>
      <c r="GQP4" s="97" t="s">
        <v>3</v>
      </c>
      <c r="GQQ4" s="97" t="s">
        <v>3</v>
      </c>
      <c r="GQR4" s="97" t="s">
        <v>3</v>
      </c>
      <c r="GQS4" s="97" t="s">
        <v>3</v>
      </c>
      <c r="GQT4" s="97" t="s">
        <v>3</v>
      </c>
      <c r="GQU4" s="97" t="s">
        <v>3</v>
      </c>
      <c r="GQV4" s="97" t="s">
        <v>3</v>
      </c>
      <c r="GQW4" s="97" t="s">
        <v>3</v>
      </c>
      <c r="GQX4" s="97" t="s">
        <v>3</v>
      </c>
      <c r="GQY4" s="97" t="s">
        <v>3</v>
      </c>
      <c r="GQZ4" s="97" t="s">
        <v>3</v>
      </c>
      <c r="GRA4" s="97" t="s">
        <v>3</v>
      </c>
      <c r="GRB4" s="97" t="s">
        <v>3</v>
      </c>
      <c r="GRC4" s="97" t="s">
        <v>3</v>
      </c>
      <c r="GRD4" s="97" t="s">
        <v>3</v>
      </c>
      <c r="GRE4" s="97" t="s">
        <v>3</v>
      </c>
      <c r="GRF4" s="97" t="s">
        <v>3</v>
      </c>
      <c r="GRG4" s="97" t="s">
        <v>3</v>
      </c>
      <c r="GRH4" s="97" t="s">
        <v>3</v>
      </c>
      <c r="GRI4" s="97" t="s">
        <v>3</v>
      </c>
      <c r="GRJ4" s="97" t="s">
        <v>3</v>
      </c>
      <c r="GRK4" s="97" t="s">
        <v>3</v>
      </c>
      <c r="GRL4" s="97" t="s">
        <v>3</v>
      </c>
      <c r="GRM4" s="97" t="s">
        <v>3</v>
      </c>
      <c r="GRN4" s="97" t="s">
        <v>3</v>
      </c>
      <c r="GRO4" s="97" t="s">
        <v>3</v>
      </c>
      <c r="GRP4" s="97" t="s">
        <v>3</v>
      </c>
      <c r="GRQ4" s="97" t="s">
        <v>3</v>
      </c>
      <c r="GRR4" s="97" t="s">
        <v>3</v>
      </c>
      <c r="GRS4" s="97" t="s">
        <v>3</v>
      </c>
      <c r="GRT4" s="97" t="s">
        <v>3</v>
      </c>
      <c r="GRU4" s="97" t="s">
        <v>3</v>
      </c>
      <c r="GRV4" s="97" t="s">
        <v>3</v>
      </c>
      <c r="GRW4" s="97" t="s">
        <v>3</v>
      </c>
      <c r="GRX4" s="97" t="s">
        <v>3</v>
      </c>
      <c r="GRY4" s="97" t="s">
        <v>3</v>
      </c>
      <c r="GRZ4" s="97" t="s">
        <v>3</v>
      </c>
      <c r="GSA4" s="97" t="s">
        <v>3</v>
      </c>
      <c r="GSB4" s="97" t="s">
        <v>3</v>
      </c>
      <c r="GSC4" s="97" t="s">
        <v>3</v>
      </c>
      <c r="GSD4" s="97" t="s">
        <v>3</v>
      </c>
      <c r="GSE4" s="97" t="s">
        <v>3</v>
      </c>
      <c r="GSF4" s="97" t="s">
        <v>3</v>
      </c>
      <c r="GSG4" s="97" t="s">
        <v>3</v>
      </c>
      <c r="GSH4" s="97" t="s">
        <v>3</v>
      </c>
      <c r="GSI4" s="97" t="s">
        <v>3</v>
      </c>
      <c r="GSJ4" s="97" t="s">
        <v>3</v>
      </c>
      <c r="GSK4" s="97" t="s">
        <v>3</v>
      </c>
      <c r="GSL4" s="97" t="s">
        <v>3</v>
      </c>
      <c r="GSM4" s="97" t="s">
        <v>3</v>
      </c>
      <c r="GSN4" s="97" t="s">
        <v>3</v>
      </c>
      <c r="GSO4" s="97" t="s">
        <v>3</v>
      </c>
      <c r="GSP4" s="97" t="s">
        <v>3</v>
      </c>
      <c r="GSQ4" s="97" t="s">
        <v>3</v>
      </c>
      <c r="GSR4" s="97" t="s">
        <v>3</v>
      </c>
      <c r="GSS4" s="97" t="s">
        <v>3</v>
      </c>
      <c r="GST4" s="97" t="s">
        <v>3</v>
      </c>
      <c r="GSU4" s="97" t="s">
        <v>3</v>
      </c>
      <c r="GSV4" s="97" t="s">
        <v>3</v>
      </c>
      <c r="GSW4" s="97" t="s">
        <v>3</v>
      </c>
      <c r="GSX4" s="97" t="s">
        <v>3</v>
      </c>
      <c r="GSY4" s="97" t="s">
        <v>3</v>
      </c>
      <c r="GSZ4" s="97" t="s">
        <v>3</v>
      </c>
      <c r="GTA4" s="97" t="s">
        <v>3</v>
      </c>
      <c r="GTB4" s="97" t="s">
        <v>3</v>
      </c>
      <c r="GTC4" s="97" t="s">
        <v>3</v>
      </c>
      <c r="GTD4" s="97" t="s">
        <v>3</v>
      </c>
      <c r="GTE4" s="97" t="s">
        <v>3</v>
      </c>
      <c r="GTF4" s="97" t="s">
        <v>3</v>
      </c>
      <c r="GTG4" s="97" t="s">
        <v>3</v>
      </c>
      <c r="GTH4" s="97" t="s">
        <v>3</v>
      </c>
      <c r="GTI4" s="97" t="s">
        <v>3</v>
      </c>
      <c r="GTJ4" s="97" t="s">
        <v>3</v>
      </c>
      <c r="GTK4" s="97" t="s">
        <v>3</v>
      </c>
      <c r="GTL4" s="97" t="s">
        <v>3</v>
      </c>
      <c r="GTM4" s="97" t="s">
        <v>3</v>
      </c>
      <c r="GTN4" s="97" t="s">
        <v>3</v>
      </c>
      <c r="GTO4" s="97" t="s">
        <v>3</v>
      </c>
      <c r="GTP4" s="97" t="s">
        <v>3</v>
      </c>
      <c r="GTQ4" s="97" t="s">
        <v>3</v>
      </c>
      <c r="GTR4" s="97" t="s">
        <v>3</v>
      </c>
      <c r="GTS4" s="97" t="s">
        <v>3</v>
      </c>
      <c r="GTT4" s="97" t="s">
        <v>3</v>
      </c>
      <c r="GTU4" s="97" t="s">
        <v>3</v>
      </c>
      <c r="GTV4" s="97" t="s">
        <v>3</v>
      </c>
      <c r="GTW4" s="97" t="s">
        <v>3</v>
      </c>
      <c r="GTX4" s="97" t="s">
        <v>3</v>
      </c>
      <c r="GTY4" s="97" t="s">
        <v>3</v>
      </c>
      <c r="GTZ4" s="97" t="s">
        <v>3</v>
      </c>
      <c r="GUA4" s="97" t="s">
        <v>3</v>
      </c>
      <c r="GUB4" s="97" t="s">
        <v>3</v>
      </c>
      <c r="GUC4" s="97" t="s">
        <v>3</v>
      </c>
      <c r="GUD4" s="97" t="s">
        <v>3</v>
      </c>
      <c r="GUE4" s="97" t="s">
        <v>3</v>
      </c>
      <c r="GUF4" s="97" t="s">
        <v>3</v>
      </c>
      <c r="GUG4" s="97" t="s">
        <v>3</v>
      </c>
      <c r="GUH4" s="97" t="s">
        <v>3</v>
      </c>
      <c r="GUI4" s="97" t="s">
        <v>3</v>
      </c>
      <c r="GUJ4" s="97" t="s">
        <v>3</v>
      </c>
      <c r="GUK4" s="97" t="s">
        <v>3</v>
      </c>
      <c r="GUL4" s="97" t="s">
        <v>3</v>
      </c>
      <c r="GUM4" s="97" t="s">
        <v>3</v>
      </c>
      <c r="GUN4" s="97" t="s">
        <v>3</v>
      </c>
      <c r="GUO4" s="97" t="s">
        <v>3</v>
      </c>
      <c r="GUP4" s="97" t="s">
        <v>3</v>
      </c>
      <c r="GUQ4" s="97" t="s">
        <v>3</v>
      </c>
      <c r="GUR4" s="97" t="s">
        <v>3</v>
      </c>
      <c r="GUS4" s="97" t="s">
        <v>3</v>
      </c>
      <c r="GUT4" s="97" t="s">
        <v>3</v>
      </c>
      <c r="GUU4" s="97" t="s">
        <v>3</v>
      </c>
      <c r="GUV4" s="97" t="s">
        <v>3</v>
      </c>
      <c r="GUW4" s="97" t="s">
        <v>3</v>
      </c>
      <c r="GUX4" s="97" t="s">
        <v>3</v>
      </c>
      <c r="GUY4" s="97" t="s">
        <v>3</v>
      </c>
      <c r="GUZ4" s="97" t="s">
        <v>3</v>
      </c>
      <c r="GVA4" s="97" t="s">
        <v>3</v>
      </c>
      <c r="GVB4" s="97" t="s">
        <v>3</v>
      </c>
      <c r="GVC4" s="97" t="s">
        <v>3</v>
      </c>
      <c r="GVD4" s="97" t="s">
        <v>3</v>
      </c>
      <c r="GVE4" s="97" t="s">
        <v>3</v>
      </c>
      <c r="GVF4" s="97" t="s">
        <v>3</v>
      </c>
      <c r="GVG4" s="97" t="s">
        <v>3</v>
      </c>
      <c r="GVH4" s="97" t="s">
        <v>3</v>
      </c>
      <c r="GVI4" s="97" t="s">
        <v>3</v>
      </c>
      <c r="GVJ4" s="97" t="s">
        <v>3</v>
      </c>
      <c r="GVK4" s="97" t="s">
        <v>3</v>
      </c>
      <c r="GVL4" s="97" t="s">
        <v>3</v>
      </c>
      <c r="GVM4" s="97" t="s">
        <v>3</v>
      </c>
      <c r="GVN4" s="97" t="s">
        <v>3</v>
      </c>
      <c r="GVO4" s="97" t="s">
        <v>3</v>
      </c>
      <c r="GVP4" s="97" t="s">
        <v>3</v>
      </c>
      <c r="GVQ4" s="97" t="s">
        <v>3</v>
      </c>
      <c r="GVR4" s="97" t="s">
        <v>3</v>
      </c>
      <c r="GVS4" s="97" t="s">
        <v>3</v>
      </c>
      <c r="GVT4" s="97" t="s">
        <v>3</v>
      </c>
      <c r="GVU4" s="97" t="s">
        <v>3</v>
      </c>
      <c r="GVV4" s="97" t="s">
        <v>3</v>
      </c>
      <c r="GVW4" s="97" t="s">
        <v>3</v>
      </c>
      <c r="GVX4" s="97" t="s">
        <v>3</v>
      </c>
      <c r="GVY4" s="97" t="s">
        <v>3</v>
      </c>
      <c r="GVZ4" s="97" t="s">
        <v>3</v>
      </c>
      <c r="GWA4" s="97" t="s">
        <v>3</v>
      </c>
      <c r="GWB4" s="97" t="s">
        <v>3</v>
      </c>
      <c r="GWC4" s="97" t="s">
        <v>3</v>
      </c>
      <c r="GWD4" s="97" t="s">
        <v>3</v>
      </c>
      <c r="GWE4" s="97" t="s">
        <v>3</v>
      </c>
      <c r="GWF4" s="97" t="s">
        <v>3</v>
      </c>
      <c r="GWG4" s="97" t="s">
        <v>3</v>
      </c>
      <c r="GWH4" s="97" t="s">
        <v>3</v>
      </c>
      <c r="GWI4" s="97" t="s">
        <v>3</v>
      </c>
      <c r="GWJ4" s="97" t="s">
        <v>3</v>
      </c>
      <c r="GWK4" s="97" t="s">
        <v>3</v>
      </c>
      <c r="GWL4" s="97" t="s">
        <v>3</v>
      </c>
      <c r="GWM4" s="97" t="s">
        <v>3</v>
      </c>
      <c r="GWN4" s="97" t="s">
        <v>3</v>
      </c>
      <c r="GWO4" s="97" t="s">
        <v>3</v>
      </c>
      <c r="GWP4" s="97" t="s">
        <v>3</v>
      </c>
      <c r="GWQ4" s="97" t="s">
        <v>3</v>
      </c>
      <c r="GWR4" s="97" t="s">
        <v>3</v>
      </c>
      <c r="GWS4" s="97" t="s">
        <v>3</v>
      </c>
      <c r="GWT4" s="97" t="s">
        <v>3</v>
      </c>
      <c r="GWU4" s="97" t="s">
        <v>3</v>
      </c>
      <c r="GWV4" s="97" t="s">
        <v>3</v>
      </c>
      <c r="GWW4" s="97" t="s">
        <v>3</v>
      </c>
      <c r="GWX4" s="97" t="s">
        <v>3</v>
      </c>
      <c r="GWY4" s="97" t="s">
        <v>3</v>
      </c>
      <c r="GWZ4" s="97" t="s">
        <v>3</v>
      </c>
      <c r="GXA4" s="97" t="s">
        <v>3</v>
      </c>
      <c r="GXB4" s="97" t="s">
        <v>3</v>
      </c>
      <c r="GXC4" s="97" t="s">
        <v>3</v>
      </c>
      <c r="GXD4" s="97" t="s">
        <v>3</v>
      </c>
      <c r="GXE4" s="97" t="s">
        <v>3</v>
      </c>
      <c r="GXF4" s="97" t="s">
        <v>3</v>
      </c>
      <c r="GXG4" s="97" t="s">
        <v>3</v>
      </c>
      <c r="GXH4" s="97" t="s">
        <v>3</v>
      </c>
      <c r="GXI4" s="97" t="s">
        <v>3</v>
      </c>
      <c r="GXJ4" s="97" t="s">
        <v>3</v>
      </c>
      <c r="GXK4" s="97" t="s">
        <v>3</v>
      </c>
      <c r="GXL4" s="97" t="s">
        <v>3</v>
      </c>
      <c r="GXM4" s="97" t="s">
        <v>3</v>
      </c>
      <c r="GXN4" s="97" t="s">
        <v>3</v>
      </c>
      <c r="GXO4" s="97" t="s">
        <v>3</v>
      </c>
      <c r="GXP4" s="97" t="s">
        <v>3</v>
      </c>
      <c r="GXQ4" s="97" t="s">
        <v>3</v>
      </c>
      <c r="GXR4" s="97" t="s">
        <v>3</v>
      </c>
      <c r="GXS4" s="97" t="s">
        <v>3</v>
      </c>
      <c r="GXT4" s="97" t="s">
        <v>3</v>
      </c>
      <c r="GXU4" s="97" t="s">
        <v>3</v>
      </c>
      <c r="GXV4" s="97" t="s">
        <v>3</v>
      </c>
      <c r="GXW4" s="97" t="s">
        <v>3</v>
      </c>
      <c r="GXX4" s="97" t="s">
        <v>3</v>
      </c>
      <c r="GXY4" s="97" t="s">
        <v>3</v>
      </c>
      <c r="GXZ4" s="97" t="s">
        <v>3</v>
      </c>
      <c r="GYA4" s="97" t="s">
        <v>3</v>
      </c>
      <c r="GYB4" s="97" t="s">
        <v>3</v>
      </c>
      <c r="GYC4" s="97" t="s">
        <v>3</v>
      </c>
      <c r="GYD4" s="97" t="s">
        <v>3</v>
      </c>
      <c r="GYE4" s="97" t="s">
        <v>3</v>
      </c>
      <c r="GYF4" s="97" t="s">
        <v>3</v>
      </c>
      <c r="GYG4" s="97" t="s">
        <v>3</v>
      </c>
      <c r="GYH4" s="97" t="s">
        <v>3</v>
      </c>
      <c r="GYI4" s="97" t="s">
        <v>3</v>
      </c>
      <c r="GYJ4" s="97" t="s">
        <v>3</v>
      </c>
      <c r="GYK4" s="97" t="s">
        <v>3</v>
      </c>
      <c r="GYL4" s="97" t="s">
        <v>3</v>
      </c>
      <c r="GYM4" s="97" t="s">
        <v>3</v>
      </c>
      <c r="GYN4" s="97" t="s">
        <v>3</v>
      </c>
      <c r="GYO4" s="97" t="s">
        <v>3</v>
      </c>
      <c r="GYP4" s="97" t="s">
        <v>3</v>
      </c>
      <c r="GYQ4" s="97" t="s">
        <v>3</v>
      </c>
      <c r="GYR4" s="97" t="s">
        <v>3</v>
      </c>
      <c r="GYS4" s="97" t="s">
        <v>3</v>
      </c>
      <c r="GYT4" s="97" t="s">
        <v>3</v>
      </c>
      <c r="GYU4" s="97" t="s">
        <v>3</v>
      </c>
      <c r="GYV4" s="97" t="s">
        <v>3</v>
      </c>
      <c r="GYW4" s="97" t="s">
        <v>3</v>
      </c>
      <c r="GYX4" s="97" t="s">
        <v>3</v>
      </c>
      <c r="GYY4" s="97" t="s">
        <v>3</v>
      </c>
      <c r="GYZ4" s="97" t="s">
        <v>3</v>
      </c>
      <c r="GZA4" s="97" t="s">
        <v>3</v>
      </c>
      <c r="GZB4" s="97" t="s">
        <v>3</v>
      </c>
      <c r="GZC4" s="97" t="s">
        <v>3</v>
      </c>
      <c r="GZD4" s="97" t="s">
        <v>3</v>
      </c>
      <c r="GZE4" s="97" t="s">
        <v>3</v>
      </c>
      <c r="GZF4" s="97" t="s">
        <v>3</v>
      </c>
      <c r="GZG4" s="97" t="s">
        <v>3</v>
      </c>
      <c r="GZH4" s="97" t="s">
        <v>3</v>
      </c>
      <c r="GZI4" s="97" t="s">
        <v>3</v>
      </c>
      <c r="GZJ4" s="97" t="s">
        <v>3</v>
      </c>
      <c r="GZK4" s="97" t="s">
        <v>3</v>
      </c>
      <c r="GZL4" s="97" t="s">
        <v>3</v>
      </c>
      <c r="GZM4" s="97" t="s">
        <v>3</v>
      </c>
      <c r="GZN4" s="97" t="s">
        <v>3</v>
      </c>
      <c r="GZO4" s="97" t="s">
        <v>3</v>
      </c>
      <c r="GZP4" s="97" t="s">
        <v>3</v>
      </c>
      <c r="GZQ4" s="97" t="s">
        <v>3</v>
      </c>
      <c r="GZR4" s="97" t="s">
        <v>3</v>
      </c>
      <c r="GZS4" s="97" t="s">
        <v>3</v>
      </c>
      <c r="GZT4" s="97" t="s">
        <v>3</v>
      </c>
      <c r="GZU4" s="97" t="s">
        <v>3</v>
      </c>
      <c r="GZV4" s="97" t="s">
        <v>3</v>
      </c>
      <c r="GZW4" s="97" t="s">
        <v>3</v>
      </c>
      <c r="GZX4" s="97" t="s">
        <v>3</v>
      </c>
      <c r="GZY4" s="97" t="s">
        <v>3</v>
      </c>
      <c r="GZZ4" s="97" t="s">
        <v>3</v>
      </c>
      <c r="HAA4" s="97" t="s">
        <v>3</v>
      </c>
      <c r="HAB4" s="97" t="s">
        <v>3</v>
      </c>
      <c r="HAC4" s="97" t="s">
        <v>3</v>
      </c>
      <c r="HAD4" s="97" t="s">
        <v>3</v>
      </c>
      <c r="HAE4" s="97" t="s">
        <v>3</v>
      </c>
      <c r="HAF4" s="97" t="s">
        <v>3</v>
      </c>
      <c r="HAG4" s="97" t="s">
        <v>3</v>
      </c>
      <c r="HAH4" s="97" t="s">
        <v>3</v>
      </c>
      <c r="HAI4" s="97" t="s">
        <v>3</v>
      </c>
      <c r="HAJ4" s="97" t="s">
        <v>3</v>
      </c>
      <c r="HAK4" s="97" t="s">
        <v>3</v>
      </c>
      <c r="HAL4" s="97" t="s">
        <v>3</v>
      </c>
      <c r="HAM4" s="97" t="s">
        <v>3</v>
      </c>
      <c r="HAN4" s="97" t="s">
        <v>3</v>
      </c>
      <c r="HAO4" s="97" t="s">
        <v>3</v>
      </c>
      <c r="HAP4" s="97" t="s">
        <v>3</v>
      </c>
      <c r="HAQ4" s="97" t="s">
        <v>3</v>
      </c>
      <c r="HAR4" s="97" t="s">
        <v>3</v>
      </c>
      <c r="HAS4" s="97" t="s">
        <v>3</v>
      </c>
      <c r="HAT4" s="97" t="s">
        <v>3</v>
      </c>
      <c r="HAU4" s="97" t="s">
        <v>3</v>
      </c>
      <c r="HAV4" s="97" t="s">
        <v>3</v>
      </c>
      <c r="HAW4" s="97" t="s">
        <v>3</v>
      </c>
      <c r="HAX4" s="97" t="s">
        <v>3</v>
      </c>
      <c r="HAY4" s="97" t="s">
        <v>3</v>
      </c>
      <c r="HAZ4" s="97" t="s">
        <v>3</v>
      </c>
      <c r="HBA4" s="97" t="s">
        <v>3</v>
      </c>
      <c r="HBB4" s="97" t="s">
        <v>3</v>
      </c>
      <c r="HBC4" s="97" t="s">
        <v>3</v>
      </c>
      <c r="HBD4" s="97" t="s">
        <v>3</v>
      </c>
      <c r="HBE4" s="97" t="s">
        <v>3</v>
      </c>
      <c r="HBF4" s="97" t="s">
        <v>3</v>
      </c>
      <c r="HBG4" s="97" t="s">
        <v>3</v>
      </c>
      <c r="HBH4" s="97" t="s">
        <v>3</v>
      </c>
      <c r="HBI4" s="97" t="s">
        <v>3</v>
      </c>
      <c r="HBJ4" s="97" t="s">
        <v>3</v>
      </c>
      <c r="HBK4" s="97" t="s">
        <v>3</v>
      </c>
      <c r="HBL4" s="97" t="s">
        <v>3</v>
      </c>
      <c r="HBM4" s="97" t="s">
        <v>3</v>
      </c>
      <c r="HBN4" s="97" t="s">
        <v>3</v>
      </c>
      <c r="HBO4" s="97" t="s">
        <v>3</v>
      </c>
      <c r="HBP4" s="97" t="s">
        <v>3</v>
      </c>
      <c r="HBQ4" s="97" t="s">
        <v>3</v>
      </c>
      <c r="HBR4" s="97" t="s">
        <v>3</v>
      </c>
      <c r="HBS4" s="97" t="s">
        <v>3</v>
      </c>
      <c r="HBT4" s="97" t="s">
        <v>3</v>
      </c>
      <c r="HBU4" s="97" t="s">
        <v>3</v>
      </c>
      <c r="HBV4" s="97" t="s">
        <v>3</v>
      </c>
      <c r="HBW4" s="97" t="s">
        <v>3</v>
      </c>
      <c r="HBX4" s="97" t="s">
        <v>3</v>
      </c>
      <c r="HBY4" s="97" t="s">
        <v>3</v>
      </c>
      <c r="HBZ4" s="97" t="s">
        <v>3</v>
      </c>
      <c r="HCA4" s="97" t="s">
        <v>3</v>
      </c>
      <c r="HCB4" s="97" t="s">
        <v>3</v>
      </c>
      <c r="HCC4" s="97" t="s">
        <v>3</v>
      </c>
      <c r="HCD4" s="97" t="s">
        <v>3</v>
      </c>
      <c r="HCE4" s="97" t="s">
        <v>3</v>
      </c>
      <c r="HCF4" s="97" t="s">
        <v>3</v>
      </c>
      <c r="HCG4" s="97" t="s">
        <v>3</v>
      </c>
      <c r="HCH4" s="97" t="s">
        <v>3</v>
      </c>
      <c r="HCI4" s="97" t="s">
        <v>3</v>
      </c>
      <c r="HCJ4" s="97" t="s">
        <v>3</v>
      </c>
      <c r="HCK4" s="97" t="s">
        <v>3</v>
      </c>
      <c r="HCL4" s="97" t="s">
        <v>3</v>
      </c>
      <c r="HCM4" s="97" t="s">
        <v>3</v>
      </c>
      <c r="HCN4" s="97" t="s">
        <v>3</v>
      </c>
      <c r="HCO4" s="97" t="s">
        <v>3</v>
      </c>
      <c r="HCP4" s="97" t="s">
        <v>3</v>
      </c>
      <c r="HCQ4" s="97" t="s">
        <v>3</v>
      </c>
      <c r="HCR4" s="97" t="s">
        <v>3</v>
      </c>
      <c r="HCS4" s="97" t="s">
        <v>3</v>
      </c>
      <c r="HCT4" s="97" t="s">
        <v>3</v>
      </c>
      <c r="HCU4" s="97" t="s">
        <v>3</v>
      </c>
      <c r="HCV4" s="97" t="s">
        <v>3</v>
      </c>
      <c r="HCW4" s="97" t="s">
        <v>3</v>
      </c>
      <c r="HCX4" s="97" t="s">
        <v>3</v>
      </c>
      <c r="HCY4" s="97" t="s">
        <v>3</v>
      </c>
      <c r="HCZ4" s="97" t="s">
        <v>3</v>
      </c>
      <c r="HDA4" s="97" t="s">
        <v>3</v>
      </c>
      <c r="HDB4" s="97" t="s">
        <v>3</v>
      </c>
      <c r="HDC4" s="97" t="s">
        <v>3</v>
      </c>
      <c r="HDD4" s="97" t="s">
        <v>3</v>
      </c>
      <c r="HDE4" s="97" t="s">
        <v>3</v>
      </c>
      <c r="HDF4" s="97" t="s">
        <v>3</v>
      </c>
      <c r="HDG4" s="97" t="s">
        <v>3</v>
      </c>
      <c r="HDH4" s="97" t="s">
        <v>3</v>
      </c>
      <c r="HDI4" s="97" t="s">
        <v>3</v>
      </c>
      <c r="HDJ4" s="97" t="s">
        <v>3</v>
      </c>
      <c r="HDK4" s="97" t="s">
        <v>3</v>
      </c>
      <c r="HDL4" s="97" t="s">
        <v>3</v>
      </c>
      <c r="HDM4" s="97" t="s">
        <v>3</v>
      </c>
      <c r="HDN4" s="97" t="s">
        <v>3</v>
      </c>
      <c r="HDO4" s="97" t="s">
        <v>3</v>
      </c>
      <c r="HDP4" s="97" t="s">
        <v>3</v>
      </c>
      <c r="HDQ4" s="97" t="s">
        <v>3</v>
      </c>
      <c r="HDR4" s="97" t="s">
        <v>3</v>
      </c>
      <c r="HDS4" s="97" t="s">
        <v>3</v>
      </c>
      <c r="HDT4" s="97" t="s">
        <v>3</v>
      </c>
      <c r="HDU4" s="97" t="s">
        <v>3</v>
      </c>
      <c r="HDV4" s="97" t="s">
        <v>3</v>
      </c>
      <c r="HDW4" s="97" t="s">
        <v>3</v>
      </c>
      <c r="HDX4" s="97" t="s">
        <v>3</v>
      </c>
      <c r="HDY4" s="97" t="s">
        <v>3</v>
      </c>
      <c r="HDZ4" s="97" t="s">
        <v>3</v>
      </c>
      <c r="HEA4" s="97" t="s">
        <v>3</v>
      </c>
      <c r="HEB4" s="97" t="s">
        <v>3</v>
      </c>
      <c r="HEC4" s="97" t="s">
        <v>3</v>
      </c>
      <c r="HED4" s="97" t="s">
        <v>3</v>
      </c>
      <c r="HEE4" s="97" t="s">
        <v>3</v>
      </c>
      <c r="HEF4" s="97" t="s">
        <v>3</v>
      </c>
      <c r="HEG4" s="97" t="s">
        <v>3</v>
      </c>
      <c r="HEH4" s="97" t="s">
        <v>3</v>
      </c>
      <c r="HEI4" s="97" t="s">
        <v>3</v>
      </c>
      <c r="HEJ4" s="97" t="s">
        <v>3</v>
      </c>
      <c r="HEK4" s="97" t="s">
        <v>3</v>
      </c>
      <c r="HEL4" s="97" t="s">
        <v>3</v>
      </c>
      <c r="HEM4" s="97" t="s">
        <v>3</v>
      </c>
      <c r="HEN4" s="97" t="s">
        <v>3</v>
      </c>
      <c r="HEO4" s="97" t="s">
        <v>3</v>
      </c>
      <c r="HEP4" s="97" t="s">
        <v>3</v>
      </c>
      <c r="HEQ4" s="97" t="s">
        <v>3</v>
      </c>
      <c r="HER4" s="97" t="s">
        <v>3</v>
      </c>
      <c r="HES4" s="97" t="s">
        <v>3</v>
      </c>
      <c r="HET4" s="97" t="s">
        <v>3</v>
      </c>
      <c r="HEU4" s="97" t="s">
        <v>3</v>
      </c>
      <c r="HEV4" s="97" t="s">
        <v>3</v>
      </c>
      <c r="HEW4" s="97" t="s">
        <v>3</v>
      </c>
      <c r="HEX4" s="97" t="s">
        <v>3</v>
      </c>
      <c r="HEY4" s="97" t="s">
        <v>3</v>
      </c>
      <c r="HEZ4" s="97" t="s">
        <v>3</v>
      </c>
      <c r="HFA4" s="97" t="s">
        <v>3</v>
      </c>
      <c r="HFB4" s="97" t="s">
        <v>3</v>
      </c>
      <c r="HFC4" s="97" t="s">
        <v>3</v>
      </c>
      <c r="HFD4" s="97" t="s">
        <v>3</v>
      </c>
      <c r="HFE4" s="97" t="s">
        <v>3</v>
      </c>
      <c r="HFF4" s="97" t="s">
        <v>3</v>
      </c>
      <c r="HFG4" s="97" t="s">
        <v>3</v>
      </c>
      <c r="HFH4" s="97" t="s">
        <v>3</v>
      </c>
      <c r="HFI4" s="97" t="s">
        <v>3</v>
      </c>
      <c r="HFJ4" s="97" t="s">
        <v>3</v>
      </c>
      <c r="HFK4" s="97" t="s">
        <v>3</v>
      </c>
      <c r="HFL4" s="97" t="s">
        <v>3</v>
      </c>
      <c r="HFM4" s="97" t="s">
        <v>3</v>
      </c>
      <c r="HFN4" s="97" t="s">
        <v>3</v>
      </c>
      <c r="HFO4" s="97" t="s">
        <v>3</v>
      </c>
      <c r="HFP4" s="97" t="s">
        <v>3</v>
      </c>
      <c r="HFQ4" s="97" t="s">
        <v>3</v>
      </c>
      <c r="HFR4" s="97" t="s">
        <v>3</v>
      </c>
      <c r="HFS4" s="97" t="s">
        <v>3</v>
      </c>
      <c r="HFT4" s="97" t="s">
        <v>3</v>
      </c>
      <c r="HFU4" s="97" t="s">
        <v>3</v>
      </c>
      <c r="HFV4" s="97" t="s">
        <v>3</v>
      </c>
      <c r="HFW4" s="97" t="s">
        <v>3</v>
      </c>
      <c r="HFX4" s="97" t="s">
        <v>3</v>
      </c>
      <c r="HFY4" s="97" t="s">
        <v>3</v>
      </c>
      <c r="HFZ4" s="97" t="s">
        <v>3</v>
      </c>
      <c r="HGA4" s="97" t="s">
        <v>3</v>
      </c>
      <c r="HGB4" s="97" t="s">
        <v>3</v>
      </c>
      <c r="HGC4" s="97" t="s">
        <v>3</v>
      </c>
      <c r="HGD4" s="97" t="s">
        <v>3</v>
      </c>
      <c r="HGE4" s="97" t="s">
        <v>3</v>
      </c>
      <c r="HGF4" s="97" t="s">
        <v>3</v>
      </c>
      <c r="HGG4" s="97" t="s">
        <v>3</v>
      </c>
      <c r="HGH4" s="97" t="s">
        <v>3</v>
      </c>
      <c r="HGI4" s="97" t="s">
        <v>3</v>
      </c>
      <c r="HGJ4" s="97" t="s">
        <v>3</v>
      </c>
      <c r="HGK4" s="97" t="s">
        <v>3</v>
      </c>
      <c r="HGL4" s="97" t="s">
        <v>3</v>
      </c>
      <c r="HGM4" s="97" t="s">
        <v>3</v>
      </c>
      <c r="HGN4" s="97" t="s">
        <v>3</v>
      </c>
      <c r="HGO4" s="97" t="s">
        <v>3</v>
      </c>
      <c r="HGP4" s="97" t="s">
        <v>3</v>
      </c>
      <c r="HGQ4" s="97" t="s">
        <v>3</v>
      </c>
      <c r="HGR4" s="97" t="s">
        <v>3</v>
      </c>
      <c r="HGS4" s="97" t="s">
        <v>3</v>
      </c>
      <c r="HGT4" s="97" t="s">
        <v>3</v>
      </c>
      <c r="HGU4" s="97" t="s">
        <v>3</v>
      </c>
      <c r="HGV4" s="97" t="s">
        <v>3</v>
      </c>
      <c r="HGW4" s="97" t="s">
        <v>3</v>
      </c>
      <c r="HGX4" s="97" t="s">
        <v>3</v>
      </c>
      <c r="HGY4" s="97" t="s">
        <v>3</v>
      </c>
      <c r="HGZ4" s="97" t="s">
        <v>3</v>
      </c>
      <c r="HHA4" s="97" t="s">
        <v>3</v>
      </c>
      <c r="HHB4" s="97" t="s">
        <v>3</v>
      </c>
      <c r="HHC4" s="97" t="s">
        <v>3</v>
      </c>
      <c r="HHD4" s="97" t="s">
        <v>3</v>
      </c>
      <c r="HHE4" s="97" t="s">
        <v>3</v>
      </c>
      <c r="HHF4" s="97" t="s">
        <v>3</v>
      </c>
      <c r="HHG4" s="97" t="s">
        <v>3</v>
      </c>
      <c r="HHH4" s="97" t="s">
        <v>3</v>
      </c>
      <c r="HHI4" s="97" t="s">
        <v>3</v>
      </c>
      <c r="HHJ4" s="97" t="s">
        <v>3</v>
      </c>
      <c r="HHK4" s="97" t="s">
        <v>3</v>
      </c>
      <c r="HHL4" s="97" t="s">
        <v>3</v>
      </c>
      <c r="HHM4" s="97" t="s">
        <v>3</v>
      </c>
      <c r="HHN4" s="97" t="s">
        <v>3</v>
      </c>
      <c r="HHO4" s="97" t="s">
        <v>3</v>
      </c>
      <c r="HHP4" s="97" t="s">
        <v>3</v>
      </c>
      <c r="HHQ4" s="97" t="s">
        <v>3</v>
      </c>
      <c r="HHR4" s="97" t="s">
        <v>3</v>
      </c>
      <c r="HHS4" s="97" t="s">
        <v>3</v>
      </c>
      <c r="HHT4" s="97" t="s">
        <v>3</v>
      </c>
      <c r="HHU4" s="97" t="s">
        <v>3</v>
      </c>
      <c r="HHV4" s="97" t="s">
        <v>3</v>
      </c>
      <c r="HHW4" s="97" t="s">
        <v>3</v>
      </c>
      <c r="HHX4" s="97" t="s">
        <v>3</v>
      </c>
      <c r="HHY4" s="97" t="s">
        <v>3</v>
      </c>
      <c r="HHZ4" s="97" t="s">
        <v>3</v>
      </c>
      <c r="HIA4" s="97" t="s">
        <v>3</v>
      </c>
      <c r="HIB4" s="97" t="s">
        <v>3</v>
      </c>
      <c r="HIC4" s="97" t="s">
        <v>3</v>
      </c>
      <c r="HID4" s="97" t="s">
        <v>3</v>
      </c>
      <c r="HIE4" s="97" t="s">
        <v>3</v>
      </c>
      <c r="HIF4" s="97" t="s">
        <v>3</v>
      </c>
      <c r="HIG4" s="97" t="s">
        <v>3</v>
      </c>
      <c r="HIH4" s="97" t="s">
        <v>3</v>
      </c>
      <c r="HII4" s="97" t="s">
        <v>3</v>
      </c>
      <c r="HIJ4" s="97" t="s">
        <v>3</v>
      </c>
      <c r="HIK4" s="97" t="s">
        <v>3</v>
      </c>
      <c r="HIL4" s="97" t="s">
        <v>3</v>
      </c>
      <c r="HIM4" s="97" t="s">
        <v>3</v>
      </c>
      <c r="HIN4" s="97" t="s">
        <v>3</v>
      </c>
      <c r="HIO4" s="97" t="s">
        <v>3</v>
      </c>
      <c r="HIP4" s="97" t="s">
        <v>3</v>
      </c>
      <c r="HIQ4" s="97" t="s">
        <v>3</v>
      </c>
      <c r="HIR4" s="97" t="s">
        <v>3</v>
      </c>
      <c r="HIS4" s="97" t="s">
        <v>3</v>
      </c>
      <c r="HIT4" s="97" t="s">
        <v>3</v>
      </c>
      <c r="HIU4" s="97" t="s">
        <v>3</v>
      </c>
      <c r="HIV4" s="97" t="s">
        <v>3</v>
      </c>
      <c r="HIW4" s="97" t="s">
        <v>3</v>
      </c>
      <c r="HIX4" s="97" t="s">
        <v>3</v>
      </c>
      <c r="HIY4" s="97" t="s">
        <v>3</v>
      </c>
      <c r="HIZ4" s="97" t="s">
        <v>3</v>
      </c>
      <c r="HJA4" s="97" t="s">
        <v>3</v>
      </c>
      <c r="HJB4" s="97" t="s">
        <v>3</v>
      </c>
      <c r="HJC4" s="97" t="s">
        <v>3</v>
      </c>
      <c r="HJD4" s="97" t="s">
        <v>3</v>
      </c>
      <c r="HJE4" s="97" t="s">
        <v>3</v>
      </c>
      <c r="HJF4" s="97" t="s">
        <v>3</v>
      </c>
      <c r="HJG4" s="97" t="s">
        <v>3</v>
      </c>
      <c r="HJH4" s="97" t="s">
        <v>3</v>
      </c>
      <c r="HJI4" s="97" t="s">
        <v>3</v>
      </c>
      <c r="HJJ4" s="97" t="s">
        <v>3</v>
      </c>
      <c r="HJK4" s="97" t="s">
        <v>3</v>
      </c>
      <c r="HJL4" s="97" t="s">
        <v>3</v>
      </c>
      <c r="HJM4" s="97" t="s">
        <v>3</v>
      </c>
      <c r="HJN4" s="97" t="s">
        <v>3</v>
      </c>
      <c r="HJO4" s="97" t="s">
        <v>3</v>
      </c>
      <c r="HJP4" s="97" t="s">
        <v>3</v>
      </c>
      <c r="HJQ4" s="97" t="s">
        <v>3</v>
      </c>
      <c r="HJR4" s="97" t="s">
        <v>3</v>
      </c>
      <c r="HJS4" s="97" t="s">
        <v>3</v>
      </c>
      <c r="HJT4" s="97" t="s">
        <v>3</v>
      </c>
      <c r="HJU4" s="97" t="s">
        <v>3</v>
      </c>
      <c r="HJV4" s="97" t="s">
        <v>3</v>
      </c>
      <c r="HJW4" s="97" t="s">
        <v>3</v>
      </c>
      <c r="HJX4" s="97" t="s">
        <v>3</v>
      </c>
      <c r="HJY4" s="97" t="s">
        <v>3</v>
      </c>
      <c r="HJZ4" s="97" t="s">
        <v>3</v>
      </c>
      <c r="HKA4" s="97" t="s">
        <v>3</v>
      </c>
      <c r="HKB4" s="97" t="s">
        <v>3</v>
      </c>
      <c r="HKC4" s="97" t="s">
        <v>3</v>
      </c>
      <c r="HKD4" s="97" t="s">
        <v>3</v>
      </c>
      <c r="HKE4" s="97" t="s">
        <v>3</v>
      </c>
      <c r="HKF4" s="97" t="s">
        <v>3</v>
      </c>
      <c r="HKG4" s="97" t="s">
        <v>3</v>
      </c>
      <c r="HKH4" s="97" t="s">
        <v>3</v>
      </c>
      <c r="HKI4" s="97" t="s">
        <v>3</v>
      </c>
      <c r="HKJ4" s="97" t="s">
        <v>3</v>
      </c>
      <c r="HKK4" s="97" t="s">
        <v>3</v>
      </c>
      <c r="HKL4" s="97" t="s">
        <v>3</v>
      </c>
      <c r="HKM4" s="97" t="s">
        <v>3</v>
      </c>
      <c r="HKN4" s="97" t="s">
        <v>3</v>
      </c>
      <c r="HKO4" s="97" t="s">
        <v>3</v>
      </c>
      <c r="HKP4" s="97" t="s">
        <v>3</v>
      </c>
      <c r="HKQ4" s="97" t="s">
        <v>3</v>
      </c>
      <c r="HKR4" s="97" t="s">
        <v>3</v>
      </c>
      <c r="HKS4" s="97" t="s">
        <v>3</v>
      </c>
      <c r="HKT4" s="97" t="s">
        <v>3</v>
      </c>
      <c r="HKU4" s="97" t="s">
        <v>3</v>
      </c>
      <c r="HKV4" s="97" t="s">
        <v>3</v>
      </c>
      <c r="HKW4" s="97" t="s">
        <v>3</v>
      </c>
      <c r="HKX4" s="97" t="s">
        <v>3</v>
      </c>
      <c r="HKY4" s="97" t="s">
        <v>3</v>
      </c>
      <c r="HKZ4" s="97" t="s">
        <v>3</v>
      </c>
      <c r="HLA4" s="97" t="s">
        <v>3</v>
      </c>
      <c r="HLB4" s="97" t="s">
        <v>3</v>
      </c>
      <c r="HLC4" s="97" t="s">
        <v>3</v>
      </c>
      <c r="HLD4" s="97" t="s">
        <v>3</v>
      </c>
      <c r="HLE4" s="97" t="s">
        <v>3</v>
      </c>
      <c r="HLF4" s="97" t="s">
        <v>3</v>
      </c>
      <c r="HLG4" s="97" t="s">
        <v>3</v>
      </c>
      <c r="HLH4" s="97" t="s">
        <v>3</v>
      </c>
      <c r="HLI4" s="97" t="s">
        <v>3</v>
      </c>
      <c r="HLJ4" s="97" t="s">
        <v>3</v>
      </c>
      <c r="HLK4" s="97" t="s">
        <v>3</v>
      </c>
      <c r="HLL4" s="97" t="s">
        <v>3</v>
      </c>
      <c r="HLM4" s="97" t="s">
        <v>3</v>
      </c>
      <c r="HLN4" s="97" t="s">
        <v>3</v>
      </c>
      <c r="HLO4" s="97" t="s">
        <v>3</v>
      </c>
      <c r="HLP4" s="97" t="s">
        <v>3</v>
      </c>
      <c r="HLQ4" s="97" t="s">
        <v>3</v>
      </c>
      <c r="HLR4" s="97" t="s">
        <v>3</v>
      </c>
      <c r="HLS4" s="97" t="s">
        <v>3</v>
      </c>
      <c r="HLT4" s="97" t="s">
        <v>3</v>
      </c>
      <c r="HLU4" s="97" t="s">
        <v>3</v>
      </c>
      <c r="HLV4" s="97" t="s">
        <v>3</v>
      </c>
      <c r="HLW4" s="97" t="s">
        <v>3</v>
      </c>
      <c r="HLX4" s="97" t="s">
        <v>3</v>
      </c>
      <c r="HLY4" s="97" t="s">
        <v>3</v>
      </c>
      <c r="HLZ4" s="97" t="s">
        <v>3</v>
      </c>
      <c r="HMA4" s="97" t="s">
        <v>3</v>
      </c>
      <c r="HMB4" s="97" t="s">
        <v>3</v>
      </c>
      <c r="HMC4" s="97" t="s">
        <v>3</v>
      </c>
      <c r="HMD4" s="97" t="s">
        <v>3</v>
      </c>
      <c r="HME4" s="97" t="s">
        <v>3</v>
      </c>
      <c r="HMF4" s="97" t="s">
        <v>3</v>
      </c>
      <c r="HMG4" s="97" t="s">
        <v>3</v>
      </c>
      <c r="HMH4" s="97" t="s">
        <v>3</v>
      </c>
      <c r="HMI4" s="97" t="s">
        <v>3</v>
      </c>
      <c r="HMJ4" s="97" t="s">
        <v>3</v>
      </c>
      <c r="HMK4" s="97" t="s">
        <v>3</v>
      </c>
      <c r="HML4" s="97" t="s">
        <v>3</v>
      </c>
      <c r="HMM4" s="97" t="s">
        <v>3</v>
      </c>
      <c r="HMN4" s="97" t="s">
        <v>3</v>
      </c>
      <c r="HMO4" s="97" t="s">
        <v>3</v>
      </c>
      <c r="HMP4" s="97" t="s">
        <v>3</v>
      </c>
      <c r="HMQ4" s="97" t="s">
        <v>3</v>
      </c>
      <c r="HMR4" s="97" t="s">
        <v>3</v>
      </c>
      <c r="HMS4" s="97" t="s">
        <v>3</v>
      </c>
      <c r="HMT4" s="97" t="s">
        <v>3</v>
      </c>
      <c r="HMU4" s="97" t="s">
        <v>3</v>
      </c>
      <c r="HMV4" s="97" t="s">
        <v>3</v>
      </c>
      <c r="HMW4" s="97" t="s">
        <v>3</v>
      </c>
      <c r="HMX4" s="97" t="s">
        <v>3</v>
      </c>
      <c r="HMY4" s="97" t="s">
        <v>3</v>
      </c>
      <c r="HMZ4" s="97" t="s">
        <v>3</v>
      </c>
      <c r="HNA4" s="97" t="s">
        <v>3</v>
      </c>
      <c r="HNB4" s="97" t="s">
        <v>3</v>
      </c>
      <c r="HNC4" s="97" t="s">
        <v>3</v>
      </c>
      <c r="HND4" s="97" t="s">
        <v>3</v>
      </c>
      <c r="HNE4" s="97" t="s">
        <v>3</v>
      </c>
      <c r="HNF4" s="97" t="s">
        <v>3</v>
      </c>
      <c r="HNG4" s="97" t="s">
        <v>3</v>
      </c>
      <c r="HNH4" s="97" t="s">
        <v>3</v>
      </c>
      <c r="HNI4" s="97" t="s">
        <v>3</v>
      </c>
      <c r="HNJ4" s="97" t="s">
        <v>3</v>
      </c>
      <c r="HNK4" s="97" t="s">
        <v>3</v>
      </c>
      <c r="HNL4" s="97" t="s">
        <v>3</v>
      </c>
      <c r="HNM4" s="97" t="s">
        <v>3</v>
      </c>
      <c r="HNN4" s="97" t="s">
        <v>3</v>
      </c>
      <c r="HNO4" s="97" t="s">
        <v>3</v>
      </c>
      <c r="HNP4" s="97" t="s">
        <v>3</v>
      </c>
      <c r="HNQ4" s="97" t="s">
        <v>3</v>
      </c>
      <c r="HNR4" s="97" t="s">
        <v>3</v>
      </c>
      <c r="HNS4" s="97" t="s">
        <v>3</v>
      </c>
      <c r="HNT4" s="97" t="s">
        <v>3</v>
      </c>
      <c r="HNU4" s="97" t="s">
        <v>3</v>
      </c>
      <c r="HNV4" s="97" t="s">
        <v>3</v>
      </c>
      <c r="HNW4" s="97" t="s">
        <v>3</v>
      </c>
      <c r="HNX4" s="97" t="s">
        <v>3</v>
      </c>
      <c r="HNY4" s="97" t="s">
        <v>3</v>
      </c>
      <c r="HNZ4" s="97" t="s">
        <v>3</v>
      </c>
      <c r="HOA4" s="97" t="s">
        <v>3</v>
      </c>
      <c r="HOB4" s="97" t="s">
        <v>3</v>
      </c>
      <c r="HOC4" s="97" t="s">
        <v>3</v>
      </c>
      <c r="HOD4" s="97" t="s">
        <v>3</v>
      </c>
      <c r="HOE4" s="97" t="s">
        <v>3</v>
      </c>
      <c r="HOF4" s="97" t="s">
        <v>3</v>
      </c>
      <c r="HOG4" s="97" t="s">
        <v>3</v>
      </c>
      <c r="HOH4" s="97" t="s">
        <v>3</v>
      </c>
      <c r="HOI4" s="97" t="s">
        <v>3</v>
      </c>
      <c r="HOJ4" s="97" t="s">
        <v>3</v>
      </c>
      <c r="HOK4" s="97" t="s">
        <v>3</v>
      </c>
      <c r="HOL4" s="97" t="s">
        <v>3</v>
      </c>
      <c r="HOM4" s="97" t="s">
        <v>3</v>
      </c>
      <c r="HON4" s="97" t="s">
        <v>3</v>
      </c>
      <c r="HOO4" s="97" t="s">
        <v>3</v>
      </c>
      <c r="HOP4" s="97" t="s">
        <v>3</v>
      </c>
      <c r="HOQ4" s="97" t="s">
        <v>3</v>
      </c>
      <c r="HOR4" s="97" t="s">
        <v>3</v>
      </c>
      <c r="HOS4" s="97" t="s">
        <v>3</v>
      </c>
      <c r="HOT4" s="97" t="s">
        <v>3</v>
      </c>
      <c r="HOU4" s="97" t="s">
        <v>3</v>
      </c>
      <c r="HOV4" s="97" t="s">
        <v>3</v>
      </c>
      <c r="HOW4" s="97" t="s">
        <v>3</v>
      </c>
      <c r="HOX4" s="97" t="s">
        <v>3</v>
      </c>
      <c r="HOY4" s="97" t="s">
        <v>3</v>
      </c>
      <c r="HOZ4" s="97" t="s">
        <v>3</v>
      </c>
      <c r="HPA4" s="97" t="s">
        <v>3</v>
      </c>
      <c r="HPB4" s="97" t="s">
        <v>3</v>
      </c>
      <c r="HPC4" s="97" t="s">
        <v>3</v>
      </c>
      <c r="HPD4" s="97" t="s">
        <v>3</v>
      </c>
      <c r="HPE4" s="97" t="s">
        <v>3</v>
      </c>
      <c r="HPF4" s="97" t="s">
        <v>3</v>
      </c>
      <c r="HPG4" s="97" t="s">
        <v>3</v>
      </c>
      <c r="HPH4" s="97" t="s">
        <v>3</v>
      </c>
      <c r="HPI4" s="97" t="s">
        <v>3</v>
      </c>
      <c r="HPJ4" s="97" t="s">
        <v>3</v>
      </c>
      <c r="HPK4" s="97" t="s">
        <v>3</v>
      </c>
      <c r="HPL4" s="97" t="s">
        <v>3</v>
      </c>
      <c r="HPM4" s="97" t="s">
        <v>3</v>
      </c>
      <c r="HPN4" s="97" t="s">
        <v>3</v>
      </c>
      <c r="HPO4" s="97" t="s">
        <v>3</v>
      </c>
      <c r="HPP4" s="97" t="s">
        <v>3</v>
      </c>
      <c r="HPQ4" s="97" t="s">
        <v>3</v>
      </c>
      <c r="HPR4" s="97" t="s">
        <v>3</v>
      </c>
      <c r="HPS4" s="97" t="s">
        <v>3</v>
      </c>
      <c r="HPT4" s="97" t="s">
        <v>3</v>
      </c>
      <c r="HPU4" s="97" t="s">
        <v>3</v>
      </c>
      <c r="HPV4" s="97" t="s">
        <v>3</v>
      </c>
      <c r="HPW4" s="97" t="s">
        <v>3</v>
      </c>
      <c r="HPX4" s="97" t="s">
        <v>3</v>
      </c>
      <c r="HPY4" s="97" t="s">
        <v>3</v>
      </c>
      <c r="HPZ4" s="97" t="s">
        <v>3</v>
      </c>
      <c r="HQA4" s="97" t="s">
        <v>3</v>
      </c>
      <c r="HQB4" s="97" t="s">
        <v>3</v>
      </c>
      <c r="HQC4" s="97" t="s">
        <v>3</v>
      </c>
      <c r="HQD4" s="97" t="s">
        <v>3</v>
      </c>
      <c r="HQE4" s="97" t="s">
        <v>3</v>
      </c>
      <c r="HQF4" s="97" t="s">
        <v>3</v>
      </c>
      <c r="HQG4" s="97" t="s">
        <v>3</v>
      </c>
      <c r="HQH4" s="97" t="s">
        <v>3</v>
      </c>
      <c r="HQI4" s="97" t="s">
        <v>3</v>
      </c>
      <c r="HQJ4" s="97" t="s">
        <v>3</v>
      </c>
      <c r="HQK4" s="97" t="s">
        <v>3</v>
      </c>
      <c r="HQL4" s="97" t="s">
        <v>3</v>
      </c>
      <c r="HQM4" s="97" t="s">
        <v>3</v>
      </c>
      <c r="HQN4" s="97" t="s">
        <v>3</v>
      </c>
      <c r="HQO4" s="97" t="s">
        <v>3</v>
      </c>
      <c r="HQP4" s="97" t="s">
        <v>3</v>
      </c>
      <c r="HQQ4" s="97" t="s">
        <v>3</v>
      </c>
      <c r="HQR4" s="97" t="s">
        <v>3</v>
      </c>
      <c r="HQS4" s="97" t="s">
        <v>3</v>
      </c>
      <c r="HQT4" s="97" t="s">
        <v>3</v>
      </c>
      <c r="HQU4" s="97" t="s">
        <v>3</v>
      </c>
      <c r="HQV4" s="97" t="s">
        <v>3</v>
      </c>
      <c r="HQW4" s="97" t="s">
        <v>3</v>
      </c>
      <c r="HQX4" s="97" t="s">
        <v>3</v>
      </c>
      <c r="HQY4" s="97" t="s">
        <v>3</v>
      </c>
      <c r="HQZ4" s="97" t="s">
        <v>3</v>
      </c>
      <c r="HRA4" s="97" t="s">
        <v>3</v>
      </c>
      <c r="HRB4" s="97" t="s">
        <v>3</v>
      </c>
      <c r="HRC4" s="97" t="s">
        <v>3</v>
      </c>
      <c r="HRD4" s="97" t="s">
        <v>3</v>
      </c>
      <c r="HRE4" s="97" t="s">
        <v>3</v>
      </c>
      <c r="HRF4" s="97" t="s">
        <v>3</v>
      </c>
      <c r="HRG4" s="97" t="s">
        <v>3</v>
      </c>
      <c r="HRH4" s="97" t="s">
        <v>3</v>
      </c>
      <c r="HRI4" s="97" t="s">
        <v>3</v>
      </c>
      <c r="HRJ4" s="97" t="s">
        <v>3</v>
      </c>
      <c r="HRK4" s="97" t="s">
        <v>3</v>
      </c>
      <c r="HRL4" s="97" t="s">
        <v>3</v>
      </c>
      <c r="HRM4" s="97" t="s">
        <v>3</v>
      </c>
      <c r="HRN4" s="97" t="s">
        <v>3</v>
      </c>
      <c r="HRO4" s="97" t="s">
        <v>3</v>
      </c>
      <c r="HRP4" s="97" t="s">
        <v>3</v>
      </c>
      <c r="HRQ4" s="97" t="s">
        <v>3</v>
      </c>
      <c r="HRR4" s="97" t="s">
        <v>3</v>
      </c>
      <c r="HRS4" s="97" t="s">
        <v>3</v>
      </c>
      <c r="HRT4" s="97" t="s">
        <v>3</v>
      </c>
      <c r="HRU4" s="97" t="s">
        <v>3</v>
      </c>
      <c r="HRV4" s="97" t="s">
        <v>3</v>
      </c>
      <c r="HRW4" s="97" t="s">
        <v>3</v>
      </c>
      <c r="HRX4" s="97" t="s">
        <v>3</v>
      </c>
      <c r="HRY4" s="97" t="s">
        <v>3</v>
      </c>
      <c r="HRZ4" s="97" t="s">
        <v>3</v>
      </c>
      <c r="HSA4" s="97" t="s">
        <v>3</v>
      </c>
      <c r="HSB4" s="97" t="s">
        <v>3</v>
      </c>
      <c r="HSC4" s="97" t="s">
        <v>3</v>
      </c>
      <c r="HSD4" s="97" t="s">
        <v>3</v>
      </c>
      <c r="HSE4" s="97" t="s">
        <v>3</v>
      </c>
      <c r="HSF4" s="97" t="s">
        <v>3</v>
      </c>
      <c r="HSG4" s="97" t="s">
        <v>3</v>
      </c>
      <c r="HSH4" s="97" t="s">
        <v>3</v>
      </c>
      <c r="HSI4" s="97" t="s">
        <v>3</v>
      </c>
      <c r="HSJ4" s="97" t="s">
        <v>3</v>
      </c>
      <c r="HSK4" s="97" t="s">
        <v>3</v>
      </c>
      <c r="HSL4" s="97" t="s">
        <v>3</v>
      </c>
      <c r="HSM4" s="97" t="s">
        <v>3</v>
      </c>
      <c r="HSN4" s="97" t="s">
        <v>3</v>
      </c>
      <c r="HSO4" s="97" t="s">
        <v>3</v>
      </c>
      <c r="HSP4" s="97" t="s">
        <v>3</v>
      </c>
      <c r="HSQ4" s="97" t="s">
        <v>3</v>
      </c>
      <c r="HSR4" s="97" t="s">
        <v>3</v>
      </c>
      <c r="HSS4" s="97" t="s">
        <v>3</v>
      </c>
      <c r="HST4" s="97" t="s">
        <v>3</v>
      </c>
      <c r="HSU4" s="97" t="s">
        <v>3</v>
      </c>
      <c r="HSV4" s="97" t="s">
        <v>3</v>
      </c>
      <c r="HSW4" s="97" t="s">
        <v>3</v>
      </c>
      <c r="HSX4" s="97" t="s">
        <v>3</v>
      </c>
      <c r="HSY4" s="97" t="s">
        <v>3</v>
      </c>
      <c r="HSZ4" s="97" t="s">
        <v>3</v>
      </c>
      <c r="HTA4" s="97" t="s">
        <v>3</v>
      </c>
      <c r="HTB4" s="97" t="s">
        <v>3</v>
      </c>
      <c r="HTC4" s="97" t="s">
        <v>3</v>
      </c>
      <c r="HTD4" s="97" t="s">
        <v>3</v>
      </c>
      <c r="HTE4" s="97" t="s">
        <v>3</v>
      </c>
      <c r="HTF4" s="97" t="s">
        <v>3</v>
      </c>
      <c r="HTG4" s="97" t="s">
        <v>3</v>
      </c>
      <c r="HTH4" s="97" t="s">
        <v>3</v>
      </c>
      <c r="HTI4" s="97" t="s">
        <v>3</v>
      </c>
      <c r="HTJ4" s="97" t="s">
        <v>3</v>
      </c>
      <c r="HTK4" s="97" t="s">
        <v>3</v>
      </c>
      <c r="HTL4" s="97" t="s">
        <v>3</v>
      </c>
      <c r="HTM4" s="97" t="s">
        <v>3</v>
      </c>
      <c r="HTN4" s="97" t="s">
        <v>3</v>
      </c>
      <c r="HTO4" s="97" t="s">
        <v>3</v>
      </c>
      <c r="HTP4" s="97" t="s">
        <v>3</v>
      </c>
      <c r="HTQ4" s="97" t="s">
        <v>3</v>
      </c>
      <c r="HTR4" s="97" t="s">
        <v>3</v>
      </c>
      <c r="HTS4" s="97" t="s">
        <v>3</v>
      </c>
      <c r="HTT4" s="97" t="s">
        <v>3</v>
      </c>
      <c r="HTU4" s="97" t="s">
        <v>3</v>
      </c>
      <c r="HTV4" s="97" t="s">
        <v>3</v>
      </c>
      <c r="HTW4" s="97" t="s">
        <v>3</v>
      </c>
      <c r="HTX4" s="97" t="s">
        <v>3</v>
      </c>
      <c r="HTY4" s="97" t="s">
        <v>3</v>
      </c>
      <c r="HTZ4" s="97" t="s">
        <v>3</v>
      </c>
      <c r="HUA4" s="97" t="s">
        <v>3</v>
      </c>
      <c r="HUB4" s="97" t="s">
        <v>3</v>
      </c>
      <c r="HUC4" s="97" t="s">
        <v>3</v>
      </c>
      <c r="HUD4" s="97" t="s">
        <v>3</v>
      </c>
      <c r="HUE4" s="97" t="s">
        <v>3</v>
      </c>
      <c r="HUF4" s="97" t="s">
        <v>3</v>
      </c>
      <c r="HUG4" s="97" t="s">
        <v>3</v>
      </c>
      <c r="HUH4" s="97" t="s">
        <v>3</v>
      </c>
      <c r="HUI4" s="97" t="s">
        <v>3</v>
      </c>
      <c r="HUJ4" s="97" t="s">
        <v>3</v>
      </c>
      <c r="HUK4" s="97" t="s">
        <v>3</v>
      </c>
      <c r="HUL4" s="97" t="s">
        <v>3</v>
      </c>
      <c r="HUM4" s="97" t="s">
        <v>3</v>
      </c>
      <c r="HUN4" s="97" t="s">
        <v>3</v>
      </c>
      <c r="HUO4" s="97" t="s">
        <v>3</v>
      </c>
      <c r="HUP4" s="97" t="s">
        <v>3</v>
      </c>
      <c r="HUQ4" s="97" t="s">
        <v>3</v>
      </c>
      <c r="HUR4" s="97" t="s">
        <v>3</v>
      </c>
      <c r="HUS4" s="97" t="s">
        <v>3</v>
      </c>
      <c r="HUT4" s="97" t="s">
        <v>3</v>
      </c>
      <c r="HUU4" s="97" t="s">
        <v>3</v>
      </c>
      <c r="HUV4" s="97" t="s">
        <v>3</v>
      </c>
      <c r="HUW4" s="97" t="s">
        <v>3</v>
      </c>
      <c r="HUX4" s="97" t="s">
        <v>3</v>
      </c>
      <c r="HUY4" s="97" t="s">
        <v>3</v>
      </c>
      <c r="HUZ4" s="97" t="s">
        <v>3</v>
      </c>
      <c r="HVA4" s="97" t="s">
        <v>3</v>
      </c>
      <c r="HVB4" s="97" t="s">
        <v>3</v>
      </c>
      <c r="HVC4" s="97" t="s">
        <v>3</v>
      </c>
      <c r="HVD4" s="97" t="s">
        <v>3</v>
      </c>
      <c r="HVE4" s="97" t="s">
        <v>3</v>
      </c>
      <c r="HVF4" s="97" t="s">
        <v>3</v>
      </c>
      <c r="HVG4" s="97" t="s">
        <v>3</v>
      </c>
      <c r="HVH4" s="97" t="s">
        <v>3</v>
      </c>
      <c r="HVI4" s="97" t="s">
        <v>3</v>
      </c>
      <c r="HVJ4" s="97" t="s">
        <v>3</v>
      </c>
      <c r="HVK4" s="97" t="s">
        <v>3</v>
      </c>
      <c r="HVL4" s="97" t="s">
        <v>3</v>
      </c>
      <c r="HVM4" s="97" t="s">
        <v>3</v>
      </c>
      <c r="HVN4" s="97" t="s">
        <v>3</v>
      </c>
      <c r="HVO4" s="97" t="s">
        <v>3</v>
      </c>
      <c r="HVP4" s="97" t="s">
        <v>3</v>
      </c>
      <c r="HVQ4" s="97" t="s">
        <v>3</v>
      </c>
      <c r="HVR4" s="97" t="s">
        <v>3</v>
      </c>
      <c r="HVS4" s="97" t="s">
        <v>3</v>
      </c>
      <c r="HVT4" s="97" t="s">
        <v>3</v>
      </c>
      <c r="HVU4" s="97" t="s">
        <v>3</v>
      </c>
      <c r="HVV4" s="97" t="s">
        <v>3</v>
      </c>
      <c r="HVW4" s="97" t="s">
        <v>3</v>
      </c>
      <c r="HVX4" s="97" t="s">
        <v>3</v>
      </c>
      <c r="HVY4" s="97" t="s">
        <v>3</v>
      </c>
      <c r="HVZ4" s="97" t="s">
        <v>3</v>
      </c>
      <c r="HWA4" s="97" t="s">
        <v>3</v>
      </c>
      <c r="HWB4" s="97" t="s">
        <v>3</v>
      </c>
      <c r="HWC4" s="97" t="s">
        <v>3</v>
      </c>
      <c r="HWD4" s="97" t="s">
        <v>3</v>
      </c>
      <c r="HWE4" s="97" t="s">
        <v>3</v>
      </c>
      <c r="HWF4" s="97" t="s">
        <v>3</v>
      </c>
      <c r="HWG4" s="97" t="s">
        <v>3</v>
      </c>
      <c r="HWH4" s="97" t="s">
        <v>3</v>
      </c>
      <c r="HWI4" s="97" t="s">
        <v>3</v>
      </c>
      <c r="HWJ4" s="97" t="s">
        <v>3</v>
      </c>
      <c r="HWK4" s="97" t="s">
        <v>3</v>
      </c>
      <c r="HWL4" s="97" t="s">
        <v>3</v>
      </c>
      <c r="HWM4" s="97" t="s">
        <v>3</v>
      </c>
      <c r="HWN4" s="97" t="s">
        <v>3</v>
      </c>
      <c r="HWO4" s="97" t="s">
        <v>3</v>
      </c>
      <c r="HWP4" s="97" t="s">
        <v>3</v>
      </c>
      <c r="HWQ4" s="97" t="s">
        <v>3</v>
      </c>
      <c r="HWR4" s="97" t="s">
        <v>3</v>
      </c>
      <c r="HWS4" s="97" t="s">
        <v>3</v>
      </c>
      <c r="HWT4" s="97" t="s">
        <v>3</v>
      </c>
      <c r="HWU4" s="97" t="s">
        <v>3</v>
      </c>
      <c r="HWV4" s="97" t="s">
        <v>3</v>
      </c>
      <c r="HWW4" s="97" t="s">
        <v>3</v>
      </c>
      <c r="HWX4" s="97" t="s">
        <v>3</v>
      </c>
      <c r="HWY4" s="97" t="s">
        <v>3</v>
      </c>
      <c r="HWZ4" s="97" t="s">
        <v>3</v>
      </c>
      <c r="HXA4" s="97" t="s">
        <v>3</v>
      </c>
      <c r="HXB4" s="97" t="s">
        <v>3</v>
      </c>
      <c r="HXC4" s="97" t="s">
        <v>3</v>
      </c>
      <c r="HXD4" s="97" t="s">
        <v>3</v>
      </c>
      <c r="HXE4" s="97" t="s">
        <v>3</v>
      </c>
      <c r="HXF4" s="97" t="s">
        <v>3</v>
      </c>
      <c r="HXG4" s="97" t="s">
        <v>3</v>
      </c>
      <c r="HXH4" s="97" t="s">
        <v>3</v>
      </c>
      <c r="HXI4" s="97" t="s">
        <v>3</v>
      </c>
      <c r="HXJ4" s="97" t="s">
        <v>3</v>
      </c>
      <c r="HXK4" s="97" t="s">
        <v>3</v>
      </c>
      <c r="HXL4" s="97" t="s">
        <v>3</v>
      </c>
      <c r="HXM4" s="97" t="s">
        <v>3</v>
      </c>
      <c r="HXN4" s="97" t="s">
        <v>3</v>
      </c>
      <c r="HXO4" s="97" t="s">
        <v>3</v>
      </c>
      <c r="HXP4" s="97" t="s">
        <v>3</v>
      </c>
      <c r="HXQ4" s="97" t="s">
        <v>3</v>
      </c>
      <c r="HXR4" s="97" t="s">
        <v>3</v>
      </c>
      <c r="HXS4" s="97" t="s">
        <v>3</v>
      </c>
      <c r="HXT4" s="97" t="s">
        <v>3</v>
      </c>
      <c r="HXU4" s="97" t="s">
        <v>3</v>
      </c>
      <c r="HXV4" s="97" t="s">
        <v>3</v>
      </c>
      <c r="HXW4" s="97" t="s">
        <v>3</v>
      </c>
      <c r="HXX4" s="97" t="s">
        <v>3</v>
      </c>
      <c r="HXY4" s="97" t="s">
        <v>3</v>
      </c>
      <c r="HXZ4" s="97" t="s">
        <v>3</v>
      </c>
      <c r="HYA4" s="97" t="s">
        <v>3</v>
      </c>
      <c r="HYB4" s="97" t="s">
        <v>3</v>
      </c>
      <c r="HYC4" s="97" t="s">
        <v>3</v>
      </c>
      <c r="HYD4" s="97" t="s">
        <v>3</v>
      </c>
      <c r="HYE4" s="97" t="s">
        <v>3</v>
      </c>
      <c r="HYF4" s="97" t="s">
        <v>3</v>
      </c>
      <c r="HYG4" s="97" t="s">
        <v>3</v>
      </c>
      <c r="HYH4" s="97" t="s">
        <v>3</v>
      </c>
      <c r="HYI4" s="97" t="s">
        <v>3</v>
      </c>
      <c r="HYJ4" s="97" t="s">
        <v>3</v>
      </c>
      <c r="HYK4" s="97" t="s">
        <v>3</v>
      </c>
      <c r="HYL4" s="97" t="s">
        <v>3</v>
      </c>
      <c r="HYM4" s="97" t="s">
        <v>3</v>
      </c>
      <c r="HYN4" s="97" t="s">
        <v>3</v>
      </c>
      <c r="HYO4" s="97" t="s">
        <v>3</v>
      </c>
      <c r="HYP4" s="97" t="s">
        <v>3</v>
      </c>
      <c r="HYQ4" s="97" t="s">
        <v>3</v>
      </c>
      <c r="HYR4" s="97" t="s">
        <v>3</v>
      </c>
      <c r="HYS4" s="97" t="s">
        <v>3</v>
      </c>
      <c r="HYT4" s="97" t="s">
        <v>3</v>
      </c>
      <c r="HYU4" s="97" t="s">
        <v>3</v>
      </c>
      <c r="HYV4" s="97" t="s">
        <v>3</v>
      </c>
      <c r="HYW4" s="97" t="s">
        <v>3</v>
      </c>
      <c r="HYX4" s="97" t="s">
        <v>3</v>
      </c>
      <c r="HYY4" s="97" t="s">
        <v>3</v>
      </c>
      <c r="HYZ4" s="97" t="s">
        <v>3</v>
      </c>
      <c r="HZA4" s="97" t="s">
        <v>3</v>
      </c>
      <c r="HZB4" s="97" t="s">
        <v>3</v>
      </c>
      <c r="HZC4" s="97" t="s">
        <v>3</v>
      </c>
      <c r="HZD4" s="97" t="s">
        <v>3</v>
      </c>
      <c r="HZE4" s="97" t="s">
        <v>3</v>
      </c>
      <c r="HZF4" s="97" t="s">
        <v>3</v>
      </c>
      <c r="HZG4" s="97" t="s">
        <v>3</v>
      </c>
      <c r="HZH4" s="97" t="s">
        <v>3</v>
      </c>
      <c r="HZI4" s="97" t="s">
        <v>3</v>
      </c>
      <c r="HZJ4" s="97" t="s">
        <v>3</v>
      </c>
      <c r="HZK4" s="97" t="s">
        <v>3</v>
      </c>
      <c r="HZL4" s="97" t="s">
        <v>3</v>
      </c>
      <c r="HZM4" s="97" t="s">
        <v>3</v>
      </c>
      <c r="HZN4" s="97" t="s">
        <v>3</v>
      </c>
      <c r="HZO4" s="97" t="s">
        <v>3</v>
      </c>
      <c r="HZP4" s="97" t="s">
        <v>3</v>
      </c>
      <c r="HZQ4" s="97" t="s">
        <v>3</v>
      </c>
      <c r="HZR4" s="97" t="s">
        <v>3</v>
      </c>
      <c r="HZS4" s="97" t="s">
        <v>3</v>
      </c>
      <c r="HZT4" s="97" t="s">
        <v>3</v>
      </c>
      <c r="HZU4" s="97" t="s">
        <v>3</v>
      </c>
      <c r="HZV4" s="97" t="s">
        <v>3</v>
      </c>
      <c r="HZW4" s="97" t="s">
        <v>3</v>
      </c>
      <c r="HZX4" s="97" t="s">
        <v>3</v>
      </c>
      <c r="HZY4" s="97" t="s">
        <v>3</v>
      </c>
      <c r="HZZ4" s="97" t="s">
        <v>3</v>
      </c>
      <c r="IAA4" s="97" t="s">
        <v>3</v>
      </c>
      <c r="IAB4" s="97" t="s">
        <v>3</v>
      </c>
      <c r="IAC4" s="97" t="s">
        <v>3</v>
      </c>
      <c r="IAD4" s="97" t="s">
        <v>3</v>
      </c>
      <c r="IAE4" s="97" t="s">
        <v>3</v>
      </c>
      <c r="IAF4" s="97" t="s">
        <v>3</v>
      </c>
      <c r="IAG4" s="97" t="s">
        <v>3</v>
      </c>
      <c r="IAH4" s="97" t="s">
        <v>3</v>
      </c>
      <c r="IAI4" s="97" t="s">
        <v>3</v>
      </c>
      <c r="IAJ4" s="97" t="s">
        <v>3</v>
      </c>
      <c r="IAK4" s="97" t="s">
        <v>3</v>
      </c>
      <c r="IAL4" s="97" t="s">
        <v>3</v>
      </c>
      <c r="IAM4" s="97" t="s">
        <v>3</v>
      </c>
      <c r="IAN4" s="97" t="s">
        <v>3</v>
      </c>
      <c r="IAO4" s="97" t="s">
        <v>3</v>
      </c>
      <c r="IAP4" s="97" t="s">
        <v>3</v>
      </c>
      <c r="IAQ4" s="97" t="s">
        <v>3</v>
      </c>
      <c r="IAR4" s="97" t="s">
        <v>3</v>
      </c>
      <c r="IAS4" s="97" t="s">
        <v>3</v>
      </c>
      <c r="IAT4" s="97" t="s">
        <v>3</v>
      </c>
      <c r="IAU4" s="97" t="s">
        <v>3</v>
      </c>
      <c r="IAV4" s="97" t="s">
        <v>3</v>
      </c>
      <c r="IAW4" s="97" t="s">
        <v>3</v>
      </c>
      <c r="IAX4" s="97" t="s">
        <v>3</v>
      </c>
      <c r="IAY4" s="97" t="s">
        <v>3</v>
      </c>
      <c r="IAZ4" s="97" t="s">
        <v>3</v>
      </c>
      <c r="IBA4" s="97" t="s">
        <v>3</v>
      </c>
      <c r="IBB4" s="97" t="s">
        <v>3</v>
      </c>
      <c r="IBC4" s="97" t="s">
        <v>3</v>
      </c>
      <c r="IBD4" s="97" t="s">
        <v>3</v>
      </c>
      <c r="IBE4" s="97" t="s">
        <v>3</v>
      </c>
      <c r="IBF4" s="97" t="s">
        <v>3</v>
      </c>
      <c r="IBG4" s="97" t="s">
        <v>3</v>
      </c>
      <c r="IBH4" s="97" t="s">
        <v>3</v>
      </c>
      <c r="IBI4" s="97" t="s">
        <v>3</v>
      </c>
      <c r="IBJ4" s="97" t="s">
        <v>3</v>
      </c>
      <c r="IBK4" s="97" t="s">
        <v>3</v>
      </c>
      <c r="IBL4" s="97" t="s">
        <v>3</v>
      </c>
      <c r="IBM4" s="97" t="s">
        <v>3</v>
      </c>
      <c r="IBN4" s="97" t="s">
        <v>3</v>
      </c>
      <c r="IBO4" s="97" t="s">
        <v>3</v>
      </c>
      <c r="IBP4" s="97" t="s">
        <v>3</v>
      </c>
      <c r="IBQ4" s="97" t="s">
        <v>3</v>
      </c>
      <c r="IBR4" s="97" t="s">
        <v>3</v>
      </c>
      <c r="IBS4" s="97" t="s">
        <v>3</v>
      </c>
      <c r="IBT4" s="97" t="s">
        <v>3</v>
      </c>
      <c r="IBU4" s="97" t="s">
        <v>3</v>
      </c>
      <c r="IBV4" s="97" t="s">
        <v>3</v>
      </c>
      <c r="IBW4" s="97" t="s">
        <v>3</v>
      </c>
      <c r="IBX4" s="97" t="s">
        <v>3</v>
      </c>
      <c r="IBY4" s="97" t="s">
        <v>3</v>
      </c>
      <c r="IBZ4" s="97" t="s">
        <v>3</v>
      </c>
      <c r="ICA4" s="97" t="s">
        <v>3</v>
      </c>
      <c r="ICB4" s="97" t="s">
        <v>3</v>
      </c>
      <c r="ICC4" s="97" t="s">
        <v>3</v>
      </c>
      <c r="ICD4" s="97" t="s">
        <v>3</v>
      </c>
      <c r="ICE4" s="97" t="s">
        <v>3</v>
      </c>
      <c r="ICF4" s="97" t="s">
        <v>3</v>
      </c>
      <c r="ICG4" s="97" t="s">
        <v>3</v>
      </c>
      <c r="ICH4" s="97" t="s">
        <v>3</v>
      </c>
      <c r="ICI4" s="97" t="s">
        <v>3</v>
      </c>
      <c r="ICJ4" s="97" t="s">
        <v>3</v>
      </c>
      <c r="ICK4" s="97" t="s">
        <v>3</v>
      </c>
      <c r="ICL4" s="97" t="s">
        <v>3</v>
      </c>
      <c r="ICM4" s="97" t="s">
        <v>3</v>
      </c>
      <c r="ICN4" s="97" t="s">
        <v>3</v>
      </c>
      <c r="ICO4" s="97" t="s">
        <v>3</v>
      </c>
      <c r="ICP4" s="97" t="s">
        <v>3</v>
      </c>
      <c r="ICQ4" s="97" t="s">
        <v>3</v>
      </c>
      <c r="ICR4" s="97" t="s">
        <v>3</v>
      </c>
      <c r="ICS4" s="97" t="s">
        <v>3</v>
      </c>
      <c r="ICT4" s="97" t="s">
        <v>3</v>
      </c>
      <c r="ICU4" s="97" t="s">
        <v>3</v>
      </c>
      <c r="ICV4" s="97" t="s">
        <v>3</v>
      </c>
      <c r="ICW4" s="97" t="s">
        <v>3</v>
      </c>
      <c r="ICX4" s="97" t="s">
        <v>3</v>
      </c>
      <c r="ICY4" s="97" t="s">
        <v>3</v>
      </c>
      <c r="ICZ4" s="97" t="s">
        <v>3</v>
      </c>
      <c r="IDA4" s="97" t="s">
        <v>3</v>
      </c>
      <c r="IDB4" s="97" t="s">
        <v>3</v>
      </c>
      <c r="IDC4" s="97" t="s">
        <v>3</v>
      </c>
      <c r="IDD4" s="97" t="s">
        <v>3</v>
      </c>
      <c r="IDE4" s="97" t="s">
        <v>3</v>
      </c>
      <c r="IDF4" s="97" t="s">
        <v>3</v>
      </c>
      <c r="IDG4" s="97" t="s">
        <v>3</v>
      </c>
      <c r="IDH4" s="97" t="s">
        <v>3</v>
      </c>
      <c r="IDI4" s="97" t="s">
        <v>3</v>
      </c>
      <c r="IDJ4" s="97" t="s">
        <v>3</v>
      </c>
      <c r="IDK4" s="97" t="s">
        <v>3</v>
      </c>
      <c r="IDL4" s="97" t="s">
        <v>3</v>
      </c>
      <c r="IDM4" s="97" t="s">
        <v>3</v>
      </c>
      <c r="IDN4" s="97" t="s">
        <v>3</v>
      </c>
      <c r="IDO4" s="97" t="s">
        <v>3</v>
      </c>
      <c r="IDP4" s="97" t="s">
        <v>3</v>
      </c>
      <c r="IDQ4" s="97" t="s">
        <v>3</v>
      </c>
      <c r="IDR4" s="97" t="s">
        <v>3</v>
      </c>
      <c r="IDS4" s="97" t="s">
        <v>3</v>
      </c>
      <c r="IDT4" s="97" t="s">
        <v>3</v>
      </c>
      <c r="IDU4" s="97" t="s">
        <v>3</v>
      </c>
      <c r="IDV4" s="97" t="s">
        <v>3</v>
      </c>
      <c r="IDW4" s="97" t="s">
        <v>3</v>
      </c>
      <c r="IDX4" s="97" t="s">
        <v>3</v>
      </c>
      <c r="IDY4" s="97" t="s">
        <v>3</v>
      </c>
      <c r="IDZ4" s="97" t="s">
        <v>3</v>
      </c>
      <c r="IEA4" s="97" t="s">
        <v>3</v>
      </c>
      <c r="IEB4" s="97" t="s">
        <v>3</v>
      </c>
      <c r="IEC4" s="97" t="s">
        <v>3</v>
      </c>
      <c r="IED4" s="97" t="s">
        <v>3</v>
      </c>
      <c r="IEE4" s="97" t="s">
        <v>3</v>
      </c>
      <c r="IEF4" s="97" t="s">
        <v>3</v>
      </c>
      <c r="IEG4" s="97" t="s">
        <v>3</v>
      </c>
      <c r="IEH4" s="97" t="s">
        <v>3</v>
      </c>
      <c r="IEI4" s="97" t="s">
        <v>3</v>
      </c>
      <c r="IEJ4" s="97" t="s">
        <v>3</v>
      </c>
      <c r="IEK4" s="97" t="s">
        <v>3</v>
      </c>
      <c r="IEL4" s="97" t="s">
        <v>3</v>
      </c>
      <c r="IEM4" s="97" t="s">
        <v>3</v>
      </c>
      <c r="IEN4" s="97" t="s">
        <v>3</v>
      </c>
      <c r="IEO4" s="97" t="s">
        <v>3</v>
      </c>
      <c r="IEP4" s="97" t="s">
        <v>3</v>
      </c>
      <c r="IEQ4" s="97" t="s">
        <v>3</v>
      </c>
      <c r="IER4" s="97" t="s">
        <v>3</v>
      </c>
      <c r="IES4" s="97" t="s">
        <v>3</v>
      </c>
      <c r="IET4" s="97" t="s">
        <v>3</v>
      </c>
      <c r="IEU4" s="97" t="s">
        <v>3</v>
      </c>
      <c r="IEV4" s="97" t="s">
        <v>3</v>
      </c>
      <c r="IEW4" s="97" t="s">
        <v>3</v>
      </c>
      <c r="IEX4" s="97" t="s">
        <v>3</v>
      </c>
      <c r="IEY4" s="97" t="s">
        <v>3</v>
      </c>
      <c r="IEZ4" s="97" t="s">
        <v>3</v>
      </c>
      <c r="IFA4" s="97" t="s">
        <v>3</v>
      </c>
      <c r="IFB4" s="97" t="s">
        <v>3</v>
      </c>
      <c r="IFC4" s="97" t="s">
        <v>3</v>
      </c>
      <c r="IFD4" s="97" t="s">
        <v>3</v>
      </c>
      <c r="IFE4" s="97" t="s">
        <v>3</v>
      </c>
      <c r="IFF4" s="97" t="s">
        <v>3</v>
      </c>
      <c r="IFG4" s="97" t="s">
        <v>3</v>
      </c>
      <c r="IFH4" s="97" t="s">
        <v>3</v>
      </c>
      <c r="IFI4" s="97" t="s">
        <v>3</v>
      </c>
      <c r="IFJ4" s="97" t="s">
        <v>3</v>
      </c>
      <c r="IFK4" s="97" t="s">
        <v>3</v>
      </c>
      <c r="IFL4" s="97" t="s">
        <v>3</v>
      </c>
      <c r="IFM4" s="97" t="s">
        <v>3</v>
      </c>
      <c r="IFN4" s="97" t="s">
        <v>3</v>
      </c>
      <c r="IFO4" s="97" t="s">
        <v>3</v>
      </c>
      <c r="IFP4" s="97" t="s">
        <v>3</v>
      </c>
      <c r="IFQ4" s="97" t="s">
        <v>3</v>
      </c>
      <c r="IFR4" s="97" t="s">
        <v>3</v>
      </c>
      <c r="IFS4" s="97" t="s">
        <v>3</v>
      </c>
      <c r="IFT4" s="97" t="s">
        <v>3</v>
      </c>
      <c r="IFU4" s="97" t="s">
        <v>3</v>
      </c>
      <c r="IFV4" s="97" t="s">
        <v>3</v>
      </c>
      <c r="IFW4" s="97" t="s">
        <v>3</v>
      </c>
      <c r="IFX4" s="97" t="s">
        <v>3</v>
      </c>
      <c r="IFY4" s="97" t="s">
        <v>3</v>
      </c>
      <c r="IFZ4" s="97" t="s">
        <v>3</v>
      </c>
      <c r="IGA4" s="97" t="s">
        <v>3</v>
      </c>
      <c r="IGB4" s="97" t="s">
        <v>3</v>
      </c>
      <c r="IGC4" s="97" t="s">
        <v>3</v>
      </c>
      <c r="IGD4" s="97" t="s">
        <v>3</v>
      </c>
      <c r="IGE4" s="97" t="s">
        <v>3</v>
      </c>
      <c r="IGF4" s="97" t="s">
        <v>3</v>
      </c>
      <c r="IGG4" s="97" t="s">
        <v>3</v>
      </c>
      <c r="IGH4" s="97" t="s">
        <v>3</v>
      </c>
      <c r="IGI4" s="97" t="s">
        <v>3</v>
      </c>
      <c r="IGJ4" s="97" t="s">
        <v>3</v>
      </c>
      <c r="IGK4" s="97" t="s">
        <v>3</v>
      </c>
      <c r="IGL4" s="97" t="s">
        <v>3</v>
      </c>
      <c r="IGM4" s="97" t="s">
        <v>3</v>
      </c>
      <c r="IGN4" s="97" t="s">
        <v>3</v>
      </c>
      <c r="IGO4" s="97" t="s">
        <v>3</v>
      </c>
      <c r="IGP4" s="97" t="s">
        <v>3</v>
      </c>
      <c r="IGQ4" s="97" t="s">
        <v>3</v>
      </c>
      <c r="IGR4" s="97" t="s">
        <v>3</v>
      </c>
      <c r="IGS4" s="97" t="s">
        <v>3</v>
      </c>
      <c r="IGT4" s="97" t="s">
        <v>3</v>
      </c>
      <c r="IGU4" s="97" t="s">
        <v>3</v>
      </c>
      <c r="IGV4" s="97" t="s">
        <v>3</v>
      </c>
      <c r="IGW4" s="97" t="s">
        <v>3</v>
      </c>
      <c r="IGX4" s="97" t="s">
        <v>3</v>
      </c>
      <c r="IGY4" s="97" t="s">
        <v>3</v>
      </c>
      <c r="IGZ4" s="97" t="s">
        <v>3</v>
      </c>
      <c r="IHA4" s="97" t="s">
        <v>3</v>
      </c>
      <c r="IHB4" s="97" t="s">
        <v>3</v>
      </c>
      <c r="IHC4" s="97" t="s">
        <v>3</v>
      </c>
      <c r="IHD4" s="97" t="s">
        <v>3</v>
      </c>
      <c r="IHE4" s="97" t="s">
        <v>3</v>
      </c>
      <c r="IHF4" s="97" t="s">
        <v>3</v>
      </c>
      <c r="IHG4" s="97" t="s">
        <v>3</v>
      </c>
      <c r="IHH4" s="97" t="s">
        <v>3</v>
      </c>
      <c r="IHI4" s="97" t="s">
        <v>3</v>
      </c>
      <c r="IHJ4" s="97" t="s">
        <v>3</v>
      </c>
      <c r="IHK4" s="97" t="s">
        <v>3</v>
      </c>
      <c r="IHL4" s="97" t="s">
        <v>3</v>
      </c>
      <c r="IHM4" s="97" t="s">
        <v>3</v>
      </c>
      <c r="IHN4" s="97" t="s">
        <v>3</v>
      </c>
      <c r="IHO4" s="97" t="s">
        <v>3</v>
      </c>
      <c r="IHP4" s="97" t="s">
        <v>3</v>
      </c>
      <c r="IHQ4" s="97" t="s">
        <v>3</v>
      </c>
      <c r="IHR4" s="97" t="s">
        <v>3</v>
      </c>
      <c r="IHS4" s="97" t="s">
        <v>3</v>
      </c>
      <c r="IHT4" s="97" t="s">
        <v>3</v>
      </c>
      <c r="IHU4" s="97" t="s">
        <v>3</v>
      </c>
      <c r="IHV4" s="97" t="s">
        <v>3</v>
      </c>
      <c r="IHW4" s="97" t="s">
        <v>3</v>
      </c>
      <c r="IHX4" s="97" t="s">
        <v>3</v>
      </c>
      <c r="IHY4" s="97" t="s">
        <v>3</v>
      </c>
      <c r="IHZ4" s="97" t="s">
        <v>3</v>
      </c>
      <c r="IIA4" s="97" t="s">
        <v>3</v>
      </c>
      <c r="IIB4" s="97" t="s">
        <v>3</v>
      </c>
      <c r="IIC4" s="97" t="s">
        <v>3</v>
      </c>
      <c r="IID4" s="97" t="s">
        <v>3</v>
      </c>
      <c r="IIE4" s="97" t="s">
        <v>3</v>
      </c>
      <c r="IIF4" s="97" t="s">
        <v>3</v>
      </c>
      <c r="IIG4" s="97" t="s">
        <v>3</v>
      </c>
      <c r="IIH4" s="97" t="s">
        <v>3</v>
      </c>
      <c r="III4" s="97" t="s">
        <v>3</v>
      </c>
      <c r="IIJ4" s="97" t="s">
        <v>3</v>
      </c>
      <c r="IIK4" s="97" t="s">
        <v>3</v>
      </c>
      <c r="IIL4" s="97" t="s">
        <v>3</v>
      </c>
      <c r="IIM4" s="97" t="s">
        <v>3</v>
      </c>
      <c r="IIN4" s="97" t="s">
        <v>3</v>
      </c>
      <c r="IIO4" s="97" t="s">
        <v>3</v>
      </c>
      <c r="IIP4" s="97" t="s">
        <v>3</v>
      </c>
      <c r="IIQ4" s="97" t="s">
        <v>3</v>
      </c>
      <c r="IIR4" s="97" t="s">
        <v>3</v>
      </c>
      <c r="IIS4" s="97" t="s">
        <v>3</v>
      </c>
      <c r="IIT4" s="97" t="s">
        <v>3</v>
      </c>
      <c r="IIU4" s="97" t="s">
        <v>3</v>
      </c>
      <c r="IIV4" s="97" t="s">
        <v>3</v>
      </c>
      <c r="IIW4" s="97" t="s">
        <v>3</v>
      </c>
      <c r="IIX4" s="97" t="s">
        <v>3</v>
      </c>
      <c r="IIY4" s="97" t="s">
        <v>3</v>
      </c>
      <c r="IIZ4" s="97" t="s">
        <v>3</v>
      </c>
      <c r="IJA4" s="97" t="s">
        <v>3</v>
      </c>
      <c r="IJB4" s="97" t="s">
        <v>3</v>
      </c>
      <c r="IJC4" s="97" t="s">
        <v>3</v>
      </c>
      <c r="IJD4" s="97" t="s">
        <v>3</v>
      </c>
      <c r="IJE4" s="97" t="s">
        <v>3</v>
      </c>
      <c r="IJF4" s="97" t="s">
        <v>3</v>
      </c>
      <c r="IJG4" s="97" t="s">
        <v>3</v>
      </c>
      <c r="IJH4" s="97" t="s">
        <v>3</v>
      </c>
      <c r="IJI4" s="97" t="s">
        <v>3</v>
      </c>
      <c r="IJJ4" s="97" t="s">
        <v>3</v>
      </c>
      <c r="IJK4" s="97" t="s">
        <v>3</v>
      </c>
      <c r="IJL4" s="97" t="s">
        <v>3</v>
      </c>
      <c r="IJM4" s="97" t="s">
        <v>3</v>
      </c>
      <c r="IJN4" s="97" t="s">
        <v>3</v>
      </c>
      <c r="IJO4" s="97" t="s">
        <v>3</v>
      </c>
      <c r="IJP4" s="97" t="s">
        <v>3</v>
      </c>
      <c r="IJQ4" s="97" t="s">
        <v>3</v>
      </c>
      <c r="IJR4" s="97" t="s">
        <v>3</v>
      </c>
      <c r="IJS4" s="97" t="s">
        <v>3</v>
      </c>
      <c r="IJT4" s="97" t="s">
        <v>3</v>
      </c>
      <c r="IJU4" s="97" t="s">
        <v>3</v>
      </c>
      <c r="IJV4" s="97" t="s">
        <v>3</v>
      </c>
      <c r="IJW4" s="97" t="s">
        <v>3</v>
      </c>
      <c r="IJX4" s="97" t="s">
        <v>3</v>
      </c>
      <c r="IJY4" s="97" t="s">
        <v>3</v>
      </c>
      <c r="IJZ4" s="97" t="s">
        <v>3</v>
      </c>
      <c r="IKA4" s="97" t="s">
        <v>3</v>
      </c>
      <c r="IKB4" s="97" t="s">
        <v>3</v>
      </c>
      <c r="IKC4" s="97" t="s">
        <v>3</v>
      </c>
      <c r="IKD4" s="97" t="s">
        <v>3</v>
      </c>
      <c r="IKE4" s="97" t="s">
        <v>3</v>
      </c>
      <c r="IKF4" s="97" t="s">
        <v>3</v>
      </c>
      <c r="IKG4" s="97" t="s">
        <v>3</v>
      </c>
      <c r="IKH4" s="97" t="s">
        <v>3</v>
      </c>
      <c r="IKI4" s="97" t="s">
        <v>3</v>
      </c>
      <c r="IKJ4" s="97" t="s">
        <v>3</v>
      </c>
      <c r="IKK4" s="97" t="s">
        <v>3</v>
      </c>
      <c r="IKL4" s="97" t="s">
        <v>3</v>
      </c>
      <c r="IKM4" s="97" t="s">
        <v>3</v>
      </c>
      <c r="IKN4" s="97" t="s">
        <v>3</v>
      </c>
      <c r="IKO4" s="97" t="s">
        <v>3</v>
      </c>
      <c r="IKP4" s="97" t="s">
        <v>3</v>
      </c>
      <c r="IKQ4" s="97" t="s">
        <v>3</v>
      </c>
      <c r="IKR4" s="97" t="s">
        <v>3</v>
      </c>
      <c r="IKS4" s="97" t="s">
        <v>3</v>
      </c>
      <c r="IKT4" s="97" t="s">
        <v>3</v>
      </c>
      <c r="IKU4" s="97" t="s">
        <v>3</v>
      </c>
      <c r="IKV4" s="97" t="s">
        <v>3</v>
      </c>
      <c r="IKW4" s="97" t="s">
        <v>3</v>
      </c>
      <c r="IKX4" s="97" t="s">
        <v>3</v>
      </c>
      <c r="IKY4" s="97" t="s">
        <v>3</v>
      </c>
      <c r="IKZ4" s="97" t="s">
        <v>3</v>
      </c>
      <c r="ILA4" s="97" t="s">
        <v>3</v>
      </c>
      <c r="ILB4" s="97" t="s">
        <v>3</v>
      </c>
      <c r="ILC4" s="97" t="s">
        <v>3</v>
      </c>
      <c r="ILD4" s="97" t="s">
        <v>3</v>
      </c>
      <c r="ILE4" s="97" t="s">
        <v>3</v>
      </c>
      <c r="ILF4" s="97" t="s">
        <v>3</v>
      </c>
      <c r="ILG4" s="97" t="s">
        <v>3</v>
      </c>
      <c r="ILH4" s="97" t="s">
        <v>3</v>
      </c>
      <c r="ILI4" s="97" t="s">
        <v>3</v>
      </c>
      <c r="ILJ4" s="97" t="s">
        <v>3</v>
      </c>
      <c r="ILK4" s="97" t="s">
        <v>3</v>
      </c>
      <c r="ILL4" s="97" t="s">
        <v>3</v>
      </c>
      <c r="ILM4" s="97" t="s">
        <v>3</v>
      </c>
      <c r="ILN4" s="97" t="s">
        <v>3</v>
      </c>
      <c r="ILO4" s="97" t="s">
        <v>3</v>
      </c>
      <c r="ILP4" s="97" t="s">
        <v>3</v>
      </c>
      <c r="ILQ4" s="97" t="s">
        <v>3</v>
      </c>
      <c r="ILR4" s="97" t="s">
        <v>3</v>
      </c>
      <c r="ILS4" s="97" t="s">
        <v>3</v>
      </c>
      <c r="ILT4" s="97" t="s">
        <v>3</v>
      </c>
      <c r="ILU4" s="97" t="s">
        <v>3</v>
      </c>
      <c r="ILV4" s="97" t="s">
        <v>3</v>
      </c>
      <c r="ILW4" s="97" t="s">
        <v>3</v>
      </c>
      <c r="ILX4" s="97" t="s">
        <v>3</v>
      </c>
      <c r="ILY4" s="97" t="s">
        <v>3</v>
      </c>
      <c r="ILZ4" s="97" t="s">
        <v>3</v>
      </c>
      <c r="IMA4" s="97" t="s">
        <v>3</v>
      </c>
      <c r="IMB4" s="97" t="s">
        <v>3</v>
      </c>
      <c r="IMC4" s="97" t="s">
        <v>3</v>
      </c>
      <c r="IMD4" s="97" t="s">
        <v>3</v>
      </c>
      <c r="IME4" s="97" t="s">
        <v>3</v>
      </c>
      <c r="IMF4" s="97" t="s">
        <v>3</v>
      </c>
      <c r="IMG4" s="97" t="s">
        <v>3</v>
      </c>
      <c r="IMH4" s="97" t="s">
        <v>3</v>
      </c>
      <c r="IMI4" s="97" t="s">
        <v>3</v>
      </c>
      <c r="IMJ4" s="97" t="s">
        <v>3</v>
      </c>
      <c r="IMK4" s="97" t="s">
        <v>3</v>
      </c>
      <c r="IML4" s="97" t="s">
        <v>3</v>
      </c>
      <c r="IMM4" s="97" t="s">
        <v>3</v>
      </c>
      <c r="IMN4" s="97" t="s">
        <v>3</v>
      </c>
      <c r="IMO4" s="97" t="s">
        <v>3</v>
      </c>
      <c r="IMP4" s="97" t="s">
        <v>3</v>
      </c>
      <c r="IMQ4" s="97" t="s">
        <v>3</v>
      </c>
      <c r="IMR4" s="97" t="s">
        <v>3</v>
      </c>
      <c r="IMS4" s="97" t="s">
        <v>3</v>
      </c>
      <c r="IMT4" s="97" t="s">
        <v>3</v>
      </c>
      <c r="IMU4" s="97" t="s">
        <v>3</v>
      </c>
      <c r="IMV4" s="97" t="s">
        <v>3</v>
      </c>
      <c r="IMW4" s="97" t="s">
        <v>3</v>
      </c>
      <c r="IMX4" s="97" t="s">
        <v>3</v>
      </c>
      <c r="IMY4" s="97" t="s">
        <v>3</v>
      </c>
      <c r="IMZ4" s="97" t="s">
        <v>3</v>
      </c>
      <c r="INA4" s="97" t="s">
        <v>3</v>
      </c>
      <c r="INB4" s="97" t="s">
        <v>3</v>
      </c>
      <c r="INC4" s="97" t="s">
        <v>3</v>
      </c>
      <c r="IND4" s="97" t="s">
        <v>3</v>
      </c>
      <c r="INE4" s="97" t="s">
        <v>3</v>
      </c>
      <c r="INF4" s="97" t="s">
        <v>3</v>
      </c>
      <c r="ING4" s="97" t="s">
        <v>3</v>
      </c>
      <c r="INH4" s="97" t="s">
        <v>3</v>
      </c>
      <c r="INI4" s="97" t="s">
        <v>3</v>
      </c>
      <c r="INJ4" s="97" t="s">
        <v>3</v>
      </c>
      <c r="INK4" s="97" t="s">
        <v>3</v>
      </c>
      <c r="INL4" s="97" t="s">
        <v>3</v>
      </c>
      <c r="INM4" s="97" t="s">
        <v>3</v>
      </c>
      <c r="INN4" s="97" t="s">
        <v>3</v>
      </c>
      <c r="INO4" s="97" t="s">
        <v>3</v>
      </c>
      <c r="INP4" s="97" t="s">
        <v>3</v>
      </c>
      <c r="INQ4" s="97" t="s">
        <v>3</v>
      </c>
      <c r="INR4" s="97" t="s">
        <v>3</v>
      </c>
      <c r="INS4" s="97" t="s">
        <v>3</v>
      </c>
      <c r="INT4" s="97" t="s">
        <v>3</v>
      </c>
      <c r="INU4" s="97" t="s">
        <v>3</v>
      </c>
      <c r="INV4" s="97" t="s">
        <v>3</v>
      </c>
      <c r="INW4" s="97" t="s">
        <v>3</v>
      </c>
      <c r="INX4" s="97" t="s">
        <v>3</v>
      </c>
      <c r="INY4" s="97" t="s">
        <v>3</v>
      </c>
      <c r="INZ4" s="97" t="s">
        <v>3</v>
      </c>
      <c r="IOA4" s="97" t="s">
        <v>3</v>
      </c>
      <c r="IOB4" s="97" t="s">
        <v>3</v>
      </c>
      <c r="IOC4" s="97" t="s">
        <v>3</v>
      </c>
      <c r="IOD4" s="97" t="s">
        <v>3</v>
      </c>
      <c r="IOE4" s="97" t="s">
        <v>3</v>
      </c>
      <c r="IOF4" s="97" t="s">
        <v>3</v>
      </c>
      <c r="IOG4" s="97" t="s">
        <v>3</v>
      </c>
      <c r="IOH4" s="97" t="s">
        <v>3</v>
      </c>
      <c r="IOI4" s="97" t="s">
        <v>3</v>
      </c>
      <c r="IOJ4" s="97" t="s">
        <v>3</v>
      </c>
      <c r="IOK4" s="97" t="s">
        <v>3</v>
      </c>
      <c r="IOL4" s="97" t="s">
        <v>3</v>
      </c>
      <c r="IOM4" s="97" t="s">
        <v>3</v>
      </c>
      <c r="ION4" s="97" t="s">
        <v>3</v>
      </c>
      <c r="IOO4" s="97" t="s">
        <v>3</v>
      </c>
      <c r="IOP4" s="97" t="s">
        <v>3</v>
      </c>
      <c r="IOQ4" s="97" t="s">
        <v>3</v>
      </c>
      <c r="IOR4" s="97" t="s">
        <v>3</v>
      </c>
      <c r="IOS4" s="97" t="s">
        <v>3</v>
      </c>
      <c r="IOT4" s="97" t="s">
        <v>3</v>
      </c>
      <c r="IOU4" s="97" t="s">
        <v>3</v>
      </c>
      <c r="IOV4" s="97" t="s">
        <v>3</v>
      </c>
      <c r="IOW4" s="97" t="s">
        <v>3</v>
      </c>
      <c r="IOX4" s="97" t="s">
        <v>3</v>
      </c>
      <c r="IOY4" s="97" t="s">
        <v>3</v>
      </c>
      <c r="IOZ4" s="97" t="s">
        <v>3</v>
      </c>
      <c r="IPA4" s="97" t="s">
        <v>3</v>
      </c>
      <c r="IPB4" s="97" t="s">
        <v>3</v>
      </c>
      <c r="IPC4" s="97" t="s">
        <v>3</v>
      </c>
      <c r="IPD4" s="97" t="s">
        <v>3</v>
      </c>
      <c r="IPE4" s="97" t="s">
        <v>3</v>
      </c>
      <c r="IPF4" s="97" t="s">
        <v>3</v>
      </c>
      <c r="IPG4" s="97" t="s">
        <v>3</v>
      </c>
      <c r="IPH4" s="97" t="s">
        <v>3</v>
      </c>
      <c r="IPI4" s="97" t="s">
        <v>3</v>
      </c>
      <c r="IPJ4" s="97" t="s">
        <v>3</v>
      </c>
      <c r="IPK4" s="97" t="s">
        <v>3</v>
      </c>
      <c r="IPL4" s="97" t="s">
        <v>3</v>
      </c>
      <c r="IPM4" s="97" t="s">
        <v>3</v>
      </c>
      <c r="IPN4" s="97" t="s">
        <v>3</v>
      </c>
      <c r="IPO4" s="97" t="s">
        <v>3</v>
      </c>
      <c r="IPP4" s="97" t="s">
        <v>3</v>
      </c>
      <c r="IPQ4" s="97" t="s">
        <v>3</v>
      </c>
      <c r="IPR4" s="97" t="s">
        <v>3</v>
      </c>
      <c r="IPS4" s="97" t="s">
        <v>3</v>
      </c>
      <c r="IPT4" s="97" t="s">
        <v>3</v>
      </c>
      <c r="IPU4" s="97" t="s">
        <v>3</v>
      </c>
      <c r="IPV4" s="97" t="s">
        <v>3</v>
      </c>
      <c r="IPW4" s="97" t="s">
        <v>3</v>
      </c>
      <c r="IPX4" s="97" t="s">
        <v>3</v>
      </c>
      <c r="IPY4" s="97" t="s">
        <v>3</v>
      </c>
      <c r="IPZ4" s="97" t="s">
        <v>3</v>
      </c>
      <c r="IQA4" s="97" t="s">
        <v>3</v>
      </c>
      <c r="IQB4" s="97" t="s">
        <v>3</v>
      </c>
      <c r="IQC4" s="97" t="s">
        <v>3</v>
      </c>
      <c r="IQD4" s="97" t="s">
        <v>3</v>
      </c>
      <c r="IQE4" s="97" t="s">
        <v>3</v>
      </c>
      <c r="IQF4" s="97" t="s">
        <v>3</v>
      </c>
      <c r="IQG4" s="97" t="s">
        <v>3</v>
      </c>
      <c r="IQH4" s="97" t="s">
        <v>3</v>
      </c>
      <c r="IQI4" s="97" t="s">
        <v>3</v>
      </c>
      <c r="IQJ4" s="97" t="s">
        <v>3</v>
      </c>
      <c r="IQK4" s="97" t="s">
        <v>3</v>
      </c>
      <c r="IQL4" s="97" t="s">
        <v>3</v>
      </c>
      <c r="IQM4" s="97" t="s">
        <v>3</v>
      </c>
      <c r="IQN4" s="97" t="s">
        <v>3</v>
      </c>
      <c r="IQO4" s="97" t="s">
        <v>3</v>
      </c>
      <c r="IQP4" s="97" t="s">
        <v>3</v>
      </c>
      <c r="IQQ4" s="97" t="s">
        <v>3</v>
      </c>
      <c r="IQR4" s="97" t="s">
        <v>3</v>
      </c>
      <c r="IQS4" s="97" t="s">
        <v>3</v>
      </c>
      <c r="IQT4" s="97" t="s">
        <v>3</v>
      </c>
      <c r="IQU4" s="97" t="s">
        <v>3</v>
      </c>
      <c r="IQV4" s="97" t="s">
        <v>3</v>
      </c>
      <c r="IQW4" s="97" t="s">
        <v>3</v>
      </c>
      <c r="IQX4" s="97" t="s">
        <v>3</v>
      </c>
      <c r="IQY4" s="97" t="s">
        <v>3</v>
      </c>
      <c r="IQZ4" s="97" t="s">
        <v>3</v>
      </c>
      <c r="IRA4" s="97" t="s">
        <v>3</v>
      </c>
      <c r="IRB4" s="97" t="s">
        <v>3</v>
      </c>
      <c r="IRC4" s="97" t="s">
        <v>3</v>
      </c>
      <c r="IRD4" s="97" t="s">
        <v>3</v>
      </c>
      <c r="IRE4" s="97" t="s">
        <v>3</v>
      </c>
      <c r="IRF4" s="97" t="s">
        <v>3</v>
      </c>
      <c r="IRG4" s="97" t="s">
        <v>3</v>
      </c>
      <c r="IRH4" s="97" t="s">
        <v>3</v>
      </c>
      <c r="IRI4" s="97" t="s">
        <v>3</v>
      </c>
      <c r="IRJ4" s="97" t="s">
        <v>3</v>
      </c>
      <c r="IRK4" s="97" t="s">
        <v>3</v>
      </c>
      <c r="IRL4" s="97" t="s">
        <v>3</v>
      </c>
      <c r="IRM4" s="97" t="s">
        <v>3</v>
      </c>
      <c r="IRN4" s="97" t="s">
        <v>3</v>
      </c>
      <c r="IRO4" s="97" t="s">
        <v>3</v>
      </c>
      <c r="IRP4" s="97" t="s">
        <v>3</v>
      </c>
      <c r="IRQ4" s="97" t="s">
        <v>3</v>
      </c>
      <c r="IRR4" s="97" t="s">
        <v>3</v>
      </c>
      <c r="IRS4" s="97" t="s">
        <v>3</v>
      </c>
      <c r="IRT4" s="97" t="s">
        <v>3</v>
      </c>
      <c r="IRU4" s="97" t="s">
        <v>3</v>
      </c>
      <c r="IRV4" s="97" t="s">
        <v>3</v>
      </c>
      <c r="IRW4" s="97" t="s">
        <v>3</v>
      </c>
      <c r="IRX4" s="97" t="s">
        <v>3</v>
      </c>
      <c r="IRY4" s="97" t="s">
        <v>3</v>
      </c>
      <c r="IRZ4" s="97" t="s">
        <v>3</v>
      </c>
      <c r="ISA4" s="97" t="s">
        <v>3</v>
      </c>
      <c r="ISB4" s="97" t="s">
        <v>3</v>
      </c>
      <c r="ISC4" s="97" t="s">
        <v>3</v>
      </c>
      <c r="ISD4" s="97" t="s">
        <v>3</v>
      </c>
      <c r="ISE4" s="97" t="s">
        <v>3</v>
      </c>
      <c r="ISF4" s="97" t="s">
        <v>3</v>
      </c>
      <c r="ISG4" s="97" t="s">
        <v>3</v>
      </c>
      <c r="ISH4" s="97" t="s">
        <v>3</v>
      </c>
      <c r="ISI4" s="97" t="s">
        <v>3</v>
      </c>
      <c r="ISJ4" s="97" t="s">
        <v>3</v>
      </c>
      <c r="ISK4" s="97" t="s">
        <v>3</v>
      </c>
      <c r="ISL4" s="97" t="s">
        <v>3</v>
      </c>
      <c r="ISM4" s="97" t="s">
        <v>3</v>
      </c>
      <c r="ISN4" s="97" t="s">
        <v>3</v>
      </c>
      <c r="ISO4" s="97" t="s">
        <v>3</v>
      </c>
      <c r="ISP4" s="97" t="s">
        <v>3</v>
      </c>
      <c r="ISQ4" s="97" t="s">
        <v>3</v>
      </c>
      <c r="ISR4" s="97" t="s">
        <v>3</v>
      </c>
      <c r="ISS4" s="97" t="s">
        <v>3</v>
      </c>
      <c r="IST4" s="97" t="s">
        <v>3</v>
      </c>
      <c r="ISU4" s="97" t="s">
        <v>3</v>
      </c>
      <c r="ISV4" s="97" t="s">
        <v>3</v>
      </c>
      <c r="ISW4" s="97" t="s">
        <v>3</v>
      </c>
      <c r="ISX4" s="97" t="s">
        <v>3</v>
      </c>
      <c r="ISY4" s="97" t="s">
        <v>3</v>
      </c>
      <c r="ISZ4" s="97" t="s">
        <v>3</v>
      </c>
      <c r="ITA4" s="97" t="s">
        <v>3</v>
      </c>
      <c r="ITB4" s="97" t="s">
        <v>3</v>
      </c>
      <c r="ITC4" s="97" t="s">
        <v>3</v>
      </c>
      <c r="ITD4" s="97" t="s">
        <v>3</v>
      </c>
      <c r="ITE4" s="97" t="s">
        <v>3</v>
      </c>
      <c r="ITF4" s="97" t="s">
        <v>3</v>
      </c>
      <c r="ITG4" s="97" t="s">
        <v>3</v>
      </c>
      <c r="ITH4" s="97" t="s">
        <v>3</v>
      </c>
      <c r="ITI4" s="97" t="s">
        <v>3</v>
      </c>
      <c r="ITJ4" s="97" t="s">
        <v>3</v>
      </c>
      <c r="ITK4" s="97" t="s">
        <v>3</v>
      </c>
      <c r="ITL4" s="97" t="s">
        <v>3</v>
      </c>
      <c r="ITM4" s="97" t="s">
        <v>3</v>
      </c>
      <c r="ITN4" s="97" t="s">
        <v>3</v>
      </c>
      <c r="ITO4" s="97" t="s">
        <v>3</v>
      </c>
      <c r="ITP4" s="97" t="s">
        <v>3</v>
      </c>
      <c r="ITQ4" s="97" t="s">
        <v>3</v>
      </c>
      <c r="ITR4" s="97" t="s">
        <v>3</v>
      </c>
      <c r="ITS4" s="97" t="s">
        <v>3</v>
      </c>
      <c r="ITT4" s="97" t="s">
        <v>3</v>
      </c>
      <c r="ITU4" s="97" t="s">
        <v>3</v>
      </c>
      <c r="ITV4" s="97" t="s">
        <v>3</v>
      </c>
      <c r="ITW4" s="97" t="s">
        <v>3</v>
      </c>
      <c r="ITX4" s="97" t="s">
        <v>3</v>
      </c>
      <c r="ITY4" s="97" t="s">
        <v>3</v>
      </c>
      <c r="ITZ4" s="97" t="s">
        <v>3</v>
      </c>
      <c r="IUA4" s="97" t="s">
        <v>3</v>
      </c>
      <c r="IUB4" s="97" t="s">
        <v>3</v>
      </c>
      <c r="IUC4" s="97" t="s">
        <v>3</v>
      </c>
      <c r="IUD4" s="97" t="s">
        <v>3</v>
      </c>
      <c r="IUE4" s="97" t="s">
        <v>3</v>
      </c>
      <c r="IUF4" s="97" t="s">
        <v>3</v>
      </c>
      <c r="IUG4" s="97" t="s">
        <v>3</v>
      </c>
      <c r="IUH4" s="97" t="s">
        <v>3</v>
      </c>
      <c r="IUI4" s="97" t="s">
        <v>3</v>
      </c>
      <c r="IUJ4" s="97" t="s">
        <v>3</v>
      </c>
      <c r="IUK4" s="97" t="s">
        <v>3</v>
      </c>
      <c r="IUL4" s="97" t="s">
        <v>3</v>
      </c>
      <c r="IUM4" s="97" t="s">
        <v>3</v>
      </c>
      <c r="IUN4" s="97" t="s">
        <v>3</v>
      </c>
      <c r="IUO4" s="97" t="s">
        <v>3</v>
      </c>
      <c r="IUP4" s="97" t="s">
        <v>3</v>
      </c>
      <c r="IUQ4" s="97" t="s">
        <v>3</v>
      </c>
      <c r="IUR4" s="97" t="s">
        <v>3</v>
      </c>
      <c r="IUS4" s="97" t="s">
        <v>3</v>
      </c>
      <c r="IUT4" s="97" t="s">
        <v>3</v>
      </c>
      <c r="IUU4" s="97" t="s">
        <v>3</v>
      </c>
      <c r="IUV4" s="97" t="s">
        <v>3</v>
      </c>
      <c r="IUW4" s="97" t="s">
        <v>3</v>
      </c>
      <c r="IUX4" s="97" t="s">
        <v>3</v>
      </c>
      <c r="IUY4" s="97" t="s">
        <v>3</v>
      </c>
      <c r="IUZ4" s="97" t="s">
        <v>3</v>
      </c>
      <c r="IVA4" s="97" t="s">
        <v>3</v>
      </c>
      <c r="IVB4" s="97" t="s">
        <v>3</v>
      </c>
      <c r="IVC4" s="97" t="s">
        <v>3</v>
      </c>
      <c r="IVD4" s="97" t="s">
        <v>3</v>
      </c>
      <c r="IVE4" s="97" t="s">
        <v>3</v>
      </c>
      <c r="IVF4" s="97" t="s">
        <v>3</v>
      </c>
      <c r="IVG4" s="97" t="s">
        <v>3</v>
      </c>
      <c r="IVH4" s="97" t="s">
        <v>3</v>
      </c>
      <c r="IVI4" s="97" t="s">
        <v>3</v>
      </c>
      <c r="IVJ4" s="97" t="s">
        <v>3</v>
      </c>
      <c r="IVK4" s="97" t="s">
        <v>3</v>
      </c>
      <c r="IVL4" s="97" t="s">
        <v>3</v>
      </c>
      <c r="IVM4" s="97" t="s">
        <v>3</v>
      </c>
      <c r="IVN4" s="97" t="s">
        <v>3</v>
      </c>
      <c r="IVO4" s="97" t="s">
        <v>3</v>
      </c>
      <c r="IVP4" s="97" t="s">
        <v>3</v>
      </c>
      <c r="IVQ4" s="97" t="s">
        <v>3</v>
      </c>
      <c r="IVR4" s="97" t="s">
        <v>3</v>
      </c>
      <c r="IVS4" s="97" t="s">
        <v>3</v>
      </c>
      <c r="IVT4" s="97" t="s">
        <v>3</v>
      </c>
      <c r="IVU4" s="97" t="s">
        <v>3</v>
      </c>
      <c r="IVV4" s="97" t="s">
        <v>3</v>
      </c>
      <c r="IVW4" s="97" t="s">
        <v>3</v>
      </c>
      <c r="IVX4" s="97" t="s">
        <v>3</v>
      </c>
      <c r="IVY4" s="97" t="s">
        <v>3</v>
      </c>
      <c r="IVZ4" s="97" t="s">
        <v>3</v>
      </c>
      <c r="IWA4" s="97" t="s">
        <v>3</v>
      </c>
      <c r="IWB4" s="97" t="s">
        <v>3</v>
      </c>
      <c r="IWC4" s="97" t="s">
        <v>3</v>
      </c>
      <c r="IWD4" s="97" t="s">
        <v>3</v>
      </c>
      <c r="IWE4" s="97" t="s">
        <v>3</v>
      </c>
      <c r="IWF4" s="97" t="s">
        <v>3</v>
      </c>
      <c r="IWG4" s="97" t="s">
        <v>3</v>
      </c>
      <c r="IWH4" s="97" t="s">
        <v>3</v>
      </c>
      <c r="IWI4" s="97" t="s">
        <v>3</v>
      </c>
      <c r="IWJ4" s="97" t="s">
        <v>3</v>
      </c>
      <c r="IWK4" s="97" t="s">
        <v>3</v>
      </c>
      <c r="IWL4" s="97" t="s">
        <v>3</v>
      </c>
      <c r="IWM4" s="97" t="s">
        <v>3</v>
      </c>
      <c r="IWN4" s="97" t="s">
        <v>3</v>
      </c>
      <c r="IWO4" s="97" t="s">
        <v>3</v>
      </c>
      <c r="IWP4" s="97" t="s">
        <v>3</v>
      </c>
      <c r="IWQ4" s="97" t="s">
        <v>3</v>
      </c>
      <c r="IWR4" s="97" t="s">
        <v>3</v>
      </c>
      <c r="IWS4" s="97" t="s">
        <v>3</v>
      </c>
      <c r="IWT4" s="97" t="s">
        <v>3</v>
      </c>
      <c r="IWU4" s="97" t="s">
        <v>3</v>
      </c>
      <c r="IWV4" s="97" t="s">
        <v>3</v>
      </c>
      <c r="IWW4" s="97" t="s">
        <v>3</v>
      </c>
      <c r="IWX4" s="97" t="s">
        <v>3</v>
      </c>
      <c r="IWY4" s="97" t="s">
        <v>3</v>
      </c>
      <c r="IWZ4" s="97" t="s">
        <v>3</v>
      </c>
      <c r="IXA4" s="97" t="s">
        <v>3</v>
      </c>
      <c r="IXB4" s="97" t="s">
        <v>3</v>
      </c>
      <c r="IXC4" s="97" t="s">
        <v>3</v>
      </c>
      <c r="IXD4" s="97" t="s">
        <v>3</v>
      </c>
      <c r="IXE4" s="97" t="s">
        <v>3</v>
      </c>
      <c r="IXF4" s="97" t="s">
        <v>3</v>
      </c>
      <c r="IXG4" s="97" t="s">
        <v>3</v>
      </c>
      <c r="IXH4" s="97" t="s">
        <v>3</v>
      </c>
      <c r="IXI4" s="97" t="s">
        <v>3</v>
      </c>
      <c r="IXJ4" s="97" t="s">
        <v>3</v>
      </c>
      <c r="IXK4" s="97" t="s">
        <v>3</v>
      </c>
      <c r="IXL4" s="97" t="s">
        <v>3</v>
      </c>
      <c r="IXM4" s="97" t="s">
        <v>3</v>
      </c>
      <c r="IXN4" s="97" t="s">
        <v>3</v>
      </c>
      <c r="IXO4" s="97" t="s">
        <v>3</v>
      </c>
      <c r="IXP4" s="97" t="s">
        <v>3</v>
      </c>
      <c r="IXQ4" s="97" t="s">
        <v>3</v>
      </c>
      <c r="IXR4" s="97" t="s">
        <v>3</v>
      </c>
      <c r="IXS4" s="97" t="s">
        <v>3</v>
      </c>
      <c r="IXT4" s="97" t="s">
        <v>3</v>
      </c>
      <c r="IXU4" s="97" t="s">
        <v>3</v>
      </c>
      <c r="IXV4" s="97" t="s">
        <v>3</v>
      </c>
      <c r="IXW4" s="97" t="s">
        <v>3</v>
      </c>
      <c r="IXX4" s="97" t="s">
        <v>3</v>
      </c>
      <c r="IXY4" s="97" t="s">
        <v>3</v>
      </c>
      <c r="IXZ4" s="97" t="s">
        <v>3</v>
      </c>
      <c r="IYA4" s="97" t="s">
        <v>3</v>
      </c>
      <c r="IYB4" s="97" t="s">
        <v>3</v>
      </c>
      <c r="IYC4" s="97" t="s">
        <v>3</v>
      </c>
      <c r="IYD4" s="97" t="s">
        <v>3</v>
      </c>
      <c r="IYE4" s="97" t="s">
        <v>3</v>
      </c>
      <c r="IYF4" s="97" t="s">
        <v>3</v>
      </c>
      <c r="IYG4" s="97" t="s">
        <v>3</v>
      </c>
      <c r="IYH4" s="97" t="s">
        <v>3</v>
      </c>
      <c r="IYI4" s="97" t="s">
        <v>3</v>
      </c>
      <c r="IYJ4" s="97" t="s">
        <v>3</v>
      </c>
      <c r="IYK4" s="97" t="s">
        <v>3</v>
      </c>
      <c r="IYL4" s="97" t="s">
        <v>3</v>
      </c>
      <c r="IYM4" s="97" t="s">
        <v>3</v>
      </c>
      <c r="IYN4" s="97" t="s">
        <v>3</v>
      </c>
      <c r="IYO4" s="97" t="s">
        <v>3</v>
      </c>
      <c r="IYP4" s="97" t="s">
        <v>3</v>
      </c>
      <c r="IYQ4" s="97" t="s">
        <v>3</v>
      </c>
      <c r="IYR4" s="97" t="s">
        <v>3</v>
      </c>
      <c r="IYS4" s="97" t="s">
        <v>3</v>
      </c>
      <c r="IYT4" s="97" t="s">
        <v>3</v>
      </c>
      <c r="IYU4" s="97" t="s">
        <v>3</v>
      </c>
      <c r="IYV4" s="97" t="s">
        <v>3</v>
      </c>
      <c r="IYW4" s="97" t="s">
        <v>3</v>
      </c>
      <c r="IYX4" s="97" t="s">
        <v>3</v>
      </c>
      <c r="IYY4" s="97" t="s">
        <v>3</v>
      </c>
      <c r="IYZ4" s="97" t="s">
        <v>3</v>
      </c>
      <c r="IZA4" s="97" t="s">
        <v>3</v>
      </c>
      <c r="IZB4" s="97" t="s">
        <v>3</v>
      </c>
      <c r="IZC4" s="97" t="s">
        <v>3</v>
      </c>
      <c r="IZD4" s="97" t="s">
        <v>3</v>
      </c>
      <c r="IZE4" s="97" t="s">
        <v>3</v>
      </c>
      <c r="IZF4" s="97" t="s">
        <v>3</v>
      </c>
      <c r="IZG4" s="97" t="s">
        <v>3</v>
      </c>
      <c r="IZH4" s="97" t="s">
        <v>3</v>
      </c>
      <c r="IZI4" s="97" t="s">
        <v>3</v>
      </c>
      <c r="IZJ4" s="97" t="s">
        <v>3</v>
      </c>
      <c r="IZK4" s="97" t="s">
        <v>3</v>
      </c>
      <c r="IZL4" s="97" t="s">
        <v>3</v>
      </c>
      <c r="IZM4" s="97" t="s">
        <v>3</v>
      </c>
      <c r="IZN4" s="97" t="s">
        <v>3</v>
      </c>
      <c r="IZO4" s="97" t="s">
        <v>3</v>
      </c>
      <c r="IZP4" s="97" t="s">
        <v>3</v>
      </c>
      <c r="IZQ4" s="97" t="s">
        <v>3</v>
      </c>
      <c r="IZR4" s="97" t="s">
        <v>3</v>
      </c>
      <c r="IZS4" s="97" t="s">
        <v>3</v>
      </c>
      <c r="IZT4" s="97" t="s">
        <v>3</v>
      </c>
      <c r="IZU4" s="97" t="s">
        <v>3</v>
      </c>
      <c r="IZV4" s="97" t="s">
        <v>3</v>
      </c>
      <c r="IZW4" s="97" t="s">
        <v>3</v>
      </c>
      <c r="IZX4" s="97" t="s">
        <v>3</v>
      </c>
      <c r="IZY4" s="97" t="s">
        <v>3</v>
      </c>
      <c r="IZZ4" s="97" t="s">
        <v>3</v>
      </c>
      <c r="JAA4" s="97" t="s">
        <v>3</v>
      </c>
      <c r="JAB4" s="97" t="s">
        <v>3</v>
      </c>
      <c r="JAC4" s="97" t="s">
        <v>3</v>
      </c>
      <c r="JAD4" s="97" t="s">
        <v>3</v>
      </c>
      <c r="JAE4" s="97" t="s">
        <v>3</v>
      </c>
      <c r="JAF4" s="97" t="s">
        <v>3</v>
      </c>
      <c r="JAG4" s="97" t="s">
        <v>3</v>
      </c>
      <c r="JAH4" s="97" t="s">
        <v>3</v>
      </c>
      <c r="JAI4" s="97" t="s">
        <v>3</v>
      </c>
      <c r="JAJ4" s="97" t="s">
        <v>3</v>
      </c>
      <c r="JAK4" s="97" t="s">
        <v>3</v>
      </c>
      <c r="JAL4" s="97" t="s">
        <v>3</v>
      </c>
      <c r="JAM4" s="97" t="s">
        <v>3</v>
      </c>
      <c r="JAN4" s="97" t="s">
        <v>3</v>
      </c>
      <c r="JAO4" s="97" t="s">
        <v>3</v>
      </c>
      <c r="JAP4" s="97" t="s">
        <v>3</v>
      </c>
      <c r="JAQ4" s="97" t="s">
        <v>3</v>
      </c>
      <c r="JAR4" s="97" t="s">
        <v>3</v>
      </c>
      <c r="JAS4" s="97" t="s">
        <v>3</v>
      </c>
      <c r="JAT4" s="97" t="s">
        <v>3</v>
      </c>
      <c r="JAU4" s="97" t="s">
        <v>3</v>
      </c>
      <c r="JAV4" s="97" t="s">
        <v>3</v>
      </c>
      <c r="JAW4" s="97" t="s">
        <v>3</v>
      </c>
      <c r="JAX4" s="97" t="s">
        <v>3</v>
      </c>
      <c r="JAY4" s="97" t="s">
        <v>3</v>
      </c>
      <c r="JAZ4" s="97" t="s">
        <v>3</v>
      </c>
      <c r="JBA4" s="97" t="s">
        <v>3</v>
      </c>
      <c r="JBB4" s="97" t="s">
        <v>3</v>
      </c>
      <c r="JBC4" s="97" t="s">
        <v>3</v>
      </c>
      <c r="JBD4" s="97" t="s">
        <v>3</v>
      </c>
      <c r="JBE4" s="97" t="s">
        <v>3</v>
      </c>
      <c r="JBF4" s="97" t="s">
        <v>3</v>
      </c>
      <c r="JBG4" s="97" t="s">
        <v>3</v>
      </c>
      <c r="JBH4" s="97" t="s">
        <v>3</v>
      </c>
      <c r="JBI4" s="97" t="s">
        <v>3</v>
      </c>
      <c r="JBJ4" s="97" t="s">
        <v>3</v>
      </c>
      <c r="JBK4" s="97" t="s">
        <v>3</v>
      </c>
      <c r="JBL4" s="97" t="s">
        <v>3</v>
      </c>
      <c r="JBM4" s="97" t="s">
        <v>3</v>
      </c>
      <c r="JBN4" s="97" t="s">
        <v>3</v>
      </c>
      <c r="JBO4" s="97" t="s">
        <v>3</v>
      </c>
      <c r="JBP4" s="97" t="s">
        <v>3</v>
      </c>
      <c r="JBQ4" s="97" t="s">
        <v>3</v>
      </c>
      <c r="JBR4" s="97" t="s">
        <v>3</v>
      </c>
      <c r="JBS4" s="97" t="s">
        <v>3</v>
      </c>
      <c r="JBT4" s="97" t="s">
        <v>3</v>
      </c>
      <c r="JBU4" s="97" t="s">
        <v>3</v>
      </c>
      <c r="JBV4" s="97" t="s">
        <v>3</v>
      </c>
      <c r="JBW4" s="97" t="s">
        <v>3</v>
      </c>
      <c r="JBX4" s="97" t="s">
        <v>3</v>
      </c>
      <c r="JBY4" s="97" t="s">
        <v>3</v>
      </c>
      <c r="JBZ4" s="97" t="s">
        <v>3</v>
      </c>
      <c r="JCA4" s="97" t="s">
        <v>3</v>
      </c>
      <c r="JCB4" s="97" t="s">
        <v>3</v>
      </c>
      <c r="JCC4" s="97" t="s">
        <v>3</v>
      </c>
      <c r="JCD4" s="97" t="s">
        <v>3</v>
      </c>
      <c r="JCE4" s="97" t="s">
        <v>3</v>
      </c>
      <c r="JCF4" s="97" t="s">
        <v>3</v>
      </c>
      <c r="JCG4" s="97" t="s">
        <v>3</v>
      </c>
      <c r="JCH4" s="97" t="s">
        <v>3</v>
      </c>
      <c r="JCI4" s="97" t="s">
        <v>3</v>
      </c>
      <c r="JCJ4" s="97" t="s">
        <v>3</v>
      </c>
      <c r="JCK4" s="97" t="s">
        <v>3</v>
      </c>
      <c r="JCL4" s="97" t="s">
        <v>3</v>
      </c>
      <c r="JCM4" s="97" t="s">
        <v>3</v>
      </c>
      <c r="JCN4" s="97" t="s">
        <v>3</v>
      </c>
      <c r="JCO4" s="97" t="s">
        <v>3</v>
      </c>
      <c r="JCP4" s="97" t="s">
        <v>3</v>
      </c>
      <c r="JCQ4" s="97" t="s">
        <v>3</v>
      </c>
      <c r="JCR4" s="97" t="s">
        <v>3</v>
      </c>
      <c r="JCS4" s="97" t="s">
        <v>3</v>
      </c>
      <c r="JCT4" s="97" t="s">
        <v>3</v>
      </c>
      <c r="JCU4" s="97" t="s">
        <v>3</v>
      </c>
      <c r="JCV4" s="97" t="s">
        <v>3</v>
      </c>
      <c r="JCW4" s="97" t="s">
        <v>3</v>
      </c>
      <c r="JCX4" s="97" t="s">
        <v>3</v>
      </c>
      <c r="JCY4" s="97" t="s">
        <v>3</v>
      </c>
      <c r="JCZ4" s="97" t="s">
        <v>3</v>
      </c>
      <c r="JDA4" s="97" t="s">
        <v>3</v>
      </c>
      <c r="JDB4" s="97" t="s">
        <v>3</v>
      </c>
      <c r="JDC4" s="97" t="s">
        <v>3</v>
      </c>
      <c r="JDD4" s="97" t="s">
        <v>3</v>
      </c>
      <c r="JDE4" s="97" t="s">
        <v>3</v>
      </c>
      <c r="JDF4" s="97" t="s">
        <v>3</v>
      </c>
      <c r="JDG4" s="97" t="s">
        <v>3</v>
      </c>
      <c r="JDH4" s="97" t="s">
        <v>3</v>
      </c>
      <c r="JDI4" s="97" t="s">
        <v>3</v>
      </c>
      <c r="JDJ4" s="97" t="s">
        <v>3</v>
      </c>
      <c r="JDK4" s="97" t="s">
        <v>3</v>
      </c>
      <c r="JDL4" s="97" t="s">
        <v>3</v>
      </c>
      <c r="JDM4" s="97" t="s">
        <v>3</v>
      </c>
      <c r="JDN4" s="97" t="s">
        <v>3</v>
      </c>
      <c r="JDO4" s="97" t="s">
        <v>3</v>
      </c>
      <c r="JDP4" s="97" t="s">
        <v>3</v>
      </c>
      <c r="JDQ4" s="97" t="s">
        <v>3</v>
      </c>
      <c r="JDR4" s="97" t="s">
        <v>3</v>
      </c>
      <c r="JDS4" s="97" t="s">
        <v>3</v>
      </c>
      <c r="JDT4" s="97" t="s">
        <v>3</v>
      </c>
      <c r="JDU4" s="97" t="s">
        <v>3</v>
      </c>
      <c r="JDV4" s="97" t="s">
        <v>3</v>
      </c>
      <c r="JDW4" s="97" t="s">
        <v>3</v>
      </c>
      <c r="JDX4" s="97" t="s">
        <v>3</v>
      </c>
      <c r="JDY4" s="97" t="s">
        <v>3</v>
      </c>
      <c r="JDZ4" s="97" t="s">
        <v>3</v>
      </c>
      <c r="JEA4" s="97" t="s">
        <v>3</v>
      </c>
      <c r="JEB4" s="97" t="s">
        <v>3</v>
      </c>
      <c r="JEC4" s="97" t="s">
        <v>3</v>
      </c>
      <c r="JED4" s="97" t="s">
        <v>3</v>
      </c>
      <c r="JEE4" s="97" t="s">
        <v>3</v>
      </c>
      <c r="JEF4" s="97" t="s">
        <v>3</v>
      </c>
      <c r="JEG4" s="97" t="s">
        <v>3</v>
      </c>
      <c r="JEH4" s="97" t="s">
        <v>3</v>
      </c>
      <c r="JEI4" s="97" t="s">
        <v>3</v>
      </c>
      <c r="JEJ4" s="97" t="s">
        <v>3</v>
      </c>
      <c r="JEK4" s="97" t="s">
        <v>3</v>
      </c>
      <c r="JEL4" s="97" t="s">
        <v>3</v>
      </c>
      <c r="JEM4" s="97" t="s">
        <v>3</v>
      </c>
      <c r="JEN4" s="97" t="s">
        <v>3</v>
      </c>
      <c r="JEO4" s="97" t="s">
        <v>3</v>
      </c>
      <c r="JEP4" s="97" t="s">
        <v>3</v>
      </c>
      <c r="JEQ4" s="97" t="s">
        <v>3</v>
      </c>
      <c r="JER4" s="97" t="s">
        <v>3</v>
      </c>
      <c r="JES4" s="97" t="s">
        <v>3</v>
      </c>
      <c r="JET4" s="97" t="s">
        <v>3</v>
      </c>
      <c r="JEU4" s="97" t="s">
        <v>3</v>
      </c>
      <c r="JEV4" s="97" t="s">
        <v>3</v>
      </c>
      <c r="JEW4" s="97" t="s">
        <v>3</v>
      </c>
      <c r="JEX4" s="97" t="s">
        <v>3</v>
      </c>
      <c r="JEY4" s="97" t="s">
        <v>3</v>
      </c>
      <c r="JEZ4" s="97" t="s">
        <v>3</v>
      </c>
      <c r="JFA4" s="97" t="s">
        <v>3</v>
      </c>
      <c r="JFB4" s="97" t="s">
        <v>3</v>
      </c>
      <c r="JFC4" s="97" t="s">
        <v>3</v>
      </c>
      <c r="JFD4" s="97" t="s">
        <v>3</v>
      </c>
      <c r="JFE4" s="97" t="s">
        <v>3</v>
      </c>
      <c r="JFF4" s="97" t="s">
        <v>3</v>
      </c>
      <c r="JFG4" s="97" t="s">
        <v>3</v>
      </c>
      <c r="JFH4" s="97" t="s">
        <v>3</v>
      </c>
      <c r="JFI4" s="97" t="s">
        <v>3</v>
      </c>
      <c r="JFJ4" s="97" t="s">
        <v>3</v>
      </c>
      <c r="JFK4" s="97" t="s">
        <v>3</v>
      </c>
      <c r="JFL4" s="97" t="s">
        <v>3</v>
      </c>
      <c r="JFM4" s="97" t="s">
        <v>3</v>
      </c>
      <c r="JFN4" s="97" t="s">
        <v>3</v>
      </c>
      <c r="JFO4" s="97" t="s">
        <v>3</v>
      </c>
      <c r="JFP4" s="97" t="s">
        <v>3</v>
      </c>
      <c r="JFQ4" s="97" t="s">
        <v>3</v>
      </c>
      <c r="JFR4" s="97" t="s">
        <v>3</v>
      </c>
      <c r="JFS4" s="97" t="s">
        <v>3</v>
      </c>
      <c r="JFT4" s="97" t="s">
        <v>3</v>
      </c>
      <c r="JFU4" s="97" t="s">
        <v>3</v>
      </c>
      <c r="JFV4" s="97" t="s">
        <v>3</v>
      </c>
      <c r="JFW4" s="97" t="s">
        <v>3</v>
      </c>
      <c r="JFX4" s="97" t="s">
        <v>3</v>
      </c>
      <c r="JFY4" s="97" t="s">
        <v>3</v>
      </c>
      <c r="JFZ4" s="97" t="s">
        <v>3</v>
      </c>
      <c r="JGA4" s="97" t="s">
        <v>3</v>
      </c>
      <c r="JGB4" s="97" t="s">
        <v>3</v>
      </c>
      <c r="JGC4" s="97" t="s">
        <v>3</v>
      </c>
      <c r="JGD4" s="97" t="s">
        <v>3</v>
      </c>
      <c r="JGE4" s="97" t="s">
        <v>3</v>
      </c>
      <c r="JGF4" s="97" t="s">
        <v>3</v>
      </c>
      <c r="JGG4" s="97" t="s">
        <v>3</v>
      </c>
      <c r="JGH4" s="97" t="s">
        <v>3</v>
      </c>
      <c r="JGI4" s="97" t="s">
        <v>3</v>
      </c>
      <c r="JGJ4" s="97" t="s">
        <v>3</v>
      </c>
      <c r="JGK4" s="97" t="s">
        <v>3</v>
      </c>
      <c r="JGL4" s="97" t="s">
        <v>3</v>
      </c>
      <c r="JGM4" s="97" t="s">
        <v>3</v>
      </c>
      <c r="JGN4" s="97" t="s">
        <v>3</v>
      </c>
      <c r="JGO4" s="97" t="s">
        <v>3</v>
      </c>
      <c r="JGP4" s="97" t="s">
        <v>3</v>
      </c>
      <c r="JGQ4" s="97" t="s">
        <v>3</v>
      </c>
      <c r="JGR4" s="97" t="s">
        <v>3</v>
      </c>
      <c r="JGS4" s="97" t="s">
        <v>3</v>
      </c>
      <c r="JGT4" s="97" t="s">
        <v>3</v>
      </c>
      <c r="JGU4" s="97" t="s">
        <v>3</v>
      </c>
      <c r="JGV4" s="97" t="s">
        <v>3</v>
      </c>
      <c r="JGW4" s="97" t="s">
        <v>3</v>
      </c>
      <c r="JGX4" s="97" t="s">
        <v>3</v>
      </c>
      <c r="JGY4" s="97" t="s">
        <v>3</v>
      </c>
      <c r="JGZ4" s="97" t="s">
        <v>3</v>
      </c>
      <c r="JHA4" s="97" t="s">
        <v>3</v>
      </c>
      <c r="JHB4" s="97" t="s">
        <v>3</v>
      </c>
      <c r="JHC4" s="97" t="s">
        <v>3</v>
      </c>
      <c r="JHD4" s="97" t="s">
        <v>3</v>
      </c>
      <c r="JHE4" s="97" t="s">
        <v>3</v>
      </c>
      <c r="JHF4" s="97" t="s">
        <v>3</v>
      </c>
      <c r="JHG4" s="97" t="s">
        <v>3</v>
      </c>
      <c r="JHH4" s="97" t="s">
        <v>3</v>
      </c>
      <c r="JHI4" s="97" t="s">
        <v>3</v>
      </c>
      <c r="JHJ4" s="97" t="s">
        <v>3</v>
      </c>
      <c r="JHK4" s="97" t="s">
        <v>3</v>
      </c>
      <c r="JHL4" s="97" t="s">
        <v>3</v>
      </c>
      <c r="JHM4" s="97" t="s">
        <v>3</v>
      </c>
      <c r="JHN4" s="97" t="s">
        <v>3</v>
      </c>
      <c r="JHO4" s="97" t="s">
        <v>3</v>
      </c>
      <c r="JHP4" s="97" t="s">
        <v>3</v>
      </c>
      <c r="JHQ4" s="97" t="s">
        <v>3</v>
      </c>
      <c r="JHR4" s="97" t="s">
        <v>3</v>
      </c>
      <c r="JHS4" s="97" t="s">
        <v>3</v>
      </c>
      <c r="JHT4" s="97" t="s">
        <v>3</v>
      </c>
      <c r="JHU4" s="97" t="s">
        <v>3</v>
      </c>
      <c r="JHV4" s="97" t="s">
        <v>3</v>
      </c>
      <c r="JHW4" s="97" t="s">
        <v>3</v>
      </c>
      <c r="JHX4" s="97" t="s">
        <v>3</v>
      </c>
      <c r="JHY4" s="97" t="s">
        <v>3</v>
      </c>
      <c r="JHZ4" s="97" t="s">
        <v>3</v>
      </c>
      <c r="JIA4" s="97" t="s">
        <v>3</v>
      </c>
      <c r="JIB4" s="97" t="s">
        <v>3</v>
      </c>
      <c r="JIC4" s="97" t="s">
        <v>3</v>
      </c>
      <c r="JID4" s="97" t="s">
        <v>3</v>
      </c>
      <c r="JIE4" s="97" t="s">
        <v>3</v>
      </c>
      <c r="JIF4" s="97" t="s">
        <v>3</v>
      </c>
      <c r="JIG4" s="97" t="s">
        <v>3</v>
      </c>
      <c r="JIH4" s="97" t="s">
        <v>3</v>
      </c>
      <c r="JII4" s="97" t="s">
        <v>3</v>
      </c>
      <c r="JIJ4" s="97" t="s">
        <v>3</v>
      </c>
      <c r="JIK4" s="97" t="s">
        <v>3</v>
      </c>
      <c r="JIL4" s="97" t="s">
        <v>3</v>
      </c>
      <c r="JIM4" s="97" t="s">
        <v>3</v>
      </c>
      <c r="JIN4" s="97" t="s">
        <v>3</v>
      </c>
      <c r="JIO4" s="97" t="s">
        <v>3</v>
      </c>
      <c r="JIP4" s="97" t="s">
        <v>3</v>
      </c>
      <c r="JIQ4" s="97" t="s">
        <v>3</v>
      </c>
      <c r="JIR4" s="97" t="s">
        <v>3</v>
      </c>
      <c r="JIS4" s="97" t="s">
        <v>3</v>
      </c>
      <c r="JIT4" s="97" t="s">
        <v>3</v>
      </c>
      <c r="JIU4" s="97" t="s">
        <v>3</v>
      </c>
      <c r="JIV4" s="97" t="s">
        <v>3</v>
      </c>
      <c r="JIW4" s="97" t="s">
        <v>3</v>
      </c>
      <c r="JIX4" s="97" t="s">
        <v>3</v>
      </c>
      <c r="JIY4" s="97" t="s">
        <v>3</v>
      </c>
      <c r="JIZ4" s="97" t="s">
        <v>3</v>
      </c>
      <c r="JJA4" s="97" t="s">
        <v>3</v>
      </c>
      <c r="JJB4" s="97" t="s">
        <v>3</v>
      </c>
      <c r="JJC4" s="97" t="s">
        <v>3</v>
      </c>
      <c r="JJD4" s="97" t="s">
        <v>3</v>
      </c>
      <c r="JJE4" s="97" t="s">
        <v>3</v>
      </c>
      <c r="JJF4" s="97" t="s">
        <v>3</v>
      </c>
      <c r="JJG4" s="97" t="s">
        <v>3</v>
      </c>
      <c r="JJH4" s="97" t="s">
        <v>3</v>
      </c>
      <c r="JJI4" s="97" t="s">
        <v>3</v>
      </c>
      <c r="JJJ4" s="97" t="s">
        <v>3</v>
      </c>
      <c r="JJK4" s="97" t="s">
        <v>3</v>
      </c>
      <c r="JJL4" s="97" t="s">
        <v>3</v>
      </c>
      <c r="JJM4" s="97" t="s">
        <v>3</v>
      </c>
      <c r="JJN4" s="97" t="s">
        <v>3</v>
      </c>
      <c r="JJO4" s="97" t="s">
        <v>3</v>
      </c>
      <c r="JJP4" s="97" t="s">
        <v>3</v>
      </c>
      <c r="JJQ4" s="97" t="s">
        <v>3</v>
      </c>
      <c r="JJR4" s="97" t="s">
        <v>3</v>
      </c>
      <c r="JJS4" s="97" t="s">
        <v>3</v>
      </c>
      <c r="JJT4" s="97" t="s">
        <v>3</v>
      </c>
      <c r="JJU4" s="97" t="s">
        <v>3</v>
      </c>
      <c r="JJV4" s="97" t="s">
        <v>3</v>
      </c>
      <c r="JJW4" s="97" t="s">
        <v>3</v>
      </c>
      <c r="JJX4" s="97" t="s">
        <v>3</v>
      </c>
      <c r="JJY4" s="97" t="s">
        <v>3</v>
      </c>
      <c r="JJZ4" s="97" t="s">
        <v>3</v>
      </c>
      <c r="JKA4" s="97" t="s">
        <v>3</v>
      </c>
      <c r="JKB4" s="97" t="s">
        <v>3</v>
      </c>
      <c r="JKC4" s="97" t="s">
        <v>3</v>
      </c>
      <c r="JKD4" s="97" t="s">
        <v>3</v>
      </c>
      <c r="JKE4" s="97" t="s">
        <v>3</v>
      </c>
      <c r="JKF4" s="97" t="s">
        <v>3</v>
      </c>
      <c r="JKG4" s="97" t="s">
        <v>3</v>
      </c>
      <c r="JKH4" s="97" t="s">
        <v>3</v>
      </c>
      <c r="JKI4" s="97" t="s">
        <v>3</v>
      </c>
      <c r="JKJ4" s="97" t="s">
        <v>3</v>
      </c>
      <c r="JKK4" s="97" t="s">
        <v>3</v>
      </c>
      <c r="JKL4" s="97" t="s">
        <v>3</v>
      </c>
      <c r="JKM4" s="97" t="s">
        <v>3</v>
      </c>
      <c r="JKN4" s="97" t="s">
        <v>3</v>
      </c>
      <c r="JKO4" s="97" t="s">
        <v>3</v>
      </c>
      <c r="JKP4" s="97" t="s">
        <v>3</v>
      </c>
      <c r="JKQ4" s="97" t="s">
        <v>3</v>
      </c>
      <c r="JKR4" s="97" t="s">
        <v>3</v>
      </c>
      <c r="JKS4" s="97" t="s">
        <v>3</v>
      </c>
      <c r="JKT4" s="97" t="s">
        <v>3</v>
      </c>
      <c r="JKU4" s="97" t="s">
        <v>3</v>
      </c>
      <c r="JKV4" s="97" t="s">
        <v>3</v>
      </c>
      <c r="JKW4" s="97" t="s">
        <v>3</v>
      </c>
      <c r="JKX4" s="97" t="s">
        <v>3</v>
      </c>
      <c r="JKY4" s="97" t="s">
        <v>3</v>
      </c>
      <c r="JKZ4" s="97" t="s">
        <v>3</v>
      </c>
      <c r="JLA4" s="97" t="s">
        <v>3</v>
      </c>
      <c r="JLB4" s="97" t="s">
        <v>3</v>
      </c>
      <c r="JLC4" s="97" t="s">
        <v>3</v>
      </c>
      <c r="JLD4" s="97" t="s">
        <v>3</v>
      </c>
      <c r="JLE4" s="97" t="s">
        <v>3</v>
      </c>
      <c r="JLF4" s="97" t="s">
        <v>3</v>
      </c>
      <c r="JLG4" s="97" t="s">
        <v>3</v>
      </c>
      <c r="JLH4" s="97" t="s">
        <v>3</v>
      </c>
      <c r="JLI4" s="97" t="s">
        <v>3</v>
      </c>
      <c r="JLJ4" s="97" t="s">
        <v>3</v>
      </c>
      <c r="JLK4" s="97" t="s">
        <v>3</v>
      </c>
      <c r="JLL4" s="97" t="s">
        <v>3</v>
      </c>
      <c r="JLM4" s="97" t="s">
        <v>3</v>
      </c>
      <c r="JLN4" s="97" t="s">
        <v>3</v>
      </c>
      <c r="JLO4" s="97" t="s">
        <v>3</v>
      </c>
      <c r="JLP4" s="97" t="s">
        <v>3</v>
      </c>
      <c r="JLQ4" s="97" t="s">
        <v>3</v>
      </c>
      <c r="JLR4" s="97" t="s">
        <v>3</v>
      </c>
      <c r="JLS4" s="97" t="s">
        <v>3</v>
      </c>
      <c r="JLT4" s="97" t="s">
        <v>3</v>
      </c>
      <c r="JLU4" s="97" t="s">
        <v>3</v>
      </c>
      <c r="JLV4" s="97" t="s">
        <v>3</v>
      </c>
      <c r="JLW4" s="97" t="s">
        <v>3</v>
      </c>
      <c r="JLX4" s="97" t="s">
        <v>3</v>
      </c>
      <c r="JLY4" s="97" t="s">
        <v>3</v>
      </c>
      <c r="JLZ4" s="97" t="s">
        <v>3</v>
      </c>
      <c r="JMA4" s="97" t="s">
        <v>3</v>
      </c>
      <c r="JMB4" s="97" t="s">
        <v>3</v>
      </c>
      <c r="JMC4" s="97" t="s">
        <v>3</v>
      </c>
      <c r="JMD4" s="97" t="s">
        <v>3</v>
      </c>
      <c r="JME4" s="97" t="s">
        <v>3</v>
      </c>
      <c r="JMF4" s="97" t="s">
        <v>3</v>
      </c>
      <c r="JMG4" s="97" t="s">
        <v>3</v>
      </c>
      <c r="JMH4" s="97" t="s">
        <v>3</v>
      </c>
      <c r="JMI4" s="97" t="s">
        <v>3</v>
      </c>
      <c r="JMJ4" s="97" t="s">
        <v>3</v>
      </c>
      <c r="JMK4" s="97" t="s">
        <v>3</v>
      </c>
      <c r="JML4" s="97" t="s">
        <v>3</v>
      </c>
      <c r="JMM4" s="97" t="s">
        <v>3</v>
      </c>
      <c r="JMN4" s="97" t="s">
        <v>3</v>
      </c>
      <c r="JMO4" s="97" t="s">
        <v>3</v>
      </c>
      <c r="JMP4" s="97" t="s">
        <v>3</v>
      </c>
      <c r="JMQ4" s="97" t="s">
        <v>3</v>
      </c>
      <c r="JMR4" s="97" t="s">
        <v>3</v>
      </c>
      <c r="JMS4" s="97" t="s">
        <v>3</v>
      </c>
      <c r="JMT4" s="97" t="s">
        <v>3</v>
      </c>
      <c r="JMU4" s="97" t="s">
        <v>3</v>
      </c>
      <c r="JMV4" s="97" t="s">
        <v>3</v>
      </c>
      <c r="JMW4" s="97" t="s">
        <v>3</v>
      </c>
      <c r="JMX4" s="97" t="s">
        <v>3</v>
      </c>
      <c r="JMY4" s="97" t="s">
        <v>3</v>
      </c>
      <c r="JMZ4" s="97" t="s">
        <v>3</v>
      </c>
      <c r="JNA4" s="97" t="s">
        <v>3</v>
      </c>
      <c r="JNB4" s="97" t="s">
        <v>3</v>
      </c>
      <c r="JNC4" s="97" t="s">
        <v>3</v>
      </c>
      <c r="JND4" s="97" t="s">
        <v>3</v>
      </c>
      <c r="JNE4" s="97" t="s">
        <v>3</v>
      </c>
      <c r="JNF4" s="97" t="s">
        <v>3</v>
      </c>
      <c r="JNG4" s="97" t="s">
        <v>3</v>
      </c>
      <c r="JNH4" s="97" t="s">
        <v>3</v>
      </c>
      <c r="JNI4" s="97" t="s">
        <v>3</v>
      </c>
      <c r="JNJ4" s="97" t="s">
        <v>3</v>
      </c>
      <c r="JNK4" s="97" t="s">
        <v>3</v>
      </c>
      <c r="JNL4" s="97" t="s">
        <v>3</v>
      </c>
      <c r="JNM4" s="97" t="s">
        <v>3</v>
      </c>
      <c r="JNN4" s="97" t="s">
        <v>3</v>
      </c>
      <c r="JNO4" s="97" t="s">
        <v>3</v>
      </c>
      <c r="JNP4" s="97" t="s">
        <v>3</v>
      </c>
      <c r="JNQ4" s="97" t="s">
        <v>3</v>
      </c>
      <c r="JNR4" s="97" t="s">
        <v>3</v>
      </c>
      <c r="JNS4" s="97" t="s">
        <v>3</v>
      </c>
      <c r="JNT4" s="97" t="s">
        <v>3</v>
      </c>
      <c r="JNU4" s="97" t="s">
        <v>3</v>
      </c>
      <c r="JNV4" s="97" t="s">
        <v>3</v>
      </c>
      <c r="JNW4" s="97" t="s">
        <v>3</v>
      </c>
      <c r="JNX4" s="97" t="s">
        <v>3</v>
      </c>
      <c r="JNY4" s="97" t="s">
        <v>3</v>
      </c>
      <c r="JNZ4" s="97" t="s">
        <v>3</v>
      </c>
      <c r="JOA4" s="97" t="s">
        <v>3</v>
      </c>
      <c r="JOB4" s="97" t="s">
        <v>3</v>
      </c>
      <c r="JOC4" s="97" t="s">
        <v>3</v>
      </c>
      <c r="JOD4" s="97" t="s">
        <v>3</v>
      </c>
      <c r="JOE4" s="97" t="s">
        <v>3</v>
      </c>
      <c r="JOF4" s="97" t="s">
        <v>3</v>
      </c>
      <c r="JOG4" s="97" t="s">
        <v>3</v>
      </c>
      <c r="JOH4" s="97" t="s">
        <v>3</v>
      </c>
      <c r="JOI4" s="97" t="s">
        <v>3</v>
      </c>
      <c r="JOJ4" s="97" t="s">
        <v>3</v>
      </c>
      <c r="JOK4" s="97" t="s">
        <v>3</v>
      </c>
      <c r="JOL4" s="97" t="s">
        <v>3</v>
      </c>
      <c r="JOM4" s="97" t="s">
        <v>3</v>
      </c>
      <c r="JON4" s="97" t="s">
        <v>3</v>
      </c>
      <c r="JOO4" s="97" t="s">
        <v>3</v>
      </c>
      <c r="JOP4" s="97" t="s">
        <v>3</v>
      </c>
      <c r="JOQ4" s="97" t="s">
        <v>3</v>
      </c>
      <c r="JOR4" s="97" t="s">
        <v>3</v>
      </c>
      <c r="JOS4" s="97" t="s">
        <v>3</v>
      </c>
      <c r="JOT4" s="97" t="s">
        <v>3</v>
      </c>
      <c r="JOU4" s="97" t="s">
        <v>3</v>
      </c>
      <c r="JOV4" s="97" t="s">
        <v>3</v>
      </c>
      <c r="JOW4" s="97" t="s">
        <v>3</v>
      </c>
      <c r="JOX4" s="97" t="s">
        <v>3</v>
      </c>
      <c r="JOY4" s="97" t="s">
        <v>3</v>
      </c>
      <c r="JOZ4" s="97" t="s">
        <v>3</v>
      </c>
      <c r="JPA4" s="97" t="s">
        <v>3</v>
      </c>
      <c r="JPB4" s="97" t="s">
        <v>3</v>
      </c>
      <c r="JPC4" s="97" t="s">
        <v>3</v>
      </c>
      <c r="JPD4" s="97" t="s">
        <v>3</v>
      </c>
      <c r="JPE4" s="97" t="s">
        <v>3</v>
      </c>
      <c r="JPF4" s="97" t="s">
        <v>3</v>
      </c>
      <c r="JPG4" s="97" t="s">
        <v>3</v>
      </c>
      <c r="JPH4" s="97" t="s">
        <v>3</v>
      </c>
      <c r="JPI4" s="97" t="s">
        <v>3</v>
      </c>
      <c r="JPJ4" s="97" t="s">
        <v>3</v>
      </c>
      <c r="JPK4" s="97" t="s">
        <v>3</v>
      </c>
      <c r="JPL4" s="97" t="s">
        <v>3</v>
      </c>
      <c r="JPM4" s="97" t="s">
        <v>3</v>
      </c>
      <c r="JPN4" s="97" t="s">
        <v>3</v>
      </c>
      <c r="JPO4" s="97" t="s">
        <v>3</v>
      </c>
      <c r="JPP4" s="97" t="s">
        <v>3</v>
      </c>
      <c r="JPQ4" s="97" t="s">
        <v>3</v>
      </c>
      <c r="JPR4" s="97" t="s">
        <v>3</v>
      </c>
      <c r="JPS4" s="97" t="s">
        <v>3</v>
      </c>
      <c r="JPT4" s="97" t="s">
        <v>3</v>
      </c>
      <c r="JPU4" s="97" t="s">
        <v>3</v>
      </c>
      <c r="JPV4" s="97" t="s">
        <v>3</v>
      </c>
      <c r="JPW4" s="97" t="s">
        <v>3</v>
      </c>
      <c r="JPX4" s="97" t="s">
        <v>3</v>
      </c>
      <c r="JPY4" s="97" t="s">
        <v>3</v>
      </c>
      <c r="JPZ4" s="97" t="s">
        <v>3</v>
      </c>
      <c r="JQA4" s="97" t="s">
        <v>3</v>
      </c>
      <c r="JQB4" s="97" t="s">
        <v>3</v>
      </c>
      <c r="JQC4" s="97" t="s">
        <v>3</v>
      </c>
      <c r="JQD4" s="97" t="s">
        <v>3</v>
      </c>
      <c r="JQE4" s="97" t="s">
        <v>3</v>
      </c>
      <c r="JQF4" s="97" t="s">
        <v>3</v>
      </c>
      <c r="JQG4" s="97" t="s">
        <v>3</v>
      </c>
      <c r="JQH4" s="97" t="s">
        <v>3</v>
      </c>
      <c r="JQI4" s="97" t="s">
        <v>3</v>
      </c>
      <c r="JQJ4" s="97" t="s">
        <v>3</v>
      </c>
      <c r="JQK4" s="97" t="s">
        <v>3</v>
      </c>
      <c r="JQL4" s="97" t="s">
        <v>3</v>
      </c>
      <c r="JQM4" s="97" t="s">
        <v>3</v>
      </c>
      <c r="JQN4" s="97" t="s">
        <v>3</v>
      </c>
      <c r="JQO4" s="97" t="s">
        <v>3</v>
      </c>
      <c r="JQP4" s="97" t="s">
        <v>3</v>
      </c>
      <c r="JQQ4" s="97" t="s">
        <v>3</v>
      </c>
      <c r="JQR4" s="97" t="s">
        <v>3</v>
      </c>
      <c r="JQS4" s="97" t="s">
        <v>3</v>
      </c>
      <c r="JQT4" s="97" t="s">
        <v>3</v>
      </c>
      <c r="JQU4" s="97" t="s">
        <v>3</v>
      </c>
      <c r="JQV4" s="97" t="s">
        <v>3</v>
      </c>
      <c r="JQW4" s="97" t="s">
        <v>3</v>
      </c>
      <c r="JQX4" s="97" t="s">
        <v>3</v>
      </c>
      <c r="JQY4" s="97" t="s">
        <v>3</v>
      </c>
      <c r="JQZ4" s="97" t="s">
        <v>3</v>
      </c>
      <c r="JRA4" s="97" t="s">
        <v>3</v>
      </c>
      <c r="JRB4" s="97" t="s">
        <v>3</v>
      </c>
      <c r="JRC4" s="97" t="s">
        <v>3</v>
      </c>
      <c r="JRD4" s="97" t="s">
        <v>3</v>
      </c>
      <c r="JRE4" s="97" t="s">
        <v>3</v>
      </c>
      <c r="JRF4" s="97" t="s">
        <v>3</v>
      </c>
      <c r="JRG4" s="97" t="s">
        <v>3</v>
      </c>
      <c r="JRH4" s="97" t="s">
        <v>3</v>
      </c>
      <c r="JRI4" s="97" t="s">
        <v>3</v>
      </c>
      <c r="JRJ4" s="97" t="s">
        <v>3</v>
      </c>
      <c r="JRK4" s="97" t="s">
        <v>3</v>
      </c>
      <c r="JRL4" s="97" t="s">
        <v>3</v>
      </c>
      <c r="JRM4" s="97" t="s">
        <v>3</v>
      </c>
      <c r="JRN4" s="97" t="s">
        <v>3</v>
      </c>
      <c r="JRO4" s="97" t="s">
        <v>3</v>
      </c>
      <c r="JRP4" s="97" t="s">
        <v>3</v>
      </c>
      <c r="JRQ4" s="97" t="s">
        <v>3</v>
      </c>
      <c r="JRR4" s="97" t="s">
        <v>3</v>
      </c>
      <c r="JRS4" s="97" t="s">
        <v>3</v>
      </c>
      <c r="JRT4" s="97" t="s">
        <v>3</v>
      </c>
      <c r="JRU4" s="97" t="s">
        <v>3</v>
      </c>
      <c r="JRV4" s="97" t="s">
        <v>3</v>
      </c>
      <c r="JRW4" s="97" t="s">
        <v>3</v>
      </c>
      <c r="JRX4" s="97" t="s">
        <v>3</v>
      </c>
      <c r="JRY4" s="97" t="s">
        <v>3</v>
      </c>
      <c r="JRZ4" s="97" t="s">
        <v>3</v>
      </c>
      <c r="JSA4" s="97" t="s">
        <v>3</v>
      </c>
      <c r="JSB4" s="97" t="s">
        <v>3</v>
      </c>
      <c r="JSC4" s="97" t="s">
        <v>3</v>
      </c>
      <c r="JSD4" s="97" t="s">
        <v>3</v>
      </c>
      <c r="JSE4" s="97" t="s">
        <v>3</v>
      </c>
      <c r="JSF4" s="97" t="s">
        <v>3</v>
      </c>
      <c r="JSG4" s="97" t="s">
        <v>3</v>
      </c>
      <c r="JSH4" s="97" t="s">
        <v>3</v>
      </c>
      <c r="JSI4" s="97" t="s">
        <v>3</v>
      </c>
      <c r="JSJ4" s="97" t="s">
        <v>3</v>
      </c>
      <c r="JSK4" s="97" t="s">
        <v>3</v>
      </c>
      <c r="JSL4" s="97" t="s">
        <v>3</v>
      </c>
      <c r="JSM4" s="97" t="s">
        <v>3</v>
      </c>
      <c r="JSN4" s="97" t="s">
        <v>3</v>
      </c>
      <c r="JSO4" s="97" t="s">
        <v>3</v>
      </c>
      <c r="JSP4" s="97" t="s">
        <v>3</v>
      </c>
      <c r="JSQ4" s="97" t="s">
        <v>3</v>
      </c>
      <c r="JSR4" s="97" t="s">
        <v>3</v>
      </c>
      <c r="JSS4" s="97" t="s">
        <v>3</v>
      </c>
      <c r="JST4" s="97" t="s">
        <v>3</v>
      </c>
      <c r="JSU4" s="97" t="s">
        <v>3</v>
      </c>
      <c r="JSV4" s="97" t="s">
        <v>3</v>
      </c>
      <c r="JSW4" s="97" t="s">
        <v>3</v>
      </c>
      <c r="JSX4" s="97" t="s">
        <v>3</v>
      </c>
      <c r="JSY4" s="97" t="s">
        <v>3</v>
      </c>
      <c r="JSZ4" s="97" t="s">
        <v>3</v>
      </c>
      <c r="JTA4" s="97" t="s">
        <v>3</v>
      </c>
      <c r="JTB4" s="97" t="s">
        <v>3</v>
      </c>
      <c r="JTC4" s="97" t="s">
        <v>3</v>
      </c>
      <c r="JTD4" s="97" t="s">
        <v>3</v>
      </c>
      <c r="JTE4" s="97" t="s">
        <v>3</v>
      </c>
      <c r="JTF4" s="97" t="s">
        <v>3</v>
      </c>
      <c r="JTG4" s="97" t="s">
        <v>3</v>
      </c>
      <c r="JTH4" s="97" t="s">
        <v>3</v>
      </c>
      <c r="JTI4" s="97" t="s">
        <v>3</v>
      </c>
      <c r="JTJ4" s="97" t="s">
        <v>3</v>
      </c>
      <c r="JTK4" s="97" t="s">
        <v>3</v>
      </c>
      <c r="JTL4" s="97" t="s">
        <v>3</v>
      </c>
      <c r="JTM4" s="97" t="s">
        <v>3</v>
      </c>
      <c r="JTN4" s="97" t="s">
        <v>3</v>
      </c>
      <c r="JTO4" s="97" t="s">
        <v>3</v>
      </c>
      <c r="JTP4" s="97" t="s">
        <v>3</v>
      </c>
      <c r="JTQ4" s="97" t="s">
        <v>3</v>
      </c>
      <c r="JTR4" s="97" t="s">
        <v>3</v>
      </c>
      <c r="JTS4" s="97" t="s">
        <v>3</v>
      </c>
      <c r="JTT4" s="97" t="s">
        <v>3</v>
      </c>
      <c r="JTU4" s="97" t="s">
        <v>3</v>
      </c>
      <c r="JTV4" s="97" t="s">
        <v>3</v>
      </c>
      <c r="JTW4" s="97" t="s">
        <v>3</v>
      </c>
      <c r="JTX4" s="97" t="s">
        <v>3</v>
      </c>
      <c r="JTY4" s="97" t="s">
        <v>3</v>
      </c>
      <c r="JTZ4" s="97" t="s">
        <v>3</v>
      </c>
      <c r="JUA4" s="97" t="s">
        <v>3</v>
      </c>
      <c r="JUB4" s="97" t="s">
        <v>3</v>
      </c>
      <c r="JUC4" s="97" t="s">
        <v>3</v>
      </c>
      <c r="JUD4" s="97" t="s">
        <v>3</v>
      </c>
      <c r="JUE4" s="97" t="s">
        <v>3</v>
      </c>
      <c r="JUF4" s="97" t="s">
        <v>3</v>
      </c>
      <c r="JUG4" s="97" t="s">
        <v>3</v>
      </c>
      <c r="JUH4" s="97" t="s">
        <v>3</v>
      </c>
      <c r="JUI4" s="97" t="s">
        <v>3</v>
      </c>
      <c r="JUJ4" s="97" t="s">
        <v>3</v>
      </c>
      <c r="JUK4" s="97" t="s">
        <v>3</v>
      </c>
      <c r="JUL4" s="97" t="s">
        <v>3</v>
      </c>
      <c r="JUM4" s="97" t="s">
        <v>3</v>
      </c>
      <c r="JUN4" s="97" t="s">
        <v>3</v>
      </c>
      <c r="JUO4" s="97" t="s">
        <v>3</v>
      </c>
      <c r="JUP4" s="97" t="s">
        <v>3</v>
      </c>
      <c r="JUQ4" s="97" t="s">
        <v>3</v>
      </c>
      <c r="JUR4" s="97" t="s">
        <v>3</v>
      </c>
      <c r="JUS4" s="97" t="s">
        <v>3</v>
      </c>
      <c r="JUT4" s="97" t="s">
        <v>3</v>
      </c>
      <c r="JUU4" s="97" t="s">
        <v>3</v>
      </c>
      <c r="JUV4" s="97" t="s">
        <v>3</v>
      </c>
      <c r="JUW4" s="97" t="s">
        <v>3</v>
      </c>
      <c r="JUX4" s="97" t="s">
        <v>3</v>
      </c>
      <c r="JUY4" s="97" t="s">
        <v>3</v>
      </c>
      <c r="JUZ4" s="97" t="s">
        <v>3</v>
      </c>
      <c r="JVA4" s="97" t="s">
        <v>3</v>
      </c>
      <c r="JVB4" s="97" t="s">
        <v>3</v>
      </c>
      <c r="JVC4" s="97" t="s">
        <v>3</v>
      </c>
      <c r="JVD4" s="97" t="s">
        <v>3</v>
      </c>
      <c r="JVE4" s="97" t="s">
        <v>3</v>
      </c>
      <c r="JVF4" s="97" t="s">
        <v>3</v>
      </c>
      <c r="JVG4" s="97" t="s">
        <v>3</v>
      </c>
      <c r="JVH4" s="97" t="s">
        <v>3</v>
      </c>
      <c r="JVI4" s="97" t="s">
        <v>3</v>
      </c>
      <c r="JVJ4" s="97" t="s">
        <v>3</v>
      </c>
      <c r="JVK4" s="97" t="s">
        <v>3</v>
      </c>
      <c r="JVL4" s="97" t="s">
        <v>3</v>
      </c>
      <c r="JVM4" s="97" t="s">
        <v>3</v>
      </c>
      <c r="JVN4" s="97" t="s">
        <v>3</v>
      </c>
      <c r="JVO4" s="97" t="s">
        <v>3</v>
      </c>
      <c r="JVP4" s="97" t="s">
        <v>3</v>
      </c>
      <c r="JVQ4" s="97" t="s">
        <v>3</v>
      </c>
      <c r="JVR4" s="97" t="s">
        <v>3</v>
      </c>
      <c r="JVS4" s="97" t="s">
        <v>3</v>
      </c>
      <c r="JVT4" s="97" t="s">
        <v>3</v>
      </c>
      <c r="JVU4" s="97" t="s">
        <v>3</v>
      </c>
      <c r="JVV4" s="97" t="s">
        <v>3</v>
      </c>
      <c r="JVW4" s="97" t="s">
        <v>3</v>
      </c>
      <c r="JVX4" s="97" t="s">
        <v>3</v>
      </c>
      <c r="JVY4" s="97" t="s">
        <v>3</v>
      </c>
      <c r="JVZ4" s="97" t="s">
        <v>3</v>
      </c>
      <c r="JWA4" s="97" t="s">
        <v>3</v>
      </c>
      <c r="JWB4" s="97" t="s">
        <v>3</v>
      </c>
      <c r="JWC4" s="97" t="s">
        <v>3</v>
      </c>
      <c r="JWD4" s="97" t="s">
        <v>3</v>
      </c>
      <c r="JWE4" s="97" t="s">
        <v>3</v>
      </c>
      <c r="JWF4" s="97" t="s">
        <v>3</v>
      </c>
      <c r="JWG4" s="97" t="s">
        <v>3</v>
      </c>
      <c r="JWH4" s="97" t="s">
        <v>3</v>
      </c>
      <c r="JWI4" s="97" t="s">
        <v>3</v>
      </c>
      <c r="JWJ4" s="97" t="s">
        <v>3</v>
      </c>
      <c r="JWK4" s="97" t="s">
        <v>3</v>
      </c>
      <c r="JWL4" s="97" t="s">
        <v>3</v>
      </c>
      <c r="JWM4" s="97" t="s">
        <v>3</v>
      </c>
      <c r="JWN4" s="97" t="s">
        <v>3</v>
      </c>
      <c r="JWO4" s="97" t="s">
        <v>3</v>
      </c>
      <c r="JWP4" s="97" t="s">
        <v>3</v>
      </c>
      <c r="JWQ4" s="97" t="s">
        <v>3</v>
      </c>
      <c r="JWR4" s="97" t="s">
        <v>3</v>
      </c>
      <c r="JWS4" s="97" t="s">
        <v>3</v>
      </c>
      <c r="JWT4" s="97" t="s">
        <v>3</v>
      </c>
      <c r="JWU4" s="97" t="s">
        <v>3</v>
      </c>
      <c r="JWV4" s="97" t="s">
        <v>3</v>
      </c>
      <c r="JWW4" s="97" t="s">
        <v>3</v>
      </c>
      <c r="JWX4" s="97" t="s">
        <v>3</v>
      </c>
      <c r="JWY4" s="97" t="s">
        <v>3</v>
      </c>
      <c r="JWZ4" s="97" t="s">
        <v>3</v>
      </c>
      <c r="JXA4" s="97" t="s">
        <v>3</v>
      </c>
      <c r="JXB4" s="97" t="s">
        <v>3</v>
      </c>
      <c r="JXC4" s="97" t="s">
        <v>3</v>
      </c>
      <c r="JXD4" s="97" t="s">
        <v>3</v>
      </c>
      <c r="JXE4" s="97" t="s">
        <v>3</v>
      </c>
      <c r="JXF4" s="97" t="s">
        <v>3</v>
      </c>
      <c r="JXG4" s="97" t="s">
        <v>3</v>
      </c>
      <c r="JXH4" s="97" t="s">
        <v>3</v>
      </c>
      <c r="JXI4" s="97" t="s">
        <v>3</v>
      </c>
      <c r="JXJ4" s="97" t="s">
        <v>3</v>
      </c>
      <c r="JXK4" s="97" t="s">
        <v>3</v>
      </c>
      <c r="JXL4" s="97" t="s">
        <v>3</v>
      </c>
      <c r="JXM4" s="97" t="s">
        <v>3</v>
      </c>
      <c r="JXN4" s="97" t="s">
        <v>3</v>
      </c>
      <c r="JXO4" s="97" t="s">
        <v>3</v>
      </c>
      <c r="JXP4" s="97" t="s">
        <v>3</v>
      </c>
      <c r="JXQ4" s="97" t="s">
        <v>3</v>
      </c>
      <c r="JXR4" s="97" t="s">
        <v>3</v>
      </c>
      <c r="JXS4" s="97" t="s">
        <v>3</v>
      </c>
      <c r="JXT4" s="97" t="s">
        <v>3</v>
      </c>
      <c r="JXU4" s="97" t="s">
        <v>3</v>
      </c>
      <c r="JXV4" s="97" t="s">
        <v>3</v>
      </c>
      <c r="JXW4" s="97" t="s">
        <v>3</v>
      </c>
      <c r="JXX4" s="97" t="s">
        <v>3</v>
      </c>
      <c r="JXY4" s="97" t="s">
        <v>3</v>
      </c>
      <c r="JXZ4" s="97" t="s">
        <v>3</v>
      </c>
      <c r="JYA4" s="97" t="s">
        <v>3</v>
      </c>
      <c r="JYB4" s="97" t="s">
        <v>3</v>
      </c>
      <c r="JYC4" s="97" t="s">
        <v>3</v>
      </c>
      <c r="JYD4" s="97" t="s">
        <v>3</v>
      </c>
      <c r="JYE4" s="97" t="s">
        <v>3</v>
      </c>
      <c r="JYF4" s="97" t="s">
        <v>3</v>
      </c>
      <c r="JYG4" s="97" t="s">
        <v>3</v>
      </c>
      <c r="JYH4" s="97" t="s">
        <v>3</v>
      </c>
      <c r="JYI4" s="97" t="s">
        <v>3</v>
      </c>
      <c r="JYJ4" s="97" t="s">
        <v>3</v>
      </c>
      <c r="JYK4" s="97" t="s">
        <v>3</v>
      </c>
      <c r="JYL4" s="97" t="s">
        <v>3</v>
      </c>
      <c r="JYM4" s="97" t="s">
        <v>3</v>
      </c>
      <c r="JYN4" s="97" t="s">
        <v>3</v>
      </c>
      <c r="JYO4" s="97" t="s">
        <v>3</v>
      </c>
      <c r="JYP4" s="97" t="s">
        <v>3</v>
      </c>
      <c r="JYQ4" s="97" t="s">
        <v>3</v>
      </c>
      <c r="JYR4" s="97" t="s">
        <v>3</v>
      </c>
      <c r="JYS4" s="97" t="s">
        <v>3</v>
      </c>
      <c r="JYT4" s="97" t="s">
        <v>3</v>
      </c>
      <c r="JYU4" s="97" t="s">
        <v>3</v>
      </c>
      <c r="JYV4" s="97" t="s">
        <v>3</v>
      </c>
      <c r="JYW4" s="97" t="s">
        <v>3</v>
      </c>
      <c r="JYX4" s="97" t="s">
        <v>3</v>
      </c>
      <c r="JYY4" s="97" t="s">
        <v>3</v>
      </c>
      <c r="JYZ4" s="97" t="s">
        <v>3</v>
      </c>
      <c r="JZA4" s="97" t="s">
        <v>3</v>
      </c>
      <c r="JZB4" s="97" t="s">
        <v>3</v>
      </c>
      <c r="JZC4" s="97" t="s">
        <v>3</v>
      </c>
      <c r="JZD4" s="97" t="s">
        <v>3</v>
      </c>
      <c r="JZE4" s="97" t="s">
        <v>3</v>
      </c>
      <c r="JZF4" s="97" t="s">
        <v>3</v>
      </c>
      <c r="JZG4" s="97" t="s">
        <v>3</v>
      </c>
      <c r="JZH4" s="97" t="s">
        <v>3</v>
      </c>
      <c r="JZI4" s="97" t="s">
        <v>3</v>
      </c>
      <c r="JZJ4" s="97" t="s">
        <v>3</v>
      </c>
      <c r="JZK4" s="97" t="s">
        <v>3</v>
      </c>
      <c r="JZL4" s="97" t="s">
        <v>3</v>
      </c>
      <c r="JZM4" s="97" t="s">
        <v>3</v>
      </c>
      <c r="JZN4" s="97" t="s">
        <v>3</v>
      </c>
      <c r="JZO4" s="97" t="s">
        <v>3</v>
      </c>
      <c r="JZP4" s="97" t="s">
        <v>3</v>
      </c>
      <c r="JZQ4" s="97" t="s">
        <v>3</v>
      </c>
      <c r="JZR4" s="97" t="s">
        <v>3</v>
      </c>
      <c r="JZS4" s="97" t="s">
        <v>3</v>
      </c>
      <c r="JZT4" s="97" t="s">
        <v>3</v>
      </c>
      <c r="JZU4" s="97" t="s">
        <v>3</v>
      </c>
      <c r="JZV4" s="97" t="s">
        <v>3</v>
      </c>
      <c r="JZW4" s="97" t="s">
        <v>3</v>
      </c>
      <c r="JZX4" s="97" t="s">
        <v>3</v>
      </c>
      <c r="JZY4" s="97" t="s">
        <v>3</v>
      </c>
      <c r="JZZ4" s="97" t="s">
        <v>3</v>
      </c>
      <c r="KAA4" s="97" t="s">
        <v>3</v>
      </c>
      <c r="KAB4" s="97" t="s">
        <v>3</v>
      </c>
      <c r="KAC4" s="97" t="s">
        <v>3</v>
      </c>
      <c r="KAD4" s="97" t="s">
        <v>3</v>
      </c>
      <c r="KAE4" s="97" t="s">
        <v>3</v>
      </c>
      <c r="KAF4" s="97" t="s">
        <v>3</v>
      </c>
      <c r="KAG4" s="97" t="s">
        <v>3</v>
      </c>
      <c r="KAH4" s="97" t="s">
        <v>3</v>
      </c>
      <c r="KAI4" s="97" t="s">
        <v>3</v>
      </c>
      <c r="KAJ4" s="97" t="s">
        <v>3</v>
      </c>
      <c r="KAK4" s="97" t="s">
        <v>3</v>
      </c>
      <c r="KAL4" s="97" t="s">
        <v>3</v>
      </c>
      <c r="KAM4" s="97" t="s">
        <v>3</v>
      </c>
      <c r="KAN4" s="97" t="s">
        <v>3</v>
      </c>
      <c r="KAO4" s="97" t="s">
        <v>3</v>
      </c>
      <c r="KAP4" s="97" t="s">
        <v>3</v>
      </c>
      <c r="KAQ4" s="97" t="s">
        <v>3</v>
      </c>
      <c r="KAR4" s="97" t="s">
        <v>3</v>
      </c>
      <c r="KAS4" s="97" t="s">
        <v>3</v>
      </c>
      <c r="KAT4" s="97" t="s">
        <v>3</v>
      </c>
      <c r="KAU4" s="97" t="s">
        <v>3</v>
      </c>
      <c r="KAV4" s="97" t="s">
        <v>3</v>
      </c>
      <c r="KAW4" s="97" t="s">
        <v>3</v>
      </c>
      <c r="KAX4" s="97" t="s">
        <v>3</v>
      </c>
      <c r="KAY4" s="97" t="s">
        <v>3</v>
      </c>
      <c r="KAZ4" s="97" t="s">
        <v>3</v>
      </c>
      <c r="KBA4" s="97" t="s">
        <v>3</v>
      </c>
      <c r="KBB4" s="97" t="s">
        <v>3</v>
      </c>
      <c r="KBC4" s="97" t="s">
        <v>3</v>
      </c>
      <c r="KBD4" s="97" t="s">
        <v>3</v>
      </c>
      <c r="KBE4" s="97" t="s">
        <v>3</v>
      </c>
      <c r="KBF4" s="97" t="s">
        <v>3</v>
      </c>
      <c r="KBG4" s="97" t="s">
        <v>3</v>
      </c>
      <c r="KBH4" s="97" t="s">
        <v>3</v>
      </c>
      <c r="KBI4" s="97" t="s">
        <v>3</v>
      </c>
      <c r="KBJ4" s="97" t="s">
        <v>3</v>
      </c>
      <c r="KBK4" s="97" t="s">
        <v>3</v>
      </c>
      <c r="KBL4" s="97" t="s">
        <v>3</v>
      </c>
      <c r="KBM4" s="97" t="s">
        <v>3</v>
      </c>
      <c r="KBN4" s="97" t="s">
        <v>3</v>
      </c>
      <c r="KBO4" s="97" t="s">
        <v>3</v>
      </c>
      <c r="KBP4" s="97" t="s">
        <v>3</v>
      </c>
      <c r="KBQ4" s="97" t="s">
        <v>3</v>
      </c>
      <c r="KBR4" s="97" t="s">
        <v>3</v>
      </c>
      <c r="KBS4" s="97" t="s">
        <v>3</v>
      </c>
      <c r="KBT4" s="97" t="s">
        <v>3</v>
      </c>
      <c r="KBU4" s="97" t="s">
        <v>3</v>
      </c>
      <c r="KBV4" s="97" t="s">
        <v>3</v>
      </c>
      <c r="KBW4" s="97" t="s">
        <v>3</v>
      </c>
      <c r="KBX4" s="97" t="s">
        <v>3</v>
      </c>
      <c r="KBY4" s="97" t="s">
        <v>3</v>
      </c>
      <c r="KBZ4" s="97" t="s">
        <v>3</v>
      </c>
      <c r="KCA4" s="97" t="s">
        <v>3</v>
      </c>
      <c r="KCB4" s="97" t="s">
        <v>3</v>
      </c>
      <c r="KCC4" s="97" t="s">
        <v>3</v>
      </c>
      <c r="KCD4" s="97" t="s">
        <v>3</v>
      </c>
      <c r="KCE4" s="97" t="s">
        <v>3</v>
      </c>
      <c r="KCF4" s="97" t="s">
        <v>3</v>
      </c>
      <c r="KCG4" s="97" t="s">
        <v>3</v>
      </c>
      <c r="KCH4" s="97" t="s">
        <v>3</v>
      </c>
      <c r="KCI4" s="97" t="s">
        <v>3</v>
      </c>
      <c r="KCJ4" s="97" t="s">
        <v>3</v>
      </c>
      <c r="KCK4" s="97" t="s">
        <v>3</v>
      </c>
      <c r="KCL4" s="97" t="s">
        <v>3</v>
      </c>
      <c r="KCM4" s="97" t="s">
        <v>3</v>
      </c>
      <c r="KCN4" s="97" t="s">
        <v>3</v>
      </c>
      <c r="KCO4" s="97" t="s">
        <v>3</v>
      </c>
      <c r="KCP4" s="97" t="s">
        <v>3</v>
      </c>
      <c r="KCQ4" s="97" t="s">
        <v>3</v>
      </c>
      <c r="KCR4" s="97" t="s">
        <v>3</v>
      </c>
      <c r="KCS4" s="97" t="s">
        <v>3</v>
      </c>
      <c r="KCT4" s="97" t="s">
        <v>3</v>
      </c>
      <c r="KCU4" s="97" t="s">
        <v>3</v>
      </c>
      <c r="KCV4" s="97" t="s">
        <v>3</v>
      </c>
      <c r="KCW4" s="97" t="s">
        <v>3</v>
      </c>
      <c r="KCX4" s="97" t="s">
        <v>3</v>
      </c>
      <c r="KCY4" s="97" t="s">
        <v>3</v>
      </c>
      <c r="KCZ4" s="97" t="s">
        <v>3</v>
      </c>
      <c r="KDA4" s="97" t="s">
        <v>3</v>
      </c>
      <c r="KDB4" s="97" t="s">
        <v>3</v>
      </c>
      <c r="KDC4" s="97" t="s">
        <v>3</v>
      </c>
      <c r="KDD4" s="97" t="s">
        <v>3</v>
      </c>
      <c r="KDE4" s="97" t="s">
        <v>3</v>
      </c>
      <c r="KDF4" s="97" t="s">
        <v>3</v>
      </c>
      <c r="KDG4" s="97" t="s">
        <v>3</v>
      </c>
      <c r="KDH4" s="97" t="s">
        <v>3</v>
      </c>
      <c r="KDI4" s="97" t="s">
        <v>3</v>
      </c>
      <c r="KDJ4" s="97" t="s">
        <v>3</v>
      </c>
      <c r="KDK4" s="97" t="s">
        <v>3</v>
      </c>
      <c r="KDL4" s="97" t="s">
        <v>3</v>
      </c>
      <c r="KDM4" s="97" t="s">
        <v>3</v>
      </c>
      <c r="KDN4" s="97" t="s">
        <v>3</v>
      </c>
      <c r="KDO4" s="97" t="s">
        <v>3</v>
      </c>
      <c r="KDP4" s="97" t="s">
        <v>3</v>
      </c>
      <c r="KDQ4" s="97" t="s">
        <v>3</v>
      </c>
      <c r="KDR4" s="97" t="s">
        <v>3</v>
      </c>
      <c r="KDS4" s="97" t="s">
        <v>3</v>
      </c>
      <c r="KDT4" s="97" t="s">
        <v>3</v>
      </c>
      <c r="KDU4" s="97" t="s">
        <v>3</v>
      </c>
      <c r="KDV4" s="97" t="s">
        <v>3</v>
      </c>
      <c r="KDW4" s="97" t="s">
        <v>3</v>
      </c>
      <c r="KDX4" s="97" t="s">
        <v>3</v>
      </c>
      <c r="KDY4" s="97" t="s">
        <v>3</v>
      </c>
      <c r="KDZ4" s="97" t="s">
        <v>3</v>
      </c>
      <c r="KEA4" s="97" t="s">
        <v>3</v>
      </c>
      <c r="KEB4" s="97" t="s">
        <v>3</v>
      </c>
      <c r="KEC4" s="97" t="s">
        <v>3</v>
      </c>
      <c r="KED4" s="97" t="s">
        <v>3</v>
      </c>
      <c r="KEE4" s="97" t="s">
        <v>3</v>
      </c>
      <c r="KEF4" s="97" t="s">
        <v>3</v>
      </c>
      <c r="KEG4" s="97" t="s">
        <v>3</v>
      </c>
      <c r="KEH4" s="97" t="s">
        <v>3</v>
      </c>
      <c r="KEI4" s="97" t="s">
        <v>3</v>
      </c>
      <c r="KEJ4" s="97" t="s">
        <v>3</v>
      </c>
      <c r="KEK4" s="97" t="s">
        <v>3</v>
      </c>
      <c r="KEL4" s="97" t="s">
        <v>3</v>
      </c>
      <c r="KEM4" s="97" t="s">
        <v>3</v>
      </c>
      <c r="KEN4" s="97" t="s">
        <v>3</v>
      </c>
      <c r="KEO4" s="97" t="s">
        <v>3</v>
      </c>
      <c r="KEP4" s="97" t="s">
        <v>3</v>
      </c>
      <c r="KEQ4" s="97" t="s">
        <v>3</v>
      </c>
      <c r="KER4" s="97" t="s">
        <v>3</v>
      </c>
      <c r="KES4" s="97" t="s">
        <v>3</v>
      </c>
      <c r="KET4" s="97" t="s">
        <v>3</v>
      </c>
      <c r="KEU4" s="97" t="s">
        <v>3</v>
      </c>
      <c r="KEV4" s="97" t="s">
        <v>3</v>
      </c>
      <c r="KEW4" s="97" t="s">
        <v>3</v>
      </c>
      <c r="KEX4" s="97" t="s">
        <v>3</v>
      </c>
      <c r="KEY4" s="97" t="s">
        <v>3</v>
      </c>
      <c r="KEZ4" s="97" t="s">
        <v>3</v>
      </c>
      <c r="KFA4" s="97" t="s">
        <v>3</v>
      </c>
      <c r="KFB4" s="97" t="s">
        <v>3</v>
      </c>
      <c r="KFC4" s="97" t="s">
        <v>3</v>
      </c>
      <c r="KFD4" s="97" t="s">
        <v>3</v>
      </c>
      <c r="KFE4" s="97" t="s">
        <v>3</v>
      </c>
      <c r="KFF4" s="97" t="s">
        <v>3</v>
      </c>
      <c r="KFG4" s="97" t="s">
        <v>3</v>
      </c>
      <c r="KFH4" s="97" t="s">
        <v>3</v>
      </c>
      <c r="KFI4" s="97" t="s">
        <v>3</v>
      </c>
      <c r="KFJ4" s="97" t="s">
        <v>3</v>
      </c>
      <c r="KFK4" s="97" t="s">
        <v>3</v>
      </c>
      <c r="KFL4" s="97" t="s">
        <v>3</v>
      </c>
      <c r="KFM4" s="97" t="s">
        <v>3</v>
      </c>
      <c r="KFN4" s="97" t="s">
        <v>3</v>
      </c>
      <c r="KFO4" s="97" t="s">
        <v>3</v>
      </c>
      <c r="KFP4" s="97" t="s">
        <v>3</v>
      </c>
      <c r="KFQ4" s="97" t="s">
        <v>3</v>
      </c>
      <c r="KFR4" s="97" t="s">
        <v>3</v>
      </c>
      <c r="KFS4" s="97" t="s">
        <v>3</v>
      </c>
      <c r="KFT4" s="97" t="s">
        <v>3</v>
      </c>
      <c r="KFU4" s="97" t="s">
        <v>3</v>
      </c>
      <c r="KFV4" s="97" t="s">
        <v>3</v>
      </c>
      <c r="KFW4" s="97" t="s">
        <v>3</v>
      </c>
      <c r="KFX4" s="97" t="s">
        <v>3</v>
      </c>
      <c r="KFY4" s="97" t="s">
        <v>3</v>
      </c>
      <c r="KFZ4" s="97" t="s">
        <v>3</v>
      </c>
      <c r="KGA4" s="97" t="s">
        <v>3</v>
      </c>
      <c r="KGB4" s="97" t="s">
        <v>3</v>
      </c>
      <c r="KGC4" s="97" t="s">
        <v>3</v>
      </c>
      <c r="KGD4" s="97" t="s">
        <v>3</v>
      </c>
      <c r="KGE4" s="97" t="s">
        <v>3</v>
      </c>
      <c r="KGF4" s="97" t="s">
        <v>3</v>
      </c>
      <c r="KGG4" s="97" t="s">
        <v>3</v>
      </c>
      <c r="KGH4" s="97" t="s">
        <v>3</v>
      </c>
      <c r="KGI4" s="97" t="s">
        <v>3</v>
      </c>
      <c r="KGJ4" s="97" t="s">
        <v>3</v>
      </c>
      <c r="KGK4" s="97" t="s">
        <v>3</v>
      </c>
      <c r="KGL4" s="97" t="s">
        <v>3</v>
      </c>
      <c r="KGM4" s="97" t="s">
        <v>3</v>
      </c>
      <c r="KGN4" s="97" t="s">
        <v>3</v>
      </c>
      <c r="KGO4" s="97" t="s">
        <v>3</v>
      </c>
      <c r="KGP4" s="97" t="s">
        <v>3</v>
      </c>
      <c r="KGQ4" s="97" t="s">
        <v>3</v>
      </c>
      <c r="KGR4" s="97" t="s">
        <v>3</v>
      </c>
      <c r="KGS4" s="97" t="s">
        <v>3</v>
      </c>
      <c r="KGT4" s="97" t="s">
        <v>3</v>
      </c>
      <c r="KGU4" s="97" t="s">
        <v>3</v>
      </c>
      <c r="KGV4" s="97" t="s">
        <v>3</v>
      </c>
      <c r="KGW4" s="97" t="s">
        <v>3</v>
      </c>
      <c r="KGX4" s="97" t="s">
        <v>3</v>
      </c>
      <c r="KGY4" s="97" t="s">
        <v>3</v>
      </c>
      <c r="KGZ4" s="97" t="s">
        <v>3</v>
      </c>
      <c r="KHA4" s="97" t="s">
        <v>3</v>
      </c>
      <c r="KHB4" s="97" t="s">
        <v>3</v>
      </c>
      <c r="KHC4" s="97" t="s">
        <v>3</v>
      </c>
      <c r="KHD4" s="97" t="s">
        <v>3</v>
      </c>
      <c r="KHE4" s="97" t="s">
        <v>3</v>
      </c>
      <c r="KHF4" s="97" t="s">
        <v>3</v>
      </c>
      <c r="KHG4" s="97" t="s">
        <v>3</v>
      </c>
      <c r="KHH4" s="97" t="s">
        <v>3</v>
      </c>
      <c r="KHI4" s="97" t="s">
        <v>3</v>
      </c>
      <c r="KHJ4" s="97" t="s">
        <v>3</v>
      </c>
      <c r="KHK4" s="97" t="s">
        <v>3</v>
      </c>
      <c r="KHL4" s="97" t="s">
        <v>3</v>
      </c>
      <c r="KHM4" s="97" t="s">
        <v>3</v>
      </c>
      <c r="KHN4" s="97" t="s">
        <v>3</v>
      </c>
      <c r="KHO4" s="97" t="s">
        <v>3</v>
      </c>
      <c r="KHP4" s="97" t="s">
        <v>3</v>
      </c>
      <c r="KHQ4" s="97" t="s">
        <v>3</v>
      </c>
      <c r="KHR4" s="97" t="s">
        <v>3</v>
      </c>
      <c r="KHS4" s="97" t="s">
        <v>3</v>
      </c>
      <c r="KHT4" s="97" t="s">
        <v>3</v>
      </c>
      <c r="KHU4" s="97" t="s">
        <v>3</v>
      </c>
      <c r="KHV4" s="97" t="s">
        <v>3</v>
      </c>
      <c r="KHW4" s="97" t="s">
        <v>3</v>
      </c>
      <c r="KHX4" s="97" t="s">
        <v>3</v>
      </c>
      <c r="KHY4" s="97" t="s">
        <v>3</v>
      </c>
      <c r="KHZ4" s="97" t="s">
        <v>3</v>
      </c>
      <c r="KIA4" s="97" t="s">
        <v>3</v>
      </c>
      <c r="KIB4" s="97" t="s">
        <v>3</v>
      </c>
      <c r="KIC4" s="97" t="s">
        <v>3</v>
      </c>
      <c r="KID4" s="97" t="s">
        <v>3</v>
      </c>
      <c r="KIE4" s="97" t="s">
        <v>3</v>
      </c>
      <c r="KIF4" s="97" t="s">
        <v>3</v>
      </c>
      <c r="KIG4" s="97" t="s">
        <v>3</v>
      </c>
      <c r="KIH4" s="97" t="s">
        <v>3</v>
      </c>
      <c r="KII4" s="97" t="s">
        <v>3</v>
      </c>
      <c r="KIJ4" s="97" t="s">
        <v>3</v>
      </c>
      <c r="KIK4" s="97" t="s">
        <v>3</v>
      </c>
      <c r="KIL4" s="97" t="s">
        <v>3</v>
      </c>
      <c r="KIM4" s="97" t="s">
        <v>3</v>
      </c>
      <c r="KIN4" s="97" t="s">
        <v>3</v>
      </c>
      <c r="KIO4" s="97" t="s">
        <v>3</v>
      </c>
      <c r="KIP4" s="97" t="s">
        <v>3</v>
      </c>
      <c r="KIQ4" s="97" t="s">
        <v>3</v>
      </c>
      <c r="KIR4" s="97" t="s">
        <v>3</v>
      </c>
      <c r="KIS4" s="97" t="s">
        <v>3</v>
      </c>
      <c r="KIT4" s="97" t="s">
        <v>3</v>
      </c>
      <c r="KIU4" s="97" t="s">
        <v>3</v>
      </c>
      <c r="KIV4" s="97" t="s">
        <v>3</v>
      </c>
      <c r="KIW4" s="97" t="s">
        <v>3</v>
      </c>
      <c r="KIX4" s="97" t="s">
        <v>3</v>
      </c>
      <c r="KIY4" s="97" t="s">
        <v>3</v>
      </c>
      <c r="KIZ4" s="97" t="s">
        <v>3</v>
      </c>
      <c r="KJA4" s="97" t="s">
        <v>3</v>
      </c>
      <c r="KJB4" s="97" t="s">
        <v>3</v>
      </c>
      <c r="KJC4" s="97" t="s">
        <v>3</v>
      </c>
      <c r="KJD4" s="97" t="s">
        <v>3</v>
      </c>
      <c r="KJE4" s="97" t="s">
        <v>3</v>
      </c>
      <c r="KJF4" s="97" t="s">
        <v>3</v>
      </c>
      <c r="KJG4" s="97" t="s">
        <v>3</v>
      </c>
      <c r="KJH4" s="97" t="s">
        <v>3</v>
      </c>
      <c r="KJI4" s="97" t="s">
        <v>3</v>
      </c>
      <c r="KJJ4" s="97" t="s">
        <v>3</v>
      </c>
      <c r="KJK4" s="97" t="s">
        <v>3</v>
      </c>
      <c r="KJL4" s="97" t="s">
        <v>3</v>
      </c>
      <c r="KJM4" s="97" t="s">
        <v>3</v>
      </c>
      <c r="KJN4" s="97" t="s">
        <v>3</v>
      </c>
      <c r="KJO4" s="97" t="s">
        <v>3</v>
      </c>
      <c r="KJP4" s="97" t="s">
        <v>3</v>
      </c>
      <c r="KJQ4" s="97" t="s">
        <v>3</v>
      </c>
      <c r="KJR4" s="97" t="s">
        <v>3</v>
      </c>
      <c r="KJS4" s="97" t="s">
        <v>3</v>
      </c>
      <c r="KJT4" s="97" t="s">
        <v>3</v>
      </c>
      <c r="KJU4" s="97" t="s">
        <v>3</v>
      </c>
      <c r="KJV4" s="97" t="s">
        <v>3</v>
      </c>
      <c r="KJW4" s="97" t="s">
        <v>3</v>
      </c>
      <c r="KJX4" s="97" t="s">
        <v>3</v>
      </c>
      <c r="KJY4" s="97" t="s">
        <v>3</v>
      </c>
      <c r="KJZ4" s="97" t="s">
        <v>3</v>
      </c>
      <c r="KKA4" s="97" t="s">
        <v>3</v>
      </c>
      <c r="KKB4" s="97" t="s">
        <v>3</v>
      </c>
      <c r="KKC4" s="97" t="s">
        <v>3</v>
      </c>
      <c r="KKD4" s="97" t="s">
        <v>3</v>
      </c>
      <c r="KKE4" s="97" t="s">
        <v>3</v>
      </c>
      <c r="KKF4" s="97" t="s">
        <v>3</v>
      </c>
      <c r="KKG4" s="97" t="s">
        <v>3</v>
      </c>
      <c r="KKH4" s="97" t="s">
        <v>3</v>
      </c>
      <c r="KKI4" s="97" t="s">
        <v>3</v>
      </c>
      <c r="KKJ4" s="97" t="s">
        <v>3</v>
      </c>
      <c r="KKK4" s="97" t="s">
        <v>3</v>
      </c>
      <c r="KKL4" s="97" t="s">
        <v>3</v>
      </c>
      <c r="KKM4" s="97" t="s">
        <v>3</v>
      </c>
      <c r="KKN4" s="97" t="s">
        <v>3</v>
      </c>
      <c r="KKO4" s="97" t="s">
        <v>3</v>
      </c>
      <c r="KKP4" s="97" t="s">
        <v>3</v>
      </c>
      <c r="KKQ4" s="97" t="s">
        <v>3</v>
      </c>
      <c r="KKR4" s="97" t="s">
        <v>3</v>
      </c>
      <c r="KKS4" s="97" t="s">
        <v>3</v>
      </c>
      <c r="KKT4" s="97" t="s">
        <v>3</v>
      </c>
      <c r="KKU4" s="97" t="s">
        <v>3</v>
      </c>
      <c r="KKV4" s="97" t="s">
        <v>3</v>
      </c>
      <c r="KKW4" s="97" t="s">
        <v>3</v>
      </c>
      <c r="KKX4" s="97" t="s">
        <v>3</v>
      </c>
      <c r="KKY4" s="97" t="s">
        <v>3</v>
      </c>
      <c r="KKZ4" s="97" t="s">
        <v>3</v>
      </c>
      <c r="KLA4" s="97" t="s">
        <v>3</v>
      </c>
      <c r="KLB4" s="97" t="s">
        <v>3</v>
      </c>
      <c r="KLC4" s="97" t="s">
        <v>3</v>
      </c>
      <c r="KLD4" s="97" t="s">
        <v>3</v>
      </c>
      <c r="KLE4" s="97" t="s">
        <v>3</v>
      </c>
      <c r="KLF4" s="97" t="s">
        <v>3</v>
      </c>
      <c r="KLG4" s="97" t="s">
        <v>3</v>
      </c>
      <c r="KLH4" s="97" t="s">
        <v>3</v>
      </c>
      <c r="KLI4" s="97" t="s">
        <v>3</v>
      </c>
      <c r="KLJ4" s="97" t="s">
        <v>3</v>
      </c>
      <c r="KLK4" s="97" t="s">
        <v>3</v>
      </c>
      <c r="KLL4" s="97" t="s">
        <v>3</v>
      </c>
      <c r="KLM4" s="97" t="s">
        <v>3</v>
      </c>
      <c r="KLN4" s="97" t="s">
        <v>3</v>
      </c>
      <c r="KLO4" s="97" t="s">
        <v>3</v>
      </c>
      <c r="KLP4" s="97" t="s">
        <v>3</v>
      </c>
      <c r="KLQ4" s="97" t="s">
        <v>3</v>
      </c>
      <c r="KLR4" s="97" t="s">
        <v>3</v>
      </c>
      <c r="KLS4" s="97" t="s">
        <v>3</v>
      </c>
      <c r="KLT4" s="97" t="s">
        <v>3</v>
      </c>
      <c r="KLU4" s="97" t="s">
        <v>3</v>
      </c>
      <c r="KLV4" s="97" t="s">
        <v>3</v>
      </c>
      <c r="KLW4" s="97" t="s">
        <v>3</v>
      </c>
      <c r="KLX4" s="97" t="s">
        <v>3</v>
      </c>
      <c r="KLY4" s="97" t="s">
        <v>3</v>
      </c>
      <c r="KLZ4" s="97" t="s">
        <v>3</v>
      </c>
      <c r="KMA4" s="97" t="s">
        <v>3</v>
      </c>
      <c r="KMB4" s="97" t="s">
        <v>3</v>
      </c>
      <c r="KMC4" s="97" t="s">
        <v>3</v>
      </c>
      <c r="KMD4" s="97" t="s">
        <v>3</v>
      </c>
      <c r="KME4" s="97" t="s">
        <v>3</v>
      </c>
      <c r="KMF4" s="97" t="s">
        <v>3</v>
      </c>
      <c r="KMG4" s="97" t="s">
        <v>3</v>
      </c>
      <c r="KMH4" s="97" t="s">
        <v>3</v>
      </c>
      <c r="KMI4" s="97" t="s">
        <v>3</v>
      </c>
      <c r="KMJ4" s="97" t="s">
        <v>3</v>
      </c>
      <c r="KMK4" s="97" t="s">
        <v>3</v>
      </c>
      <c r="KML4" s="97" t="s">
        <v>3</v>
      </c>
      <c r="KMM4" s="97" t="s">
        <v>3</v>
      </c>
      <c r="KMN4" s="97" t="s">
        <v>3</v>
      </c>
      <c r="KMO4" s="97" t="s">
        <v>3</v>
      </c>
      <c r="KMP4" s="97" t="s">
        <v>3</v>
      </c>
      <c r="KMQ4" s="97" t="s">
        <v>3</v>
      </c>
      <c r="KMR4" s="97" t="s">
        <v>3</v>
      </c>
      <c r="KMS4" s="97" t="s">
        <v>3</v>
      </c>
      <c r="KMT4" s="97" t="s">
        <v>3</v>
      </c>
      <c r="KMU4" s="97" t="s">
        <v>3</v>
      </c>
      <c r="KMV4" s="97" t="s">
        <v>3</v>
      </c>
      <c r="KMW4" s="97" t="s">
        <v>3</v>
      </c>
      <c r="KMX4" s="97" t="s">
        <v>3</v>
      </c>
      <c r="KMY4" s="97" t="s">
        <v>3</v>
      </c>
      <c r="KMZ4" s="97" t="s">
        <v>3</v>
      </c>
      <c r="KNA4" s="97" t="s">
        <v>3</v>
      </c>
      <c r="KNB4" s="97" t="s">
        <v>3</v>
      </c>
      <c r="KNC4" s="97" t="s">
        <v>3</v>
      </c>
      <c r="KND4" s="97" t="s">
        <v>3</v>
      </c>
      <c r="KNE4" s="97" t="s">
        <v>3</v>
      </c>
      <c r="KNF4" s="97" t="s">
        <v>3</v>
      </c>
      <c r="KNG4" s="97" t="s">
        <v>3</v>
      </c>
      <c r="KNH4" s="97" t="s">
        <v>3</v>
      </c>
      <c r="KNI4" s="97" t="s">
        <v>3</v>
      </c>
      <c r="KNJ4" s="97" t="s">
        <v>3</v>
      </c>
      <c r="KNK4" s="97" t="s">
        <v>3</v>
      </c>
      <c r="KNL4" s="97" t="s">
        <v>3</v>
      </c>
      <c r="KNM4" s="97" t="s">
        <v>3</v>
      </c>
      <c r="KNN4" s="97" t="s">
        <v>3</v>
      </c>
      <c r="KNO4" s="97" t="s">
        <v>3</v>
      </c>
      <c r="KNP4" s="97" t="s">
        <v>3</v>
      </c>
      <c r="KNQ4" s="97" t="s">
        <v>3</v>
      </c>
      <c r="KNR4" s="97" t="s">
        <v>3</v>
      </c>
      <c r="KNS4" s="97" t="s">
        <v>3</v>
      </c>
      <c r="KNT4" s="97" t="s">
        <v>3</v>
      </c>
      <c r="KNU4" s="97" t="s">
        <v>3</v>
      </c>
      <c r="KNV4" s="97" t="s">
        <v>3</v>
      </c>
      <c r="KNW4" s="97" t="s">
        <v>3</v>
      </c>
      <c r="KNX4" s="97" t="s">
        <v>3</v>
      </c>
      <c r="KNY4" s="97" t="s">
        <v>3</v>
      </c>
      <c r="KNZ4" s="97" t="s">
        <v>3</v>
      </c>
      <c r="KOA4" s="97" t="s">
        <v>3</v>
      </c>
      <c r="KOB4" s="97" t="s">
        <v>3</v>
      </c>
      <c r="KOC4" s="97" t="s">
        <v>3</v>
      </c>
      <c r="KOD4" s="97" t="s">
        <v>3</v>
      </c>
      <c r="KOE4" s="97" t="s">
        <v>3</v>
      </c>
      <c r="KOF4" s="97" t="s">
        <v>3</v>
      </c>
      <c r="KOG4" s="97" t="s">
        <v>3</v>
      </c>
      <c r="KOH4" s="97" t="s">
        <v>3</v>
      </c>
      <c r="KOI4" s="97" t="s">
        <v>3</v>
      </c>
      <c r="KOJ4" s="97" t="s">
        <v>3</v>
      </c>
      <c r="KOK4" s="97" t="s">
        <v>3</v>
      </c>
      <c r="KOL4" s="97" t="s">
        <v>3</v>
      </c>
      <c r="KOM4" s="97" t="s">
        <v>3</v>
      </c>
      <c r="KON4" s="97" t="s">
        <v>3</v>
      </c>
      <c r="KOO4" s="97" t="s">
        <v>3</v>
      </c>
      <c r="KOP4" s="97" t="s">
        <v>3</v>
      </c>
      <c r="KOQ4" s="97" t="s">
        <v>3</v>
      </c>
      <c r="KOR4" s="97" t="s">
        <v>3</v>
      </c>
      <c r="KOS4" s="97" t="s">
        <v>3</v>
      </c>
      <c r="KOT4" s="97" t="s">
        <v>3</v>
      </c>
      <c r="KOU4" s="97" t="s">
        <v>3</v>
      </c>
      <c r="KOV4" s="97" t="s">
        <v>3</v>
      </c>
      <c r="KOW4" s="97" t="s">
        <v>3</v>
      </c>
      <c r="KOX4" s="97" t="s">
        <v>3</v>
      </c>
      <c r="KOY4" s="97" t="s">
        <v>3</v>
      </c>
      <c r="KOZ4" s="97" t="s">
        <v>3</v>
      </c>
      <c r="KPA4" s="97" t="s">
        <v>3</v>
      </c>
      <c r="KPB4" s="97" t="s">
        <v>3</v>
      </c>
      <c r="KPC4" s="97" t="s">
        <v>3</v>
      </c>
      <c r="KPD4" s="97" t="s">
        <v>3</v>
      </c>
      <c r="KPE4" s="97" t="s">
        <v>3</v>
      </c>
      <c r="KPF4" s="97" t="s">
        <v>3</v>
      </c>
      <c r="KPG4" s="97" t="s">
        <v>3</v>
      </c>
      <c r="KPH4" s="97" t="s">
        <v>3</v>
      </c>
      <c r="KPI4" s="97" t="s">
        <v>3</v>
      </c>
      <c r="KPJ4" s="97" t="s">
        <v>3</v>
      </c>
      <c r="KPK4" s="97" t="s">
        <v>3</v>
      </c>
      <c r="KPL4" s="97" t="s">
        <v>3</v>
      </c>
      <c r="KPM4" s="97" t="s">
        <v>3</v>
      </c>
      <c r="KPN4" s="97" t="s">
        <v>3</v>
      </c>
      <c r="KPO4" s="97" t="s">
        <v>3</v>
      </c>
      <c r="KPP4" s="97" t="s">
        <v>3</v>
      </c>
      <c r="KPQ4" s="97" t="s">
        <v>3</v>
      </c>
      <c r="KPR4" s="97" t="s">
        <v>3</v>
      </c>
      <c r="KPS4" s="97" t="s">
        <v>3</v>
      </c>
      <c r="KPT4" s="97" t="s">
        <v>3</v>
      </c>
      <c r="KPU4" s="97" t="s">
        <v>3</v>
      </c>
      <c r="KPV4" s="97" t="s">
        <v>3</v>
      </c>
      <c r="KPW4" s="97" t="s">
        <v>3</v>
      </c>
      <c r="KPX4" s="97" t="s">
        <v>3</v>
      </c>
      <c r="KPY4" s="97" t="s">
        <v>3</v>
      </c>
      <c r="KPZ4" s="97" t="s">
        <v>3</v>
      </c>
      <c r="KQA4" s="97" t="s">
        <v>3</v>
      </c>
      <c r="KQB4" s="97" t="s">
        <v>3</v>
      </c>
      <c r="KQC4" s="97" t="s">
        <v>3</v>
      </c>
      <c r="KQD4" s="97" t="s">
        <v>3</v>
      </c>
      <c r="KQE4" s="97" t="s">
        <v>3</v>
      </c>
      <c r="KQF4" s="97" t="s">
        <v>3</v>
      </c>
      <c r="KQG4" s="97" t="s">
        <v>3</v>
      </c>
      <c r="KQH4" s="97" t="s">
        <v>3</v>
      </c>
      <c r="KQI4" s="97" t="s">
        <v>3</v>
      </c>
      <c r="KQJ4" s="97" t="s">
        <v>3</v>
      </c>
      <c r="KQK4" s="97" t="s">
        <v>3</v>
      </c>
      <c r="KQL4" s="97" t="s">
        <v>3</v>
      </c>
      <c r="KQM4" s="97" t="s">
        <v>3</v>
      </c>
      <c r="KQN4" s="97" t="s">
        <v>3</v>
      </c>
      <c r="KQO4" s="97" t="s">
        <v>3</v>
      </c>
      <c r="KQP4" s="97" t="s">
        <v>3</v>
      </c>
      <c r="KQQ4" s="97" t="s">
        <v>3</v>
      </c>
      <c r="KQR4" s="97" t="s">
        <v>3</v>
      </c>
      <c r="KQS4" s="97" t="s">
        <v>3</v>
      </c>
      <c r="KQT4" s="97" t="s">
        <v>3</v>
      </c>
      <c r="KQU4" s="97" t="s">
        <v>3</v>
      </c>
      <c r="KQV4" s="97" t="s">
        <v>3</v>
      </c>
      <c r="KQW4" s="97" t="s">
        <v>3</v>
      </c>
      <c r="KQX4" s="97" t="s">
        <v>3</v>
      </c>
      <c r="KQY4" s="97" t="s">
        <v>3</v>
      </c>
      <c r="KQZ4" s="97" t="s">
        <v>3</v>
      </c>
      <c r="KRA4" s="97" t="s">
        <v>3</v>
      </c>
      <c r="KRB4" s="97" t="s">
        <v>3</v>
      </c>
      <c r="KRC4" s="97" t="s">
        <v>3</v>
      </c>
      <c r="KRD4" s="97" t="s">
        <v>3</v>
      </c>
      <c r="KRE4" s="97" t="s">
        <v>3</v>
      </c>
      <c r="KRF4" s="97" t="s">
        <v>3</v>
      </c>
      <c r="KRG4" s="97" t="s">
        <v>3</v>
      </c>
      <c r="KRH4" s="97" t="s">
        <v>3</v>
      </c>
      <c r="KRI4" s="97" t="s">
        <v>3</v>
      </c>
      <c r="KRJ4" s="97" t="s">
        <v>3</v>
      </c>
      <c r="KRK4" s="97" t="s">
        <v>3</v>
      </c>
      <c r="KRL4" s="97" t="s">
        <v>3</v>
      </c>
      <c r="KRM4" s="97" t="s">
        <v>3</v>
      </c>
      <c r="KRN4" s="97" t="s">
        <v>3</v>
      </c>
      <c r="KRO4" s="97" t="s">
        <v>3</v>
      </c>
      <c r="KRP4" s="97" t="s">
        <v>3</v>
      </c>
      <c r="KRQ4" s="97" t="s">
        <v>3</v>
      </c>
      <c r="KRR4" s="97" t="s">
        <v>3</v>
      </c>
      <c r="KRS4" s="97" t="s">
        <v>3</v>
      </c>
      <c r="KRT4" s="97" t="s">
        <v>3</v>
      </c>
      <c r="KRU4" s="97" t="s">
        <v>3</v>
      </c>
      <c r="KRV4" s="97" t="s">
        <v>3</v>
      </c>
      <c r="KRW4" s="97" t="s">
        <v>3</v>
      </c>
      <c r="KRX4" s="97" t="s">
        <v>3</v>
      </c>
      <c r="KRY4" s="97" t="s">
        <v>3</v>
      </c>
      <c r="KRZ4" s="97" t="s">
        <v>3</v>
      </c>
      <c r="KSA4" s="97" t="s">
        <v>3</v>
      </c>
      <c r="KSB4" s="97" t="s">
        <v>3</v>
      </c>
      <c r="KSC4" s="97" t="s">
        <v>3</v>
      </c>
      <c r="KSD4" s="97" t="s">
        <v>3</v>
      </c>
      <c r="KSE4" s="97" t="s">
        <v>3</v>
      </c>
      <c r="KSF4" s="97" t="s">
        <v>3</v>
      </c>
      <c r="KSG4" s="97" t="s">
        <v>3</v>
      </c>
      <c r="KSH4" s="97" t="s">
        <v>3</v>
      </c>
      <c r="KSI4" s="97" t="s">
        <v>3</v>
      </c>
      <c r="KSJ4" s="97" t="s">
        <v>3</v>
      </c>
      <c r="KSK4" s="97" t="s">
        <v>3</v>
      </c>
      <c r="KSL4" s="97" t="s">
        <v>3</v>
      </c>
      <c r="KSM4" s="97" t="s">
        <v>3</v>
      </c>
      <c r="KSN4" s="97" t="s">
        <v>3</v>
      </c>
      <c r="KSO4" s="97" t="s">
        <v>3</v>
      </c>
      <c r="KSP4" s="97" t="s">
        <v>3</v>
      </c>
      <c r="KSQ4" s="97" t="s">
        <v>3</v>
      </c>
      <c r="KSR4" s="97" t="s">
        <v>3</v>
      </c>
      <c r="KSS4" s="97" t="s">
        <v>3</v>
      </c>
      <c r="KST4" s="97" t="s">
        <v>3</v>
      </c>
      <c r="KSU4" s="97" t="s">
        <v>3</v>
      </c>
      <c r="KSV4" s="97" t="s">
        <v>3</v>
      </c>
      <c r="KSW4" s="97" t="s">
        <v>3</v>
      </c>
      <c r="KSX4" s="97" t="s">
        <v>3</v>
      </c>
      <c r="KSY4" s="97" t="s">
        <v>3</v>
      </c>
      <c r="KSZ4" s="97" t="s">
        <v>3</v>
      </c>
      <c r="KTA4" s="97" t="s">
        <v>3</v>
      </c>
      <c r="KTB4" s="97" t="s">
        <v>3</v>
      </c>
      <c r="KTC4" s="97" t="s">
        <v>3</v>
      </c>
      <c r="KTD4" s="97" t="s">
        <v>3</v>
      </c>
      <c r="KTE4" s="97" t="s">
        <v>3</v>
      </c>
      <c r="KTF4" s="97" t="s">
        <v>3</v>
      </c>
      <c r="KTG4" s="97" t="s">
        <v>3</v>
      </c>
      <c r="KTH4" s="97" t="s">
        <v>3</v>
      </c>
      <c r="KTI4" s="97" t="s">
        <v>3</v>
      </c>
      <c r="KTJ4" s="97" t="s">
        <v>3</v>
      </c>
      <c r="KTK4" s="97" t="s">
        <v>3</v>
      </c>
      <c r="KTL4" s="97" t="s">
        <v>3</v>
      </c>
      <c r="KTM4" s="97" t="s">
        <v>3</v>
      </c>
      <c r="KTN4" s="97" t="s">
        <v>3</v>
      </c>
      <c r="KTO4" s="97" t="s">
        <v>3</v>
      </c>
      <c r="KTP4" s="97" t="s">
        <v>3</v>
      </c>
      <c r="KTQ4" s="97" t="s">
        <v>3</v>
      </c>
      <c r="KTR4" s="97" t="s">
        <v>3</v>
      </c>
      <c r="KTS4" s="97" t="s">
        <v>3</v>
      </c>
      <c r="KTT4" s="97" t="s">
        <v>3</v>
      </c>
      <c r="KTU4" s="97" t="s">
        <v>3</v>
      </c>
      <c r="KTV4" s="97" t="s">
        <v>3</v>
      </c>
      <c r="KTW4" s="97" t="s">
        <v>3</v>
      </c>
      <c r="KTX4" s="97" t="s">
        <v>3</v>
      </c>
      <c r="KTY4" s="97" t="s">
        <v>3</v>
      </c>
      <c r="KTZ4" s="97" t="s">
        <v>3</v>
      </c>
      <c r="KUA4" s="97" t="s">
        <v>3</v>
      </c>
      <c r="KUB4" s="97" t="s">
        <v>3</v>
      </c>
      <c r="KUC4" s="97" t="s">
        <v>3</v>
      </c>
      <c r="KUD4" s="97" t="s">
        <v>3</v>
      </c>
      <c r="KUE4" s="97" t="s">
        <v>3</v>
      </c>
      <c r="KUF4" s="97" t="s">
        <v>3</v>
      </c>
      <c r="KUG4" s="97" t="s">
        <v>3</v>
      </c>
      <c r="KUH4" s="97" t="s">
        <v>3</v>
      </c>
      <c r="KUI4" s="97" t="s">
        <v>3</v>
      </c>
      <c r="KUJ4" s="97" t="s">
        <v>3</v>
      </c>
      <c r="KUK4" s="97" t="s">
        <v>3</v>
      </c>
      <c r="KUL4" s="97" t="s">
        <v>3</v>
      </c>
      <c r="KUM4" s="97" t="s">
        <v>3</v>
      </c>
      <c r="KUN4" s="97" t="s">
        <v>3</v>
      </c>
      <c r="KUO4" s="97" t="s">
        <v>3</v>
      </c>
      <c r="KUP4" s="97" t="s">
        <v>3</v>
      </c>
      <c r="KUQ4" s="97" t="s">
        <v>3</v>
      </c>
      <c r="KUR4" s="97" t="s">
        <v>3</v>
      </c>
      <c r="KUS4" s="97" t="s">
        <v>3</v>
      </c>
      <c r="KUT4" s="97" t="s">
        <v>3</v>
      </c>
      <c r="KUU4" s="97" t="s">
        <v>3</v>
      </c>
      <c r="KUV4" s="97" t="s">
        <v>3</v>
      </c>
      <c r="KUW4" s="97" t="s">
        <v>3</v>
      </c>
      <c r="KUX4" s="97" t="s">
        <v>3</v>
      </c>
      <c r="KUY4" s="97" t="s">
        <v>3</v>
      </c>
      <c r="KUZ4" s="97" t="s">
        <v>3</v>
      </c>
      <c r="KVA4" s="97" t="s">
        <v>3</v>
      </c>
      <c r="KVB4" s="97" t="s">
        <v>3</v>
      </c>
      <c r="KVC4" s="97" t="s">
        <v>3</v>
      </c>
      <c r="KVD4" s="97" t="s">
        <v>3</v>
      </c>
      <c r="KVE4" s="97" t="s">
        <v>3</v>
      </c>
      <c r="KVF4" s="97" t="s">
        <v>3</v>
      </c>
      <c r="KVG4" s="97" t="s">
        <v>3</v>
      </c>
      <c r="KVH4" s="97" t="s">
        <v>3</v>
      </c>
      <c r="KVI4" s="97" t="s">
        <v>3</v>
      </c>
      <c r="KVJ4" s="97" t="s">
        <v>3</v>
      </c>
      <c r="KVK4" s="97" t="s">
        <v>3</v>
      </c>
      <c r="KVL4" s="97" t="s">
        <v>3</v>
      </c>
      <c r="KVM4" s="97" t="s">
        <v>3</v>
      </c>
      <c r="KVN4" s="97" t="s">
        <v>3</v>
      </c>
      <c r="KVO4" s="97" t="s">
        <v>3</v>
      </c>
      <c r="KVP4" s="97" t="s">
        <v>3</v>
      </c>
      <c r="KVQ4" s="97" t="s">
        <v>3</v>
      </c>
      <c r="KVR4" s="97" t="s">
        <v>3</v>
      </c>
      <c r="KVS4" s="97" t="s">
        <v>3</v>
      </c>
      <c r="KVT4" s="97" t="s">
        <v>3</v>
      </c>
      <c r="KVU4" s="97" t="s">
        <v>3</v>
      </c>
      <c r="KVV4" s="97" t="s">
        <v>3</v>
      </c>
      <c r="KVW4" s="97" t="s">
        <v>3</v>
      </c>
      <c r="KVX4" s="97" t="s">
        <v>3</v>
      </c>
      <c r="KVY4" s="97" t="s">
        <v>3</v>
      </c>
      <c r="KVZ4" s="97" t="s">
        <v>3</v>
      </c>
      <c r="KWA4" s="97" t="s">
        <v>3</v>
      </c>
      <c r="KWB4" s="97" t="s">
        <v>3</v>
      </c>
      <c r="KWC4" s="97" t="s">
        <v>3</v>
      </c>
      <c r="KWD4" s="97" t="s">
        <v>3</v>
      </c>
      <c r="KWE4" s="97" t="s">
        <v>3</v>
      </c>
      <c r="KWF4" s="97" t="s">
        <v>3</v>
      </c>
      <c r="KWG4" s="97" t="s">
        <v>3</v>
      </c>
      <c r="KWH4" s="97" t="s">
        <v>3</v>
      </c>
      <c r="KWI4" s="97" t="s">
        <v>3</v>
      </c>
      <c r="KWJ4" s="97" t="s">
        <v>3</v>
      </c>
      <c r="KWK4" s="97" t="s">
        <v>3</v>
      </c>
      <c r="KWL4" s="97" t="s">
        <v>3</v>
      </c>
      <c r="KWM4" s="97" t="s">
        <v>3</v>
      </c>
      <c r="KWN4" s="97" t="s">
        <v>3</v>
      </c>
      <c r="KWO4" s="97" t="s">
        <v>3</v>
      </c>
      <c r="KWP4" s="97" t="s">
        <v>3</v>
      </c>
      <c r="KWQ4" s="97" t="s">
        <v>3</v>
      </c>
      <c r="KWR4" s="97" t="s">
        <v>3</v>
      </c>
      <c r="KWS4" s="97" t="s">
        <v>3</v>
      </c>
      <c r="KWT4" s="97" t="s">
        <v>3</v>
      </c>
      <c r="KWU4" s="97" t="s">
        <v>3</v>
      </c>
      <c r="KWV4" s="97" t="s">
        <v>3</v>
      </c>
      <c r="KWW4" s="97" t="s">
        <v>3</v>
      </c>
      <c r="KWX4" s="97" t="s">
        <v>3</v>
      </c>
      <c r="KWY4" s="97" t="s">
        <v>3</v>
      </c>
      <c r="KWZ4" s="97" t="s">
        <v>3</v>
      </c>
      <c r="KXA4" s="97" t="s">
        <v>3</v>
      </c>
      <c r="KXB4" s="97" t="s">
        <v>3</v>
      </c>
      <c r="KXC4" s="97" t="s">
        <v>3</v>
      </c>
      <c r="KXD4" s="97" t="s">
        <v>3</v>
      </c>
      <c r="KXE4" s="97" t="s">
        <v>3</v>
      </c>
      <c r="KXF4" s="97" t="s">
        <v>3</v>
      </c>
      <c r="KXG4" s="97" t="s">
        <v>3</v>
      </c>
      <c r="KXH4" s="97" t="s">
        <v>3</v>
      </c>
      <c r="KXI4" s="97" t="s">
        <v>3</v>
      </c>
      <c r="KXJ4" s="97" t="s">
        <v>3</v>
      </c>
      <c r="KXK4" s="97" t="s">
        <v>3</v>
      </c>
      <c r="KXL4" s="97" t="s">
        <v>3</v>
      </c>
      <c r="KXM4" s="97" t="s">
        <v>3</v>
      </c>
      <c r="KXN4" s="97" t="s">
        <v>3</v>
      </c>
      <c r="KXO4" s="97" t="s">
        <v>3</v>
      </c>
      <c r="KXP4" s="97" t="s">
        <v>3</v>
      </c>
      <c r="KXQ4" s="97" t="s">
        <v>3</v>
      </c>
      <c r="KXR4" s="97" t="s">
        <v>3</v>
      </c>
      <c r="KXS4" s="97" t="s">
        <v>3</v>
      </c>
      <c r="KXT4" s="97" t="s">
        <v>3</v>
      </c>
      <c r="KXU4" s="97" t="s">
        <v>3</v>
      </c>
      <c r="KXV4" s="97" t="s">
        <v>3</v>
      </c>
      <c r="KXW4" s="97" t="s">
        <v>3</v>
      </c>
      <c r="KXX4" s="97" t="s">
        <v>3</v>
      </c>
      <c r="KXY4" s="97" t="s">
        <v>3</v>
      </c>
      <c r="KXZ4" s="97" t="s">
        <v>3</v>
      </c>
      <c r="KYA4" s="97" t="s">
        <v>3</v>
      </c>
      <c r="KYB4" s="97" t="s">
        <v>3</v>
      </c>
      <c r="KYC4" s="97" t="s">
        <v>3</v>
      </c>
      <c r="KYD4" s="97" t="s">
        <v>3</v>
      </c>
      <c r="KYE4" s="97" t="s">
        <v>3</v>
      </c>
      <c r="KYF4" s="97" t="s">
        <v>3</v>
      </c>
      <c r="KYG4" s="97" t="s">
        <v>3</v>
      </c>
      <c r="KYH4" s="97" t="s">
        <v>3</v>
      </c>
      <c r="KYI4" s="97" t="s">
        <v>3</v>
      </c>
      <c r="KYJ4" s="97" t="s">
        <v>3</v>
      </c>
      <c r="KYK4" s="97" t="s">
        <v>3</v>
      </c>
      <c r="KYL4" s="97" t="s">
        <v>3</v>
      </c>
      <c r="KYM4" s="97" t="s">
        <v>3</v>
      </c>
      <c r="KYN4" s="97" t="s">
        <v>3</v>
      </c>
      <c r="KYO4" s="97" t="s">
        <v>3</v>
      </c>
      <c r="KYP4" s="97" t="s">
        <v>3</v>
      </c>
      <c r="KYQ4" s="97" t="s">
        <v>3</v>
      </c>
      <c r="KYR4" s="97" t="s">
        <v>3</v>
      </c>
      <c r="KYS4" s="97" t="s">
        <v>3</v>
      </c>
      <c r="KYT4" s="97" t="s">
        <v>3</v>
      </c>
      <c r="KYU4" s="97" t="s">
        <v>3</v>
      </c>
      <c r="KYV4" s="97" t="s">
        <v>3</v>
      </c>
      <c r="KYW4" s="97" t="s">
        <v>3</v>
      </c>
      <c r="KYX4" s="97" t="s">
        <v>3</v>
      </c>
      <c r="KYY4" s="97" t="s">
        <v>3</v>
      </c>
      <c r="KYZ4" s="97" t="s">
        <v>3</v>
      </c>
      <c r="KZA4" s="97" t="s">
        <v>3</v>
      </c>
      <c r="KZB4" s="97" t="s">
        <v>3</v>
      </c>
      <c r="KZC4" s="97" t="s">
        <v>3</v>
      </c>
      <c r="KZD4" s="97" t="s">
        <v>3</v>
      </c>
      <c r="KZE4" s="97" t="s">
        <v>3</v>
      </c>
      <c r="KZF4" s="97" t="s">
        <v>3</v>
      </c>
      <c r="KZG4" s="97" t="s">
        <v>3</v>
      </c>
      <c r="KZH4" s="97" t="s">
        <v>3</v>
      </c>
      <c r="KZI4" s="97" t="s">
        <v>3</v>
      </c>
      <c r="KZJ4" s="97" t="s">
        <v>3</v>
      </c>
      <c r="KZK4" s="97" t="s">
        <v>3</v>
      </c>
      <c r="KZL4" s="97" t="s">
        <v>3</v>
      </c>
      <c r="KZM4" s="97" t="s">
        <v>3</v>
      </c>
      <c r="KZN4" s="97" t="s">
        <v>3</v>
      </c>
      <c r="KZO4" s="97" t="s">
        <v>3</v>
      </c>
      <c r="KZP4" s="97" t="s">
        <v>3</v>
      </c>
      <c r="KZQ4" s="97" t="s">
        <v>3</v>
      </c>
      <c r="KZR4" s="97" t="s">
        <v>3</v>
      </c>
      <c r="KZS4" s="97" t="s">
        <v>3</v>
      </c>
      <c r="KZT4" s="97" t="s">
        <v>3</v>
      </c>
      <c r="KZU4" s="97" t="s">
        <v>3</v>
      </c>
      <c r="KZV4" s="97" t="s">
        <v>3</v>
      </c>
      <c r="KZW4" s="97" t="s">
        <v>3</v>
      </c>
      <c r="KZX4" s="97" t="s">
        <v>3</v>
      </c>
      <c r="KZY4" s="97" t="s">
        <v>3</v>
      </c>
      <c r="KZZ4" s="97" t="s">
        <v>3</v>
      </c>
      <c r="LAA4" s="97" t="s">
        <v>3</v>
      </c>
      <c r="LAB4" s="97" t="s">
        <v>3</v>
      </c>
      <c r="LAC4" s="97" t="s">
        <v>3</v>
      </c>
      <c r="LAD4" s="97" t="s">
        <v>3</v>
      </c>
      <c r="LAE4" s="97" t="s">
        <v>3</v>
      </c>
      <c r="LAF4" s="97" t="s">
        <v>3</v>
      </c>
      <c r="LAG4" s="97" t="s">
        <v>3</v>
      </c>
      <c r="LAH4" s="97" t="s">
        <v>3</v>
      </c>
      <c r="LAI4" s="97" t="s">
        <v>3</v>
      </c>
      <c r="LAJ4" s="97" t="s">
        <v>3</v>
      </c>
      <c r="LAK4" s="97" t="s">
        <v>3</v>
      </c>
      <c r="LAL4" s="97" t="s">
        <v>3</v>
      </c>
      <c r="LAM4" s="97" t="s">
        <v>3</v>
      </c>
      <c r="LAN4" s="97" t="s">
        <v>3</v>
      </c>
      <c r="LAO4" s="97" t="s">
        <v>3</v>
      </c>
      <c r="LAP4" s="97" t="s">
        <v>3</v>
      </c>
      <c r="LAQ4" s="97" t="s">
        <v>3</v>
      </c>
      <c r="LAR4" s="97" t="s">
        <v>3</v>
      </c>
      <c r="LAS4" s="97" t="s">
        <v>3</v>
      </c>
      <c r="LAT4" s="97" t="s">
        <v>3</v>
      </c>
      <c r="LAU4" s="97" t="s">
        <v>3</v>
      </c>
      <c r="LAV4" s="97" t="s">
        <v>3</v>
      </c>
      <c r="LAW4" s="97" t="s">
        <v>3</v>
      </c>
      <c r="LAX4" s="97" t="s">
        <v>3</v>
      </c>
      <c r="LAY4" s="97" t="s">
        <v>3</v>
      </c>
      <c r="LAZ4" s="97" t="s">
        <v>3</v>
      </c>
      <c r="LBA4" s="97" t="s">
        <v>3</v>
      </c>
      <c r="LBB4" s="97" t="s">
        <v>3</v>
      </c>
      <c r="LBC4" s="97" t="s">
        <v>3</v>
      </c>
      <c r="LBD4" s="97" t="s">
        <v>3</v>
      </c>
      <c r="LBE4" s="97" t="s">
        <v>3</v>
      </c>
      <c r="LBF4" s="97" t="s">
        <v>3</v>
      </c>
      <c r="LBG4" s="97" t="s">
        <v>3</v>
      </c>
      <c r="LBH4" s="97" t="s">
        <v>3</v>
      </c>
      <c r="LBI4" s="97" t="s">
        <v>3</v>
      </c>
      <c r="LBJ4" s="97" t="s">
        <v>3</v>
      </c>
      <c r="LBK4" s="97" t="s">
        <v>3</v>
      </c>
      <c r="LBL4" s="97" t="s">
        <v>3</v>
      </c>
      <c r="LBM4" s="97" t="s">
        <v>3</v>
      </c>
      <c r="LBN4" s="97" t="s">
        <v>3</v>
      </c>
      <c r="LBO4" s="97" t="s">
        <v>3</v>
      </c>
      <c r="LBP4" s="97" t="s">
        <v>3</v>
      </c>
      <c r="LBQ4" s="97" t="s">
        <v>3</v>
      </c>
      <c r="LBR4" s="97" t="s">
        <v>3</v>
      </c>
      <c r="LBS4" s="97" t="s">
        <v>3</v>
      </c>
      <c r="LBT4" s="97" t="s">
        <v>3</v>
      </c>
      <c r="LBU4" s="97" t="s">
        <v>3</v>
      </c>
      <c r="LBV4" s="97" t="s">
        <v>3</v>
      </c>
      <c r="LBW4" s="97" t="s">
        <v>3</v>
      </c>
      <c r="LBX4" s="97" t="s">
        <v>3</v>
      </c>
      <c r="LBY4" s="97" t="s">
        <v>3</v>
      </c>
      <c r="LBZ4" s="97" t="s">
        <v>3</v>
      </c>
      <c r="LCA4" s="97" t="s">
        <v>3</v>
      </c>
      <c r="LCB4" s="97" t="s">
        <v>3</v>
      </c>
      <c r="LCC4" s="97" t="s">
        <v>3</v>
      </c>
      <c r="LCD4" s="97" t="s">
        <v>3</v>
      </c>
      <c r="LCE4" s="97" t="s">
        <v>3</v>
      </c>
      <c r="LCF4" s="97" t="s">
        <v>3</v>
      </c>
      <c r="LCG4" s="97" t="s">
        <v>3</v>
      </c>
      <c r="LCH4" s="97" t="s">
        <v>3</v>
      </c>
      <c r="LCI4" s="97" t="s">
        <v>3</v>
      </c>
      <c r="LCJ4" s="97" t="s">
        <v>3</v>
      </c>
      <c r="LCK4" s="97" t="s">
        <v>3</v>
      </c>
      <c r="LCL4" s="97" t="s">
        <v>3</v>
      </c>
      <c r="LCM4" s="97" t="s">
        <v>3</v>
      </c>
      <c r="LCN4" s="97" t="s">
        <v>3</v>
      </c>
      <c r="LCO4" s="97" t="s">
        <v>3</v>
      </c>
      <c r="LCP4" s="97" t="s">
        <v>3</v>
      </c>
      <c r="LCQ4" s="97" t="s">
        <v>3</v>
      </c>
      <c r="LCR4" s="97" t="s">
        <v>3</v>
      </c>
      <c r="LCS4" s="97" t="s">
        <v>3</v>
      </c>
      <c r="LCT4" s="97" t="s">
        <v>3</v>
      </c>
      <c r="LCU4" s="97" t="s">
        <v>3</v>
      </c>
      <c r="LCV4" s="97" t="s">
        <v>3</v>
      </c>
      <c r="LCW4" s="97" t="s">
        <v>3</v>
      </c>
      <c r="LCX4" s="97" t="s">
        <v>3</v>
      </c>
      <c r="LCY4" s="97" t="s">
        <v>3</v>
      </c>
      <c r="LCZ4" s="97" t="s">
        <v>3</v>
      </c>
      <c r="LDA4" s="97" t="s">
        <v>3</v>
      </c>
      <c r="LDB4" s="97" t="s">
        <v>3</v>
      </c>
      <c r="LDC4" s="97" t="s">
        <v>3</v>
      </c>
      <c r="LDD4" s="97" t="s">
        <v>3</v>
      </c>
      <c r="LDE4" s="97" t="s">
        <v>3</v>
      </c>
      <c r="LDF4" s="97" t="s">
        <v>3</v>
      </c>
      <c r="LDG4" s="97" t="s">
        <v>3</v>
      </c>
      <c r="LDH4" s="97" t="s">
        <v>3</v>
      </c>
      <c r="LDI4" s="97" t="s">
        <v>3</v>
      </c>
      <c r="LDJ4" s="97" t="s">
        <v>3</v>
      </c>
      <c r="LDK4" s="97" t="s">
        <v>3</v>
      </c>
      <c r="LDL4" s="97" t="s">
        <v>3</v>
      </c>
      <c r="LDM4" s="97" t="s">
        <v>3</v>
      </c>
      <c r="LDN4" s="97" t="s">
        <v>3</v>
      </c>
      <c r="LDO4" s="97" t="s">
        <v>3</v>
      </c>
      <c r="LDP4" s="97" t="s">
        <v>3</v>
      </c>
      <c r="LDQ4" s="97" t="s">
        <v>3</v>
      </c>
      <c r="LDR4" s="97" t="s">
        <v>3</v>
      </c>
      <c r="LDS4" s="97" t="s">
        <v>3</v>
      </c>
      <c r="LDT4" s="97" t="s">
        <v>3</v>
      </c>
      <c r="LDU4" s="97" t="s">
        <v>3</v>
      </c>
      <c r="LDV4" s="97" t="s">
        <v>3</v>
      </c>
      <c r="LDW4" s="97" t="s">
        <v>3</v>
      </c>
      <c r="LDX4" s="97" t="s">
        <v>3</v>
      </c>
      <c r="LDY4" s="97" t="s">
        <v>3</v>
      </c>
      <c r="LDZ4" s="97" t="s">
        <v>3</v>
      </c>
      <c r="LEA4" s="97" t="s">
        <v>3</v>
      </c>
      <c r="LEB4" s="97" t="s">
        <v>3</v>
      </c>
      <c r="LEC4" s="97" t="s">
        <v>3</v>
      </c>
      <c r="LED4" s="97" t="s">
        <v>3</v>
      </c>
      <c r="LEE4" s="97" t="s">
        <v>3</v>
      </c>
      <c r="LEF4" s="97" t="s">
        <v>3</v>
      </c>
      <c r="LEG4" s="97" t="s">
        <v>3</v>
      </c>
      <c r="LEH4" s="97" t="s">
        <v>3</v>
      </c>
      <c r="LEI4" s="97" t="s">
        <v>3</v>
      </c>
      <c r="LEJ4" s="97" t="s">
        <v>3</v>
      </c>
      <c r="LEK4" s="97" t="s">
        <v>3</v>
      </c>
      <c r="LEL4" s="97" t="s">
        <v>3</v>
      </c>
      <c r="LEM4" s="97" t="s">
        <v>3</v>
      </c>
      <c r="LEN4" s="97" t="s">
        <v>3</v>
      </c>
      <c r="LEO4" s="97" t="s">
        <v>3</v>
      </c>
      <c r="LEP4" s="97" t="s">
        <v>3</v>
      </c>
      <c r="LEQ4" s="97" t="s">
        <v>3</v>
      </c>
      <c r="LER4" s="97" t="s">
        <v>3</v>
      </c>
      <c r="LES4" s="97" t="s">
        <v>3</v>
      </c>
      <c r="LET4" s="97" t="s">
        <v>3</v>
      </c>
      <c r="LEU4" s="97" t="s">
        <v>3</v>
      </c>
      <c r="LEV4" s="97" t="s">
        <v>3</v>
      </c>
      <c r="LEW4" s="97" t="s">
        <v>3</v>
      </c>
      <c r="LEX4" s="97" t="s">
        <v>3</v>
      </c>
      <c r="LEY4" s="97" t="s">
        <v>3</v>
      </c>
      <c r="LEZ4" s="97" t="s">
        <v>3</v>
      </c>
      <c r="LFA4" s="97" t="s">
        <v>3</v>
      </c>
      <c r="LFB4" s="97" t="s">
        <v>3</v>
      </c>
      <c r="LFC4" s="97" t="s">
        <v>3</v>
      </c>
      <c r="LFD4" s="97" t="s">
        <v>3</v>
      </c>
      <c r="LFE4" s="97" t="s">
        <v>3</v>
      </c>
      <c r="LFF4" s="97" t="s">
        <v>3</v>
      </c>
      <c r="LFG4" s="97" t="s">
        <v>3</v>
      </c>
      <c r="LFH4" s="97" t="s">
        <v>3</v>
      </c>
      <c r="LFI4" s="97" t="s">
        <v>3</v>
      </c>
      <c r="LFJ4" s="97" t="s">
        <v>3</v>
      </c>
      <c r="LFK4" s="97" t="s">
        <v>3</v>
      </c>
      <c r="LFL4" s="97" t="s">
        <v>3</v>
      </c>
      <c r="LFM4" s="97" t="s">
        <v>3</v>
      </c>
      <c r="LFN4" s="97" t="s">
        <v>3</v>
      </c>
      <c r="LFO4" s="97" t="s">
        <v>3</v>
      </c>
      <c r="LFP4" s="97" t="s">
        <v>3</v>
      </c>
      <c r="LFQ4" s="97" t="s">
        <v>3</v>
      </c>
      <c r="LFR4" s="97" t="s">
        <v>3</v>
      </c>
      <c r="LFS4" s="97" t="s">
        <v>3</v>
      </c>
      <c r="LFT4" s="97" t="s">
        <v>3</v>
      </c>
      <c r="LFU4" s="97" t="s">
        <v>3</v>
      </c>
      <c r="LFV4" s="97" t="s">
        <v>3</v>
      </c>
      <c r="LFW4" s="97" t="s">
        <v>3</v>
      </c>
      <c r="LFX4" s="97" t="s">
        <v>3</v>
      </c>
      <c r="LFY4" s="97" t="s">
        <v>3</v>
      </c>
      <c r="LFZ4" s="97" t="s">
        <v>3</v>
      </c>
      <c r="LGA4" s="97" t="s">
        <v>3</v>
      </c>
      <c r="LGB4" s="97" t="s">
        <v>3</v>
      </c>
      <c r="LGC4" s="97" t="s">
        <v>3</v>
      </c>
      <c r="LGD4" s="97" t="s">
        <v>3</v>
      </c>
      <c r="LGE4" s="97" t="s">
        <v>3</v>
      </c>
      <c r="LGF4" s="97" t="s">
        <v>3</v>
      </c>
      <c r="LGG4" s="97" t="s">
        <v>3</v>
      </c>
      <c r="LGH4" s="97" t="s">
        <v>3</v>
      </c>
      <c r="LGI4" s="97" t="s">
        <v>3</v>
      </c>
      <c r="LGJ4" s="97" t="s">
        <v>3</v>
      </c>
      <c r="LGK4" s="97" t="s">
        <v>3</v>
      </c>
      <c r="LGL4" s="97" t="s">
        <v>3</v>
      </c>
      <c r="LGM4" s="97" t="s">
        <v>3</v>
      </c>
      <c r="LGN4" s="97" t="s">
        <v>3</v>
      </c>
      <c r="LGO4" s="97" t="s">
        <v>3</v>
      </c>
      <c r="LGP4" s="97" t="s">
        <v>3</v>
      </c>
      <c r="LGQ4" s="97" t="s">
        <v>3</v>
      </c>
      <c r="LGR4" s="97" t="s">
        <v>3</v>
      </c>
      <c r="LGS4" s="97" t="s">
        <v>3</v>
      </c>
      <c r="LGT4" s="97" t="s">
        <v>3</v>
      </c>
      <c r="LGU4" s="97" t="s">
        <v>3</v>
      </c>
      <c r="LGV4" s="97" t="s">
        <v>3</v>
      </c>
      <c r="LGW4" s="97" t="s">
        <v>3</v>
      </c>
      <c r="LGX4" s="97" t="s">
        <v>3</v>
      </c>
      <c r="LGY4" s="97" t="s">
        <v>3</v>
      </c>
      <c r="LGZ4" s="97" t="s">
        <v>3</v>
      </c>
      <c r="LHA4" s="97" t="s">
        <v>3</v>
      </c>
      <c r="LHB4" s="97" t="s">
        <v>3</v>
      </c>
      <c r="LHC4" s="97" t="s">
        <v>3</v>
      </c>
      <c r="LHD4" s="97" t="s">
        <v>3</v>
      </c>
      <c r="LHE4" s="97" t="s">
        <v>3</v>
      </c>
      <c r="LHF4" s="97" t="s">
        <v>3</v>
      </c>
      <c r="LHG4" s="97" t="s">
        <v>3</v>
      </c>
      <c r="LHH4" s="97" t="s">
        <v>3</v>
      </c>
      <c r="LHI4" s="97" t="s">
        <v>3</v>
      </c>
      <c r="LHJ4" s="97" t="s">
        <v>3</v>
      </c>
      <c r="LHK4" s="97" t="s">
        <v>3</v>
      </c>
      <c r="LHL4" s="97" t="s">
        <v>3</v>
      </c>
      <c r="LHM4" s="97" t="s">
        <v>3</v>
      </c>
      <c r="LHN4" s="97" t="s">
        <v>3</v>
      </c>
      <c r="LHO4" s="97" t="s">
        <v>3</v>
      </c>
      <c r="LHP4" s="97" t="s">
        <v>3</v>
      </c>
      <c r="LHQ4" s="97" t="s">
        <v>3</v>
      </c>
      <c r="LHR4" s="97" t="s">
        <v>3</v>
      </c>
      <c r="LHS4" s="97" t="s">
        <v>3</v>
      </c>
      <c r="LHT4" s="97" t="s">
        <v>3</v>
      </c>
      <c r="LHU4" s="97" t="s">
        <v>3</v>
      </c>
      <c r="LHV4" s="97" t="s">
        <v>3</v>
      </c>
      <c r="LHW4" s="97" t="s">
        <v>3</v>
      </c>
      <c r="LHX4" s="97" t="s">
        <v>3</v>
      </c>
      <c r="LHY4" s="97" t="s">
        <v>3</v>
      </c>
      <c r="LHZ4" s="97" t="s">
        <v>3</v>
      </c>
      <c r="LIA4" s="97" t="s">
        <v>3</v>
      </c>
      <c r="LIB4" s="97" t="s">
        <v>3</v>
      </c>
      <c r="LIC4" s="97" t="s">
        <v>3</v>
      </c>
      <c r="LID4" s="97" t="s">
        <v>3</v>
      </c>
      <c r="LIE4" s="97" t="s">
        <v>3</v>
      </c>
      <c r="LIF4" s="97" t="s">
        <v>3</v>
      </c>
      <c r="LIG4" s="97" t="s">
        <v>3</v>
      </c>
      <c r="LIH4" s="97" t="s">
        <v>3</v>
      </c>
      <c r="LII4" s="97" t="s">
        <v>3</v>
      </c>
      <c r="LIJ4" s="97" t="s">
        <v>3</v>
      </c>
      <c r="LIK4" s="97" t="s">
        <v>3</v>
      </c>
      <c r="LIL4" s="97" t="s">
        <v>3</v>
      </c>
      <c r="LIM4" s="97" t="s">
        <v>3</v>
      </c>
      <c r="LIN4" s="97" t="s">
        <v>3</v>
      </c>
      <c r="LIO4" s="97" t="s">
        <v>3</v>
      </c>
      <c r="LIP4" s="97" t="s">
        <v>3</v>
      </c>
      <c r="LIQ4" s="97" t="s">
        <v>3</v>
      </c>
      <c r="LIR4" s="97" t="s">
        <v>3</v>
      </c>
      <c r="LIS4" s="97" t="s">
        <v>3</v>
      </c>
      <c r="LIT4" s="97" t="s">
        <v>3</v>
      </c>
      <c r="LIU4" s="97" t="s">
        <v>3</v>
      </c>
      <c r="LIV4" s="97" t="s">
        <v>3</v>
      </c>
      <c r="LIW4" s="97" t="s">
        <v>3</v>
      </c>
      <c r="LIX4" s="97" t="s">
        <v>3</v>
      </c>
      <c r="LIY4" s="97" t="s">
        <v>3</v>
      </c>
      <c r="LIZ4" s="97" t="s">
        <v>3</v>
      </c>
      <c r="LJA4" s="97" t="s">
        <v>3</v>
      </c>
      <c r="LJB4" s="97" t="s">
        <v>3</v>
      </c>
      <c r="LJC4" s="97" t="s">
        <v>3</v>
      </c>
      <c r="LJD4" s="97" t="s">
        <v>3</v>
      </c>
      <c r="LJE4" s="97" t="s">
        <v>3</v>
      </c>
      <c r="LJF4" s="97" t="s">
        <v>3</v>
      </c>
      <c r="LJG4" s="97" t="s">
        <v>3</v>
      </c>
      <c r="LJH4" s="97" t="s">
        <v>3</v>
      </c>
      <c r="LJI4" s="97" t="s">
        <v>3</v>
      </c>
      <c r="LJJ4" s="97" t="s">
        <v>3</v>
      </c>
      <c r="LJK4" s="97" t="s">
        <v>3</v>
      </c>
      <c r="LJL4" s="97" t="s">
        <v>3</v>
      </c>
      <c r="LJM4" s="97" t="s">
        <v>3</v>
      </c>
      <c r="LJN4" s="97" t="s">
        <v>3</v>
      </c>
      <c r="LJO4" s="97" t="s">
        <v>3</v>
      </c>
      <c r="LJP4" s="97" t="s">
        <v>3</v>
      </c>
      <c r="LJQ4" s="97" t="s">
        <v>3</v>
      </c>
      <c r="LJR4" s="97" t="s">
        <v>3</v>
      </c>
      <c r="LJS4" s="97" t="s">
        <v>3</v>
      </c>
      <c r="LJT4" s="97" t="s">
        <v>3</v>
      </c>
      <c r="LJU4" s="97" t="s">
        <v>3</v>
      </c>
      <c r="LJV4" s="97" t="s">
        <v>3</v>
      </c>
      <c r="LJW4" s="97" t="s">
        <v>3</v>
      </c>
      <c r="LJX4" s="97" t="s">
        <v>3</v>
      </c>
      <c r="LJY4" s="97" t="s">
        <v>3</v>
      </c>
      <c r="LJZ4" s="97" t="s">
        <v>3</v>
      </c>
      <c r="LKA4" s="97" t="s">
        <v>3</v>
      </c>
      <c r="LKB4" s="97" t="s">
        <v>3</v>
      </c>
      <c r="LKC4" s="97" t="s">
        <v>3</v>
      </c>
      <c r="LKD4" s="97" t="s">
        <v>3</v>
      </c>
      <c r="LKE4" s="97" t="s">
        <v>3</v>
      </c>
      <c r="LKF4" s="97" t="s">
        <v>3</v>
      </c>
      <c r="LKG4" s="97" t="s">
        <v>3</v>
      </c>
      <c r="LKH4" s="97" t="s">
        <v>3</v>
      </c>
      <c r="LKI4" s="97" t="s">
        <v>3</v>
      </c>
      <c r="LKJ4" s="97" t="s">
        <v>3</v>
      </c>
      <c r="LKK4" s="97" t="s">
        <v>3</v>
      </c>
      <c r="LKL4" s="97" t="s">
        <v>3</v>
      </c>
      <c r="LKM4" s="97" t="s">
        <v>3</v>
      </c>
      <c r="LKN4" s="97" t="s">
        <v>3</v>
      </c>
      <c r="LKO4" s="97" t="s">
        <v>3</v>
      </c>
      <c r="LKP4" s="97" t="s">
        <v>3</v>
      </c>
      <c r="LKQ4" s="97" t="s">
        <v>3</v>
      </c>
      <c r="LKR4" s="97" t="s">
        <v>3</v>
      </c>
      <c r="LKS4" s="97" t="s">
        <v>3</v>
      </c>
      <c r="LKT4" s="97" t="s">
        <v>3</v>
      </c>
      <c r="LKU4" s="97" t="s">
        <v>3</v>
      </c>
      <c r="LKV4" s="97" t="s">
        <v>3</v>
      </c>
      <c r="LKW4" s="97" t="s">
        <v>3</v>
      </c>
      <c r="LKX4" s="97" t="s">
        <v>3</v>
      </c>
      <c r="LKY4" s="97" t="s">
        <v>3</v>
      </c>
      <c r="LKZ4" s="97" t="s">
        <v>3</v>
      </c>
      <c r="LLA4" s="97" t="s">
        <v>3</v>
      </c>
      <c r="LLB4" s="97" t="s">
        <v>3</v>
      </c>
      <c r="LLC4" s="97" t="s">
        <v>3</v>
      </c>
      <c r="LLD4" s="97" t="s">
        <v>3</v>
      </c>
      <c r="LLE4" s="97" t="s">
        <v>3</v>
      </c>
      <c r="LLF4" s="97" t="s">
        <v>3</v>
      </c>
      <c r="LLG4" s="97" t="s">
        <v>3</v>
      </c>
      <c r="LLH4" s="97" t="s">
        <v>3</v>
      </c>
      <c r="LLI4" s="97" t="s">
        <v>3</v>
      </c>
      <c r="LLJ4" s="97" t="s">
        <v>3</v>
      </c>
      <c r="LLK4" s="97" t="s">
        <v>3</v>
      </c>
      <c r="LLL4" s="97" t="s">
        <v>3</v>
      </c>
      <c r="LLM4" s="97" t="s">
        <v>3</v>
      </c>
      <c r="LLN4" s="97" t="s">
        <v>3</v>
      </c>
      <c r="LLO4" s="97" t="s">
        <v>3</v>
      </c>
      <c r="LLP4" s="97" t="s">
        <v>3</v>
      </c>
      <c r="LLQ4" s="97" t="s">
        <v>3</v>
      </c>
      <c r="LLR4" s="97" t="s">
        <v>3</v>
      </c>
      <c r="LLS4" s="97" t="s">
        <v>3</v>
      </c>
      <c r="LLT4" s="97" t="s">
        <v>3</v>
      </c>
      <c r="LLU4" s="97" t="s">
        <v>3</v>
      </c>
      <c r="LLV4" s="97" t="s">
        <v>3</v>
      </c>
      <c r="LLW4" s="97" t="s">
        <v>3</v>
      </c>
      <c r="LLX4" s="97" t="s">
        <v>3</v>
      </c>
      <c r="LLY4" s="97" t="s">
        <v>3</v>
      </c>
      <c r="LLZ4" s="97" t="s">
        <v>3</v>
      </c>
      <c r="LMA4" s="97" t="s">
        <v>3</v>
      </c>
      <c r="LMB4" s="97" t="s">
        <v>3</v>
      </c>
      <c r="LMC4" s="97" t="s">
        <v>3</v>
      </c>
      <c r="LMD4" s="97" t="s">
        <v>3</v>
      </c>
      <c r="LME4" s="97" t="s">
        <v>3</v>
      </c>
      <c r="LMF4" s="97" t="s">
        <v>3</v>
      </c>
      <c r="LMG4" s="97" t="s">
        <v>3</v>
      </c>
      <c r="LMH4" s="97" t="s">
        <v>3</v>
      </c>
      <c r="LMI4" s="97" t="s">
        <v>3</v>
      </c>
      <c r="LMJ4" s="97" t="s">
        <v>3</v>
      </c>
      <c r="LMK4" s="97" t="s">
        <v>3</v>
      </c>
      <c r="LML4" s="97" t="s">
        <v>3</v>
      </c>
      <c r="LMM4" s="97" t="s">
        <v>3</v>
      </c>
      <c r="LMN4" s="97" t="s">
        <v>3</v>
      </c>
      <c r="LMO4" s="97" t="s">
        <v>3</v>
      </c>
      <c r="LMP4" s="97" t="s">
        <v>3</v>
      </c>
      <c r="LMQ4" s="97" t="s">
        <v>3</v>
      </c>
      <c r="LMR4" s="97" t="s">
        <v>3</v>
      </c>
      <c r="LMS4" s="97" t="s">
        <v>3</v>
      </c>
      <c r="LMT4" s="97" t="s">
        <v>3</v>
      </c>
      <c r="LMU4" s="97" t="s">
        <v>3</v>
      </c>
      <c r="LMV4" s="97" t="s">
        <v>3</v>
      </c>
      <c r="LMW4" s="97" t="s">
        <v>3</v>
      </c>
      <c r="LMX4" s="97" t="s">
        <v>3</v>
      </c>
      <c r="LMY4" s="97" t="s">
        <v>3</v>
      </c>
      <c r="LMZ4" s="97" t="s">
        <v>3</v>
      </c>
      <c r="LNA4" s="97" t="s">
        <v>3</v>
      </c>
      <c r="LNB4" s="97" t="s">
        <v>3</v>
      </c>
      <c r="LNC4" s="97" t="s">
        <v>3</v>
      </c>
      <c r="LND4" s="97" t="s">
        <v>3</v>
      </c>
      <c r="LNE4" s="97" t="s">
        <v>3</v>
      </c>
      <c r="LNF4" s="97" t="s">
        <v>3</v>
      </c>
      <c r="LNG4" s="97" t="s">
        <v>3</v>
      </c>
      <c r="LNH4" s="97" t="s">
        <v>3</v>
      </c>
      <c r="LNI4" s="97" t="s">
        <v>3</v>
      </c>
      <c r="LNJ4" s="97" t="s">
        <v>3</v>
      </c>
      <c r="LNK4" s="97" t="s">
        <v>3</v>
      </c>
      <c r="LNL4" s="97" t="s">
        <v>3</v>
      </c>
      <c r="LNM4" s="97" t="s">
        <v>3</v>
      </c>
      <c r="LNN4" s="97" t="s">
        <v>3</v>
      </c>
      <c r="LNO4" s="97" t="s">
        <v>3</v>
      </c>
      <c r="LNP4" s="97" t="s">
        <v>3</v>
      </c>
      <c r="LNQ4" s="97" t="s">
        <v>3</v>
      </c>
      <c r="LNR4" s="97" t="s">
        <v>3</v>
      </c>
      <c r="LNS4" s="97" t="s">
        <v>3</v>
      </c>
      <c r="LNT4" s="97" t="s">
        <v>3</v>
      </c>
      <c r="LNU4" s="97" t="s">
        <v>3</v>
      </c>
      <c r="LNV4" s="97" t="s">
        <v>3</v>
      </c>
      <c r="LNW4" s="97" t="s">
        <v>3</v>
      </c>
      <c r="LNX4" s="97" t="s">
        <v>3</v>
      </c>
      <c r="LNY4" s="97" t="s">
        <v>3</v>
      </c>
      <c r="LNZ4" s="97" t="s">
        <v>3</v>
      </c>
      <c r="LOA4" s="97" t="s">
        <v>3</v>
      </c>
      <c r="LOB4" s="97" t="s">
        <v>3</v>
      </c>
      <c r="LOC4" s="97" t="s">
        <v>3</v>
      </c>
      <c r="LOD4" s="97" t="s">
        <v>3</v>
      </c>
      <c r="LOE4" s="97" t="s">
        <v>3</v>
      </c>
      <c r="LOF4" s="97" t="s">
        <v>3</v>
      </c>
      <c r="LOG4" s="97" t="s">
        <v>3</v>
      </c>
      <c r="LOH4" s="97" t="s">
        <v>3</v>
      </c>
      <c r="LOI4" s="97" t="s">
        <v>3</v>
      </c>
      <c r="LOJ4" s="97" t="s">
        <v>3</v>
      </c>
      <c r="LOK4" s="97" t="s">
        <v>3</v>
      </c>
      <c r="LOL4" s="97" t="s">
        <v>3</v>
      </c>
      <c r="LOM4" s="97" t="s">
        <v>3</v>
      </c>
      <c r="LON4" s="97" t="s">
        <v>3</v>
      </c>
      <c r="LOO4" s="97" t="s">
        <v>3</v>
      </c>
      <c r="LOP4" s="97" t="s">
        <v>3</v>
      </c>
      <c r="LOQ4" s="97" t="s">
        <v>3</v>
      </c>
      <c r="LOR4" s="97" t="s">
        <v>3</v>
      </c>
      <c r="LOS4" s="97" t="s">
        <v>3</v>
      </c>
      <c r="LOT4" s="97" t="s">
        <v>3</v>
      </c>
      <c r="LOU4" s="97" t="s">
        <v>3</v>
      </c>
      <c r="LOV4" s="97" t="s">
        <v>3</v>
      </c>
      <c r="LOW4" s="97" t="s">
        <v>3</v>
      </c>
      <c r="LOX4" s="97" t="s">
        <v>3</v>
      </c>
      <c r="LOY4" s="97" t="s">
        <v>3</v>
      </c>
      <c r="LOZ4" s="97" t="s">
        <v>3</v>
      </c>
      <c r="LPA4" s="97" t="s">
        <v>3</v>
      </c>
      <c r="LPB4" s="97" t="s">
        <v>3</v>
      </c>
      <c r="LPC4" s="97" t="s">
        <v>3</v>
      </c>
      <c r="LPD4" s="97" t="s">
        <v>3</v>
      </c>
      <c r="LPE4" s="97" t="s">
        <v>3</v>
      </c>
      <c r="LPF4" s="97" t="s">
        <v>3</v>
      </c>
      <c r="LPG4" s="97" t="s">
        <v>3</v>
      </c>
      <c r="LPH4" s="97" t="s">
        <v>3</v>
      </c>
      <c r="LPI4" s="97" t="s">
        <v>3</v>
      </c>
      <c r="LPJ4" s="97" t="s">
        <v>3</v>
      </c>
      <c r="LPK4" s="97" t="s">
        <v>3</v>
      </c>
      <c r="LPL4" s="97" t="s">
        <v>3</v>
      </c>
      <c r="LPM4" s="97" t="s">
        <v>3</v>
      </c>
      <c r="LPN4" s="97" t="s">
        <v>3</v>
      </c>
      <c r="LPO4" s="97" t="s">
        <v>3</v>
      </c>
      <c r="LPP4" s="97" t="s">
        <v>3</v>
      </c>
      <c r="LPQ4" s="97" t="s">
        <v>3</v>
      </c>
      <c r="LPR4" s="97" t="s">
        <v>3</v>
      </c>
      <c r="LPS4" s="97" t="s">
        <v>3</v>
      </c>
      <c r="LPT4" s="97" t="s">
        <v>3</v>
      </c>
      <c r="LPU4" s="97" t="s">
        <v>3</v>
      </c>
      <c r="LPV4" s="97" t="s">
        <v>3</v>
      </c>
      <c r="LPW4" s="97" t="s">
        <v>3</v>
      </c>
      <c r="LPX4" s="97" t="s">
        <v>3</v>
      </c>
      <c r="LPY4" s="97" t="s">
        <v>3</v>
      </c>
      <c r="LPZ4" s="97" t="s">
        <v>3</v>
      </c>
      <c r="LQA4" s="97" t="s">
        <v>3</v>
      </c>
      <c r="LQB4" s="97" t="s">
        <v>3</v>
      </c>
      <c r="LQC4" s="97" t="s">
        <v>3</v>
      </c>
      <c r="LQD4" s="97" t="s">
        <v>3</v>
      </c>
      <c r="LQE4" s="97" t="s">
        <v>3</v>
      </c>
      <c r="LQF4" s="97" t="s">
        <v>3</v>
      </c>
      <c r="LQG4" s="97" t="s">
        <v>3</v>
      </c>
      <c r="LQH4" s="97" t="s">
        <v>3</v>
      </c>
      <c r="LQI4" s="97" t="s">
        <v>3</v>
      </c>
      <c r="LQJ4" s="97" t="s">
        <v>3</v>
      </c>
      <c r="LQK4" s="97" t="s">
        <v>3</v>
      </c>
      <c r="LQL4" s="97" t="s">
        <v>3</v>
      </c>
      <c r="LQM4" s="97" t="s">
        <v>3</v>
      </c>
      <c r="LQN4" s="97" t="s">
        <v>3</v>
      </c>
      <c r="LQO4" s="97" t="s">
        <v>3</v>
      </c>
      <c r="LQP4" s="97" t="s">
        <v>3</v>
      </c>
      <c r="LQQ4" s="97" t="s">
        <v>3</v>
      </c>
      <c r="LQR4" s="97" t="s">
        <v>3</v>
      </c>
      <c r="LQS4" s="97" t="s">
        <v>3</v>
      </c>
      <c r="LQT4" s="97" t="s">
        <v>3</v>
      </c>
      <c r="LQU4" s="97" t="s">
        <v>3</v>
      </c>
      <c r="LQV4" s="97" t="s">
        <v>3</v>
      </c>
      <c r="LQW4" s="97" t="s">
        <v>3</v>
      </c>
      <c r="LQX4" s="97" t="s">
        <v>3</v>
      </c>
      <c r="LQY4" s="97" t="s">
        <v>3</v>
      </c>
      <c r="LQZ4" s="97" t="s">
        <v>3</v>
      </c>
      <c r="LRA4" s="97" t="s">
        <v>3</v>
      </c>
      <c r="LRB4" s="97" t="s">
        <v>3</v>
      </c>
      <c r="LRC4" s="97" t="s">
        <v>3</v>
      </c>
      <c r="LRD4" s="97" t="s">
        <v>3</v>
      </c>
      <c r="LRE4" s="97" t="s">
        <v>3</v>
      </c>
      <c r="LRF4" s="97" t="s">
        <v>3</v>
      </c>
      <c r="LRG4" s="97" t="s">
        <v>3</v>
      </c>
      <c r="LRH4" s="97" t="s">
        <v>3</v>
      </c>
      <c r="LRI4" s="97" t="s">
        <v>3</v>
      </c>
      <c r="LRJ4" s="97" t="s">
        <v>3</v>
      </c>
      <c r="LRK4" s="97" t="s">
        <v>3</v>
      </c>
      <c r="LRL4" s="97" t="s">
        <v>3</v>
      </c>
      <c r="LRM4" s="97" t="s">
        <v>3</v>
      </c>
      <c r="LRN4" s="97" t="s">
        <v>3</v>
      </c>
      <c r="LRO4" s="97" t="s">
        <v>3</v>
      </c>
      <c r="LRP4" s="97" t="s">
        <v>3</v>
      </c>
      <c r="LRQ4" s="97" t="s">
        <v>3</v>
      </c>
      <c r="LRR4" s="97" t="s">
        <v>3</v>
      </c>
      <c r="LRS4" s="97" t="s">
        <v>3</v>
      </c>
      <c r="LRT4" s="97" t="s">
        <v>3</v>
      </c>
      <c r="LRU4" s="97" t="s">
        <v>3</v>
      </c>
      <c r="LRV4" s="97" t="s">
        <v>3</v>
      </c>
      <c r="LRW4" s="97" t="s">
        <v>3</v>
      </c>
      <c r="LRX4" s="97" t="s">
        <v>3</v>
      </c>
      <c r="LRY4" s="97" t="s">
        <v>3</v>
      </c>
      <c r="LRZ4" s="97" t="s">
        <v>3</v>
      </c>
      <c r="LSA4" s="97" t="s">
        <v>3</v>
      </c>
      <c r="LSB4" s="97" t="s">
        <v>3</v>
      </c>
      <c r="LSC4" s="97" t="s">
        <v>3</v>
      </c>
      <c r="LSD4" s="97" t="s">
        <v>3</v>
      </c>
      <c r="LSE4" s="97" t="s">
        <v>3</v>
      </c>
      <c r="LSF4" s="97" t="s">
        <v>3</v>
      </c>
      <c r="LSG4" s="97" t="s">
        <v>3</v>
      </c>
      <c r="LSH4" s="97" t="s">
        <v>3</v>
      </c>
      <c r="LSI4" s="97" t="s">
        <v>3</v>
      </c>
      <c r="LSJ4" s="97" t="s">
        <v>3</v>
      </c>
      <c r="LSK4" s="97" t="s">
        <v>3</v>
      </c>
      <c r="LSL4" s="97" t="s">
        <v>3</v>
      </c>
      <c r="LSM4" s="97" t="s">
        <v>3</v>
      </c>
      <c r="LSN4" s="97" t="s">
        <v>3</v>
      </c>
      <c r="LSO4" s="97" t="s">
        <v>3</v>
      </c>
      <c r="LSP4" s="97" t="s">
        <v>3</v>
      </c>
      <c r="LSQ4" s="97" t="s">
        <v>3</v>
      </c>
      <c r="LSR4" s="97" t="s">
        <v>3</v>
      </c>
      <c r="LSS4" s="97" t="s">
        <v>3</v>
      </c>
      <c r="LST4" s="97" t="s">
        <v>3</v>
      </c>
      <c r="LSU4" s="97" t="s">
        <v>3</v>
      </c>
      <c r="LSV4" s="97" t="s">
        <v>3</v>
      </c>
      <c r="LSW4" s="97" t="s">
        <v>3</v>
      </c>
      <c r="LSX4" s="97" t="s">
        <v>3</v>
      </c>
      <c r="LSY4" s="97" t="s">
        <v>3</v>
      </c>
      <c r="LSZ4" s="97" t="s">
        <v>3</v>
      </c>
      <c r="LTA4" s="97" t="s">
        <v>3</v>
      </c>
      <c r="LTB4" s="97" t="s">
        <v>3</v>
      </c>
      <c r="LTC4" s="97" t="s">
        <v>3</v>
      </c>
      <c r="LTD4" s="97" t="s">
        <v>3</v>
      </c>
      <c r="LTE4" s="97" t="s">
        <v>3</v>
      </c>
      <c r="LTF4" s="97" t="s">
        <v>3</v>
      </c>
      <c r="LTG4" s="97" t="s">
        <v>3</v>
      </c>
      <c r="LTH4" s="97" t="s">
        <v>3</v>
      </c>
      <c r="LTI4" s="97" t="s">
        <v>3</v>
      </c>
      <c r="LTJ4" s="97" t="s">
        <v>3</v>
      </c>
      <c r="LTK4" s="97" t="s">
        <v>3</v>
      </c>
      <c r="LTL4" s="97" t="s">
        <v>3</v>
      </c>
      <c r="LTM4" s="97" t="s">
        <v>3</v>
      </c>
      <c r="LTN4" s="97" t="s">
        <v>3</v>
      </c>
      <c r="LTO4" s="97" t="s">
        <v>3</v>
      </c>
      <c r="LTP4" s="97" t="s">
        <v>3</v>
      </c>
      <c r="LTQ4" s="97" t="s">
        <v>3</v>
      </c>
      <c r="LTR4" s="97" t="s">
        <v>3</v>
      </c>
      <c r="LTS4" s="97" t="s">
        <v>3</v>
      </c>
      <c r="LTT4" s="97" t="s">
        <v>3</v>
      </c>
      <c r="LTU4" s="97" t="s">
        <v>3</v>
      </c>
      <c r="LTV4" s="97" t="s">
        <v>3</v>
      </c>
      <c r="LTW4" s="97" t="s">
        <v>3</v>
      </c>
      <c r="LTX4" s="97" t="s">
        <v>3</v>
      </c>
      <c r="LTY4" s="97" t="s">
        <v>3</v>
      </c>
      <c r="LTZ4" s="97" t="s">
        <v>3</v>
      </c>
      <c r="LUA4" s="97" t="s">
        <v>3</v>
      </c>
      <c r="LUB4" s="97" t="s">
        <v>3</v>
      </c>
      <c r="LUC4" s="97" t="s">
        <v>3</v>
      </c>
      <c r="LUD4" s="97" t="s">
        <v>3</v>
      </c>
      <c r="LUE4" s="97" t="s">
        <v>3</v>
      </c>
      <c r="LUF4" s="97" t="s">
        <v>3</v>
      </c>
      <c r="LUG4" s="97" t="s">
        <v>3</v>
      </c>
      <c r="LUH4" s="97" t="s">
        <v>3</v>
      </c>
      <c r="LUI4" s="97" t="s">
        <v>3</v>
      </c>
      <c r="LUJ4" s="97" t="s">
        <v>3</v>
      </c>
      <c r="LUK4" s="97" t="s">
        <v>3</v>
      </c>
      <c r="LUL4" s="97" t="s">
        <v>3</v>
      </c>
      <c r="LUM4" s="97" t="s">
        <v>3</v>
      </c>
      <c r="LUN4" s="97" t="s">
        <v>3</v>
      </c>
      <c r="LUO4" s="97" t="s">
        <v>3</v>
      </c>
      <c r="LUP4" s="97" t="s">
        <v>3</v>
      </c>
      <c r="LUQ4" s="97" t="s">
        <v>3</v>
      </c>
      <c r="LUR4" s="97" t="s">
        <v>3</v>
      </c>
      <c r="LUS4" s="97" t="s">
        <v>3</v>
      </c>
      <c r="LUT4" s="97" t="s">
        <v>3</v>
      </c>
      <c r="LUU4" s="97" t="s">
        <v>3</v>
      </c>
      <c r="LUV4" s="97" t="s">
        <v>3</v>
      </c>
      <c r="LUW4" s="97" t="s">
        <v>3</v>
      </c>
      <c r="LUX4" s="97" t="s">
        <v>3</v>
      </c>
      <c r="LUY4" s="97" t="s">
        <v>3</v>
      </c>
      <c r="LUZ4" s="97" t="s">
        <v>3</v>
      </c>
      <c r="LVA4" s="97" t="s">
        <v>3</v>
      </c>
      <c r="LVB4" s="97" t="s">
        <v>3</v>
      </c>
      <c r="LVC4" s="97" t="s">
        <v>3</v>
      </c>
      <c r="LVD4" s="97" t="s">
        <v>3</v>
      </c>
      <c r="LVE4" s="97" t="s">
        <v>3</v>
      </c>
      <c r="LVF4" s="97" t="s">
        <v>3</v>
      </c>
      <c r="LVG4" s="97" t="s">
        <v>3</v>
      </c>
      <c r="LVH4" s="97" t="s">
        <v>3</v>
      </c>
      <c r="LVI4" s="97" t="s">
        <v>3</v>
      </c>
      <c r="LVJ4" s="97" t="s">
        <v>3</v>
      </c>
      <c r="LVK4" s="97" t="s">
        <v>3</v>
      </c>
      <c r="LVL4" s="97" t="s">
        <v>3</v>
      </c>
      <c r="LVM4" s="97" t="s">
        <v>3</v>
      </c>
      <c r="LVN4" s="97" t="s">
        <v>3</v>
      </c>
      <c r="LVO4" s="97" t="s">
        <v>3</v>
      </c>
      <c r="LVP4" s="97" t="s">
        <v>3</v>
      </c>
      <c r="LVQ4" s="97" t="s">
        <v>3</v>
      </c>
      <c r="LVR4" s="97" t="s">
        <v>3</v>
      </c>
      <c r="LVS4" s="97" t="s">
        <v>3</v>
      </c>
      <c r="LVT4" s="97" t="s">
        <v>3</v>
      </c>
      <c r="LVU4" s="97" t="s">
        <v>3</v>
      </c>
      <c r="LVV4" s="97" t="s">
        <v>3</v>
      </c>
      <c r="LVW4" s="97" t="s">
        <v>3</v>
      </c>
      <c r="LVX4" s="97" t="s">
        <v>3</v>
      </c>
      <c r="LVY4" s="97" t="s">
        <v>3</v>
      </c>
      <c r="LVZ4" s="97" t="s">
        <v>3</v>
      </c>
      <c r="LWA4" s="97" t="s">
        <v>3</v>
      </c>
      <c r="LWB4" s="97" t="s">
        <v>3</v>
      </c>
      <c r="LWC4" s="97" t="s">
        <v>3</v>
      </c>
      <c r="LWD4" s="97" t="s">
        <v>3</v>
      </c>
      <c r="LWE4" s="97" t="s">
        <v>3</v>
      </c>
      <c r="LWF4" s="97" t="s">
        <v>3</v>
      </c>
      <c r="LWG4" s="97" t="s">
        <v>3</v>
      </c>
      <c r="LWH4" s="97" t="s">
        <v>3</v>
      </c>
      <c r="LWI4" s="97" t="s">
        <v>3</v>
      </c>
      <c r="LWJ4" s="97" t="s">
        <v>3</v>
      </c>
      <c r="LWK4" s="97" t="s">
        <v>3</v>
      </c>
      <c r="LWL4" s="97" t="s">
        <v>3</v>
      </c>
      <c r="LWM4" s="97" t="s">
        <v>3</v>
      </c>
      <c r="LWN4" s="97" t="s">
        <v>3</v>
      </c>
      <c r="LWO4" s="97" t="s">
        <v>3</v>
      </c>
      <c r="LWP4" s="97" t="s">
        <v>3</v>
      </c>
      <c r="LWQ4" s="97" t="s">
        <v>3</v>
      </c>
      <c r="LWR4" s="97" t="s">
        <v>3</v>
      </c>
      <c r="LWS4" s="97" t="s">
        <v>3</v>
      </c>
      <c r="LWT4" s="97" t="s">
        <v>3</v>
      </c>
      <c r="LWU4" s="97" t="s">
        <v>3</v>
      </c>
      <c r="LWV4" s="97" t="s">
        <v>3</v>
      </c>
      <c r="LWW4" s="97" t="s">
        <v>3</v>
      </c>
      <c r="LWX4" s="97" t="s">
        <v>3</v>
      </c>
      <c r="LWY4" s="97" t="s">
        <v>3</v>
      </c>
      <c r="LWZ4" s="97" t="s">
        <v>3</v>
      </c>
      <c r="LXA4" s="97" t="s">
        <v>3</v>
      </c>
      <c r="LXB4" s="97" t="s">
        <v>3</v>
      </c>
      <c r="LXC4" s="97" t="s">
        <v>3</v>
      </c>
      <c r="LXD4" s="97" t="s">
        <v>3</v>
      </c>
      <c r="LXE4" s="97" t="s">
        <v>3</v>
      </c>
      <c r="LXF4" s="97" t="s">
        <v>3</v>
      </c>
      <c r="LXG4" s="97" t="s">
        <v>3</v>
      </c>
      <c r="LXH4" s="97" t="s">
        <v>3</v>
      </c>
      <c r="LXI4" s="97" t="s">
        <v>3</v>
      </c>
      <c r="LXJ4" s="97" t="s">
        <v>3</v>
      </c>
      <c r="LXK4" s="97" t="s">
        <v>3</v>
      </c>
      <c r="LXL4" s="97" t="s">
        <v>3</v>
      </c>
      <c r="LXM4" s="97" t="s">
        <v>3</v>
      </c>
      <c r="LXN4" s="97" t="s">
        <v>3</v>
      </c>
      <c r="LXO4" s="97" t="s">
        <v>3</v>
      </c>
      <c r="LXP4" s="97" t="s">
        <v>3</v>
      </c>
      <c r="LXQ4" s="97" t="s">
        <v>3</v>
      </c>
      <c r="LXR4" s="97" t="s">
        <v>3</v>
      </c>
      <c r="LXS4" s="97" t="s">
        <v>3</v>
      </c>
      <c r="LXT4" s="97" t="s">
        <v>3</v>
      </c>
      <c r="LXU4" s="97" t="s">
        <v>3</v>
      </c>
      <c r="LXV4" s="97" t="s">
        <v>3</v>
      </c>
      <c r="LXW4" s="97" t="s">
        <v>3</v>
      </c>
      <c r="LXX4" s="97" t="s">
        <v>3</v>
      </c>
      <c r="LXY4" s="97" t="s">
        <v>3</v>
      </c>
      <c r="LXZ4" s="97" t="s">
        <v>3</v>
      </c>
      <c r="LYA4" s="97" t="s">
        <v>3</v>
      </c>
      <c r="LYB4" s="97" t="s">
        <v>3</v>
      </c>
      <c r="LYC4" s="97" t="s">
        <v>3</v>
      </c>
      <c r="LYD4" s="97" t="s">
        <v>3</v>
      </c>
      <c r="LYE4" s="97" t="s">
        <v>3</v>
      </c>
      <c r="LYF4" s="97" t="s">
        <v>3</v>
      </c>
      <c r="LYG4" s="97" t="s">
        <v>3</v>
      </c>
      <c r="LYH4" s="97" t="s">
        <v>3</v>
      </c>
      <c r="LYI4" s="97" t="s">
        <v>3</v>
      </c>
      <c r="LYJ4" s="97" t="s">
        <v>3</v>
      </c>
      <c r="LYK4" s="97" t="s">
        <v>3</v>
      </c>
      <c r="LYL4" s="97" t="s">
        <v>3</v>
      </c>
      <c r="LYM4" s="97" t="s">
        <v>3</v>
      </c>
      <c r="LYN4" s="97" t="s">
        <v>3</v>
      </c>
      <c r="LYO4" s="97" t="s">
        <v>3</v>
      </c>
      <c r="LYP4" s="97" t="s">
        <v>3</v>
      </c>
      <c r="LYQ4" s="97" t="s">
        <v>3</v>
      </c>
      <c r="LYR4" s="97" t="s">
        <v>3</v>
      </c>
      <c r="LYS4" s="97" t="s">
        <v>3</v>
      </c>
      <c r="LYT4" s="97" t="s">
        <v>3</v>
      </c>
      <c r="LYU4" s="97" t="s">
        <v>3</v>
      </c>
      <c r="LYV4" s="97" t="s">
        <v>3</v>
      </c>
      <c r="LYW4" s="97" t="s">
        <v>3</v>
      </c>
      <c r="LYX4" s="97" t="s">
        <v>3</v>
      </c>
      <c r="LYY4" s="97" t="s">
        <v>3</v>
      </c>
      <c r="LYZ4" s="97" t="s">
        <v>3</v>
      </c>
      <c r="LZA4" s="97" t="s">
        <v>3</v>
      </c>
      <c r="LZB4" s="97" t="s">
        <v>3</v>
      </c>
      <c r="LZC4" s="97" t="s">
        <v>3</v>
      </c>
      <c r="LZD4" s="97" t="s">
        <v>3</v>
      </c>
      <c r="LZE4" s="97" t="s">
        <v>3</v>
      </c>
      <c r="LZF4" s="97" t="s">
        <v>3</v>
      </c>
      <c r="LZG4" s="97" t="s">
        <v>3</v>
      </c>
      <c r="LZH4" s="97" t="s">
        <v>3</v>
      </c>
      <c r="LZI4" s="97" t="s">
        <v>3</v>
      </c>
      <c r="LZJ4" s="97" t="s">
        <v>3</v>
      </c>
      <c r="LZK4" s="97" t="s">
        <v>3</v>
      </c>
      <c r="LZL4" s="97" t="s">
        <v>3</v>
      </c>
      <c r="LZM4" s="97" t="s">
        <v>3</v>
      </c>
      <c r="LZN4" s="97" t="s">
        <v>3</v>
      </c>
      <c r="LZO4" s="97" t="s">
        <v>3</v>
      </c>
      <c r="LZP4" s="97" t="s">
        <v>3</v>
      </c>
      <c r="LZQ4" s="97" t="s">
        <v>3</v>
      </c>
      <c r="LZR4" s="97" t="s">
        <v>3</v>
      </c>
      <c r="LZS4" s="97" t="s">
        <v>3</v>
      </c>
      <c r="LZT4" s="97" t="s">
        <v>3</v>
      </c>
      <c r="LZU4" s="97" t="s">
        <v>3</v>
      </c>
      <c r="LZV4" s="97" t="s">
        <v>3</v>
      </c>
      <c r="LZW4" s="97" t="s">
        <v>3</v>
      </c>
      <c r="LZX4" s="97" t="s">
        <v>3</v>
      </c>
      <c r="LZY4" s="97" t="s">
        <v>3</v>
      </c>
      <c r="LZZ4" s="97" t="s">
        <v>3</v>
      </c>
      <c r="MAA4" s="97" t="s">
        <v>3</v>
      </c>
      <c r="MAB4" s="97" t="s">
        <v>3</v>
      </c>
      <c r="MAC4" s="97" t="s">
        <v>3</v>
      </c>
      <c r="MAD4" s="97" t="s">
        <v>3</v>
      </c>
      <c r="MAE4" s="97" t="s">
        <v>3</v>
      </c>
      <c r="MAF4" s="97" t="s">
        <v>3</v>
      </c>
      <c r="MAG4" s="97" t="s">
        <v>3</v>
      </c>
      <c r="MAH4" s="97" t="s">
        <v>3</v>
      </c>
      <c r="MAI4" s="97" t="s">
        <v>3</v>
      </c>
      <c r="MAJ4" s="97" t="s">
        <v>3</v>
      </c>
      <c r="MAK4" s="97" t="s">
        <v>3</v>
      </c>
      <c r="MAL4" s="97" t="s">
        <v>3</v>
      </c>
      <c r="MAM4" s="97" t="s">
        <v>3</v>
      </c>
      <c r="MAN4" s="97" t="s">
        <v>3</v>
      </c>
      <c r="MAO4" s="97" t="s">
        <v>3</v>
      </c>
      <c r="MAP4" s="97" t="s">
        <v>3</v>
      </c>
      <c r="MAQ4" s="97" t="s">
        <v>3</v>
      </c>
      <c r="MAR4" s="97" t="s">
        <v>3</v>
      </c>
      <c r="MAS4" s="97" t="s">
        <v>3</v>
      </c>
      <c r="MAT4" s="97" t="s">
        <v>3</v>
      </c>
      <c r="MAU4" s="97" t="s">
        <v>3</v>
      </c>
      <c r="MAV4" s="97" t="s">
        <v>3</v>
      </c>
      <c r="MAW4" s="97" t="s">
        <v>3</v>
      </c>
      <c r="MAX4" s="97" t="s">
        <v>3</v>
      </c>
      <c r="MAY4" s="97" t="s">
        <v>3</v>
      </c>
      <c r="MAZ4" s="97" t="s">
        <v>3</v>
      </c>
      <c r="MBA4" s="97" t="s">
        <v>3</v>
      </c>
      <c r="MBB4" s="97" t="s">
        <v>3</v>
      </c>
      <c r="MBC4" s="97" t="s">
        <v>3</v>
      </c>
      <c r="MBD4" s="97" t="s">
        <v>3</v>
      </c>
      <c r="MBE4" s="97" t="s">
        <v>3</v>
      </c>
      <c r="MBF4" s="97" t="s">
        <v>3</v>
      </c>
      <c r="MBG4" s="97" t="s">
        <v>3</v>
      </c>
      <c r="MBH4" s="97" t="s">
        <v>3</v>
      </c>
      <c r="MBI4" s="97" t="s">
        <v>3</v>
      </c>
      <c r="MBJ4" s="97" t="s">
        <v>3</v>
      </c>
      <c r="MBK4" s="97" t="s">
        <v>3</v>
      </c>
      <c r="MBL4" s="97" t="s">
        <v>3</v>
      </c>
      <c r="MBM4" s="97" t="s">
        <v>3</v>
      </c>
      <c r="MBN4" s="97" t="s">
        <v>3</v>
      </c>
      <c r="MBO4" s="97" t="s">
        <v>3</v>
      </c>
      <c r="MBP4" s="97" t="s">
        <v>3</v>
      </c>
      <c r="MBQ4" s="97" t="s">
        <v>3</v>
      </c>
      <c r="MBR4" s="97" t="s">
        <v>3</v>
      </c>
      <c r="MBS4" s="97" t="s">
        <v>3</v>
      </c>
      <c r="MBT4" s="97" t="s">
        <v>3</v>
      </c>
      <c r="MBU4" s="97" t="s">
        <v>3</v>
      </c>
      <c r="MBV4" s="97" t="s">
        <v>3</v>
      </c>
      <c r="MBW4" s="97" t="s">
        <v>3</v>
      </c>
      <c r="MBX4" s="97" t="s">
        <v>3</v>
      </c>
      <c r="MBY4" s="97" t="s">
        <v>3</v>
      </c>
      <c r="MBZ4" s="97" t="s">
        <v>3</v>
      </c>
      <c r="MCA4" s="97" t="s">
        <v>3</v>
      </c>
      <c r="MCB4" s="97" t="s">
        <v>3</v>
      </c>
      <c r="MCC4" s="97" t="s">
        <v>3</v>
      </c>
      <c r="MCD4" s="97" t="s">
        <v>3</v>
      </c>
      <c r="MCE4" s="97" t="s">
        <v>3</v>
      </c>
      <c r="MCF4" s="97" t="s">
        <v>3</v>
      </c>
      <c r="MCG4" s="97" t="s">
        <v>3</v>
      </c>
      <c r="MCH4" s="97" t="s">
        <v>3</v>
      </c>
      <c r="MCI4" s="97" t="s">
        <v>3</v>
      </c>
      <c r="MCJ4" s="97" t="s">
        <v>3</v>
      </c>
      <c r="MCK4" s="97" t="s">
        <v>3</v>
      </c>
      <c r="MCL4" s="97" t="s">
        <v>3</v>
      </c>
      <c r="MCM4" s="97" t="s">
        <v>3</v>
      </c>
      <c r="MCN4" s="97" t="s">
        <v>3</v>
      </c>
      <c r="MCO4" s="97" t="s">
        <v>3</v>
      </c>
      <c r="MCP4" s="97" t="s">
        <v>3</v>
      </c>
      <c r="MCQ4" s="97" t="s">
        <v>3</v>
      </c>
      <c r="MCR4" s="97" t="s">
        <v>3</v>
      </c>
      <c r="MCS4" s="97" t="s">
        <v>3</v>
      </c>
      <c r="MCT4" s="97" t="s">
        <v>3</v>
      </c>
      <c r="MCU4" s="97" t="s">
        <v>3</v>
      </c>
      <c r="MCV4" s="97" t="s">
        <v>3</v>
      </c>
      <c r="MCW4" s="97" t="s">
        <v>3</v>
      </c>
      <c r="MCX4" s="97" t="s">
        <v>3</v>
      </c>
      <c r="MCY4" s="97" t="s">
        <v>3</v>
      </c>
      <c r="MCZ4" s="97" t="s">
        <v>3</v>
      </c>
      <c r="MDA4" s="97" t="s">
        <v>3</v>
      </c>
      <c r="MDB4" s="97" t="s">
        <v>3</v>
      </c>
      <c r="MDC4" s="97" t="s">
        <v>3</v>
      </c>
      <c r="MDD4" s="97" t="s">
        <v>3</v>
      </c>
      <c r="MDE4" s="97" t="s">
        <v>3</v>
      </c>
      <c r="MDF4" s="97" t="s">
        <v>3</v>
      </c>
      <c r="MDG4" s="97" t="s">
        <v>3</v>
      </c>
      <c r="MDH4" s="97" t="s">
        <v>3</v>
      </c>
      <c r="MDI4" s="97" t="s">
        <v>3</v>
      </c>
      <c r="MDJ4" s="97" t="s">
        <v>3</v>
      </c>
      <c r="MDK4" s="97" t="s">
        <v>3</v>
      </c>
      <c r="MDL4" s="97" t="s">
        <v>3</v>
      </c>
      <c r="MDM4" s="97" t="s">
        <v>3</v>
      </c>
      <c r="MDN4" s="97" t="s">
        <v>3</v>
      </c>
      <c r="MDO4" s="97" t="s">
        <v>3</v>
      </c>
      <c r="MDP4" s="97" t="s">
        <v>3</v>
      </c>
      <c r="MDQ4" s="97" t="s">
        <v>3</v>
      </c>
      <c r="MDR4" s="97" t="s">
        <v>3</v>
      </c>
      <c r="MDS4" s="97" t="s">
        <v>3</v>
      </c>
      <c r="MDT4" s="97" t="s">
        <v>3</v>
      </c>
      <c r="MDU4" s="97" t="s">
        <v>3</v>
      </c>
      <c r="MDV4" s="97" t="s">
        <v>3</v>
      </c>
      <c r="MDW4" s="97" t="s">
        <v>3</v>
      </c>
      <c r="MDX4" s="97" t="s">
        <v>3</v>
      </c>
      <c r="MDY4" s="97" t="s">
        <v>3</v>
      </c>
      <c r="MDZ4" s="97" t="s">
        <v>3</v>
      </c>
      <c r="MEA4" s="97" t="s">
        <v>3</v>
      </c>
      <c r="MEB4" s="97" t="s">
        <v>3</v>
      </c>
      <c r="MEC4" s="97" t="s">
        <v>3</v>
      </c>
      <c r="MED4" s="97" t="s">
        <v>3</v>
      </c>
      <c r="MEE4" s="97" t="s">
        <v>3</v>
      </c>
      <c r="MEF4" s="97" t="s">
        <v>3</v>
      </c>
      <c r="MEG4" s="97" t="s">
        <v>3</v>
      </c>
      <c r="MEH4" s="97" t="s">
        <v>3</v>
      </c>
      <c r="MEI4" s="97" t="s">
        <v>3</v>
      </c>
      <c r="MEJ4" s="97" t="s">
        <v>3</v>
      </c>
      <c r="MEK4" s="97" t="s">
        <v>3</v>
      </c>
      <c r="MEL4" s="97" t="s">
        <v>3</v>
      </c>
      <c r="MEM4" s="97" t="s">
        <v>3</v>
      </c>
      <c r="MEN4" s="97" t="s">
        <v>3</v>
      </c>
      <c r="MEO4" s="97" t="s">
        <v>3</v>
      </c>
      <c r="MEP4" s="97" t="s">
        <v>3</v>
      </c>
      <c r="MEQ4" s="97" t="s">
        <v>3</v>
      </c>
      <c r="MER4" s="97" t="s">
        <v>3</v>
      </c>
      <c r="MES4" s="97" t="s">
        <v>3</v>
      </c>
      <c r="MET4" s="97" t="s">
        <v>3</v>
      </c>
      <c r="MEU4" s="97" t="s">
        <v>3</v>
      </c>
      <c r="MEV4" s="97" t="s">
        <v>3</v>
      </c>
      <c r="MEW4" s="97" t="s">
        <v>3</v>
      </c>
      <c r="MEX4" s="97" t="s">
        <v>3</v>
      </c>
      <c r="MEY4" s="97" t="s">
        <v>3</v>
      </c>
      <c r="MEZ4" s="97" t="s">
        <v>3</v>
      </c>
      <c r="MFA4" s="97" t="s">
        <v>3</v>
      </c>
      <c r="MFB4" s="97" t="s">
        <v>3</v>
      </c>
      <c r="MFC4" s="97" t="s">
        <v>3</v>
      </c>
      <c r="MFD4" s="97" t="s">
        <v>3</v>
      </c>
      <c r="MFE4" s="97" t="s">
        <v>3</v>
      </c>
      <c r="MFF4" s="97" t="s">
        <v>3</v>
      </c>
      <c r="MFG4" s="97" t="s">
        <v>3</v>
      </c>
      <c r="MFH4" s="97" t="s">
        <v>3</v>
      </c>
      <c r="MFI4" s="97" t="s">
        <v>3</v>
      </c>
      <c r="MFJ4" s="97" t="s">
        <v>3</v>
      </c>
      <c r="MFK4" s="97" t="s">
        <v>3</v>
      </c>
      <c r="MFL4" s="97" t="s">
        <v>3</v>
      </c>
      <c r="MFM4" s="97" t="s">
        <v>3</v>
      </c>
      <c r="MFN4" s="97" t="s">
        <v>3</v>
      </c>
      <c r="MFO4" s="97" t="s">
        <v>3</v>
      </c>
      <c r="MFP4" s="97" t="s">
        <v>3</v>
      </c>
      <c r="MFQ4" s="97" t="s">
        <v>3</v>
      </c>
      <c r="MFR4" s="97" t="s">
        <v>3</v>
      </c>
      <c r="MFS4" s="97" t="s">
        <v>3</v>
      </c>
      <c r="MFT4" s="97" t="s">
        <v>3</v>
      </c>
      <c r="MFU4" s="97" t="s">
        <v>3</v>
      </c>
      <c r="MFV4" s="97" t="s">
        <v>3</v>
      </c>
      <c r="MFW4" s="97" t="s">
        <v>3</v>
      </c>
      <c r="MFX4" s="97" t="s">
        <v>3</v>
      </c>
      <c r="MFY4" s="97" t="s">
        <v>3</v>
      </c>
      <c r="MFZ4" s="97" t="s">
        <v>3</v>
      </c>
      <c r="MGA4" s="97" t="s">
        <v>3</v>
      </c>
      <c r="MGB4" s="97" t="s">
        <v>3</v>
      </c>
      <c r="MGC4" s="97" t="s">
        <v>3</v>
      </c>
      <c r="MGD4" s="97" t="s">
        <v>3</v>
      </c>
      <c r="MGE4" s="97" t="s">
        <v>3</v>
      </c>
      <c r="MGF4" s="97" t="s">
        <v>3</v>
      </c>
      <c r="MGG4" s="97" t="s">
        <v>3</v>
      </c>
      <c r="MGH4" s="97" t="s">
        <v>3</v>
      </c>
      <c r="MGI4" s="97" t="s">
        <v>3</v>
      </c>
      <c r="MGJ4" s="97" t="s">
        <v>3</v>
      </c>
      <c r="MGK4" s="97" t="s">
        <v>3</v>
      </c>
      <c r="MGL4" s="97" t="s">
        <v>3</v>
      </c>
      <c r="MGM4" s="97" t="s">
        <v>3</v>
      </c>
      <c r="MGN4" s="97" t="s">
        <v>3</v>
      </c>
      <c r="MGO4" s="97" t="s">
        <v>3</v>
      </c>
      <c r="MGP4" s="97" t="s">
        <v>3</v>
      </c>
      <c r="MGQ4" s="97" t="s">
        <v>3</v>
      </c>
      <c r="MGR4" s="97" t="s">
        <v>3</v>
      </c>
      <c r="MGS4" s="97" t="s">
        <v>3</v>
      </c>
      <c r="MGT4" s="97" t="s">
        <v>3</v>
      </c>
      <c r="MGU4" s="97" t="s">
        <v>3</v>
      </c>
      <c r="MGV4" s="97" t="s">
        <v>3</v>
      </c>
      <c r="MGW4" s="97" t="s">
        <v>3</v>
      </c>
      <c r="MGX4" s="97" t="s">
        <v>3</v>
      </c>
      <c r="MGY4" s="97" t="s">
        <v>3</v>
      </c>
      <c r="MGZ4" s="97" t="s">
        <v>3</v>
      </c>
      <c r="MHA4" s="97" t="s">
        <v>3</v>
      </c>
      <c r="MHB4" s="97" t="s">
        <v>3</v>
      </c>
      <c r="MHC4" s="97" t="s">
        <v>3</v>
      </c>
      <c r="MHD4" s="97" t="s">
        <v>3</v>
      </c>
      <c r="MHE4" s="97" t="s">
        <v>3</v>
      </c>
      <c r="MHF4" s="97" t="s">
        <v>3</v>
      </c>
      <c r="MHG4" s="97" t="s">
        <v>3</v>
      </c>
      <c r="MHH4" s="97" t="s">
        <v>3</v>
      </c>
      <c r="MHI4" s="97" t="s">
        <v>3</v>
      </c>
      <c r="MHJ4" s="97" t="s">
        <v>3</v>
      </c>
      <c r="MHK4" s="97" t="s">
        <v>3</v>
      </c>
      <c r="MHL4" s="97" t="s">
        <v>3</v>
      </c>
      <c r="MHM4" s="97" t="s">
        <v>3</v>
      </c>
      <c r="MHN4" s="97" t="s">
        <v>3</v>
      </c>
      <c r="MHO4" s="97" t="s">
        <v>3</v>
      </c>
      <c r="MHP4" s="97" t="s">
        <v>3</v>
      </c>
      <c r="MHQ4" s="97" t="s">
        <v>3</v>
      </c>
      <c r="MHR4" s="97" t="s">
        <v>3</v>
      </c>
      <c r="MHS4" s="97" t="s">
        <v>3</v>
      </c>
      <c r="MHT4" s="97" t="s">
        <v>3</v>
      </c>
      <c r="MHU4" s="97" t="s">
        <v>3</v>
      </c>
      <c r="MHV4" s="97" t="s">
        <v>3</v>
      </c>
      <c r="MHW4" s="97" t="s">
        <v>3</v>
      </c>
      <c r="MHX4" s="97" t="s">
        <v>3</v>
      </c>
      <c r="MHY4" s="97" t="s">
        <v>3</v>
      </c>
      <c r="MHZ4" s="97" t="s">
        <v>3</v>
      </c>
      <c r="MIA4" s="97" t="s">
        <v>3</v>
      </c>
      <c r="MIB4" s="97" t="s">
        <v>3</v>
      </c>
      <c r="MIC4" s="97" t="s">
        <v>3</v>
      </c>
      <c r="MID4" s="97" t="s">
        <v>3</v>
      </c>
      <c r="MIE4" s="97" t="s">
        <v>3</v>
      </c>
      <c r="MIF4" s="97" t="s">
        <v>3</v>
      </c>
      <c r="MIG4" s="97" t="s">
        <v>3</v>
      </c>
      <c r="MIH4" s="97" t="s">
        <v>3</v>
      </c>
      <c r="MII4" s="97" t="s">
        <v>3</v>
      </c>
      <c r="MIJ4" s="97" t="s">
        <v>3</v>
      </c>
      <c r="MIK4" s="97" t="s">
        <v>3</v>
      </c>
      <c r="MIL4" s="97" t="s">
        <v>3</v>
      </c>
      <c r="MIM4" s="97" t="s">
        <v>3</v>
      </c>
      <c r="MIN4" s="97" t="s">
        <v>3</v>
      </c>
      <c r="MIO4" s="97" t="s">
        <v>3</v>
      </c>
      <c r="MIP4" s="97" t="s">
        <v>3</v>
      </c>
      <c r="MIQ4" s="97" t="s">
        <v>3</v>
      </c>
      <c r="MIR4" s="97" t="s">
        <v>3</v>
      </c>
      <c r="MIS4" s="97" t="s">
        <v>3</v>
      </c>
      <c r="MIT4" s="97" t="s">
        <v>3</v>
      </c>
      <c r="MIU4" s="97" t="s">
        <v>3</v>
      </c>
      <c r="MIV4" s="97" t="s">
        <v>3</v>
      </c>
      <c r="MIW4" s="97" t="s">
        <v>3</v>
      </c>
      <c r="MIX4" s="97" t="s">
        <v>3</v>
      </c>
      <c r="MIY4" s="97" t="s">
        <v>3</v>
      </c>
      <c r="MIZ4" s="97" t="s">
        <v>3</v>
      </c>
      <c r="MJA4" s="97" t="s">
        <v>3</v>
      </c>
      <c r="MJB4" s="97" t="s">
        <v>3</v>
      </c>
      <c r="MJC4" s="97" t="s">
        <v>3</v>
      </c>
      <c r="MJD4" s="97" t="s">
        <v>3</v>
      </c>
      <c r="MJE4" s="97" t="s">
        <v>3</v>
      </c>
      <c r="MJF4" s="97" t="s">
        <v>3</v>
      </c>
      <c r="MJG4" s="97" t="s">
        <v>3</v>
      </c>
      <c r="MJH4" s="97" t="s">
        <v>3</v>
      </c>
      <c r="MJI4" s="97" t="s">
        <v>3</v>
      </c>
      <c r="MJJ4" s="97" t="s">
        <v>3</v>
      </c>
      <c r="MJK4" s="97" t="s">
        <v>3</v>
      </c>
      <c r="MJL4" s="97" t="s">
        <v>3</v>
      </c>
      <c r="MJM4" s="97" t="s">
        <v>3</v>
      </c>
      <c r="MJN4" s="97" t="s">
        <v>3</v>
      </c>
      <c r="MJO4" s="97" t="s">
        <v>3</v>
      </c>
      <c r="MJP4" s="97" t="s">
        <v>3</v>
      </c>
      <c r="MJQ4" s="97" t="s">
        <v>3</v>
      </c>
      <c r="MJR4" s="97" t="s">
        <v>3</v>
      </c>
      <c r="MJS4" s="97" t="s">
        <v>3</v>
      </c>
      <c r="MJT4" s="97" t="s">
        <v>3</v>
      </c>
      <c r="MJU4" s="97" t="s">
        <v>3</v>
      </c>
      <c r="MJV4" s="97" t="s">
        <v>3</v>
      </c>
      <c r="MJW4" s="97" t="s">
        <v>3</v>
      </c>
      <c r="MJX4" s="97" t="s">
        <v>3</v>
      </c>
      <c r="MJY4" s="97" t="s">
        <v>3</v>
      </c>
      <c r="MJZ4" s="97" t="s">
        <v>3</v>
      </c>
      <c r="MKA4" s="97" t="s">
        <v>3</v>
      </c>
      <c r="MKB4" s="97" t="s">
        <v>3</v>
      </c>
      <c r="MKC4" s="97" t="s">
        <v>3</v>
      </c>
      <c r="MKD4" s="97" t="s">
        <v>3</v>
      </c>
      <c r="MKE4" s="97" t="s">
        <v>3</v>
      </c>
      <c r="MKF4" s="97" t="s">
        <v>3</v>
      </c>
      <c r="MKG4" s="97" t="s">
        <v>3</v>
      </c>
      <c r="MKH4" s="97" t="s">
        <v>3</v>
      </c>
      <c r="MKI4" s="97" t="s">
        <v>3</v>
      </c>
      <c r="MKJ4" s="97" t="s">
        <v>3</v>
      </c>
      <c r="MKK4" s="97" t="s">
        <v>3</v>
      </c>
      <c r="MKL4" s="97" t="s">
        <v>3</v>
      </c>
      <c r="MKM4" s="97" t="s">
        <v>3</v>
      </c>
      <c r="MKN4" s="97" t="s">
        <v>3</v>
      </c>
      <c r="MKO4" s="97" t="s">
        <v>3</v>
      </c>
      <c r="MKP4" s="97" t="s">
        <v>3</v>
      </c>
      <c r="MKQ4" s="97" t="s">
        <v>3</v>
      </c>
      <c r="MKR4" s="97" t="s">
        <v>3</v>
      </c>
      <c r="MKS4" s="97" t="s">
        <v>3</v>
      </c>
      <c r="MKT4" s="97" t="s">
        <v>3</v>
      </c>
      <c r="MKU4" s="97" t="s">
        <v>3</v>
      </c>
      <c r="MKV4" s="97" t="s">
        <v>3</v>
      </c>
      <c r="MKW4" s="97" t="s">
        <v>3</v>
      </c>
      <c r="MKX4" s="97" t="s">
        <v>3</v>
      </c>
      <c r="MKY4" s="97" t="s">
        <v>3</v>
      </c>
      <c r="MKZ4" s="97" t="s">
        <v>3</v>
      </c>
      <c r="MLA4" s="97" t="s">
        <v>3</v>
      </c>
      <c r="MLB4" s="97" t="s">
        <v>3</v>
      </c>
      <c r="MLC4" s="97" t="s">
        <v>3</v>
      </c>
      <c r="MLD4" s="97" t="s">
        <v>3</v>
      </c>
      <c r="MLE4" s="97" t="s">
        <v>3</v>
      </c>
      <c r="MLF4" s="97" t="s">
        <v>3</v>
      </c>
      <c r="MLG4" s="97" t="s">
        <v>3</v>
      </c>
      <c r="MLH4" s="97" t="s">
        <v>3</v>
      </c>
      <c r="MLI4" s="97" t="s">
        <v>3</v>
      </c>
      <c r="MLJ4" s="97" t="s">
        <v>3</v>
      </c>
      <c r="MLK4" s="97" t="s">
        <v>3</v>
      </c>
      <c r="MLL4" s="97" t="s">
        <v>3</v>
      </c>
      <c r="MLM4" s="97" t="s">
        <v>3</v>
      </c>
      <c r="MLN4" s="97" t="s">
        <v>3</v>
      </c>
      <c r="MLO4" s="97" t="s">
        <v>3</v>
      </c>
      <c r="MLP4" s="97" t="s">
        <v>3</v>
      </c>
      <c r="MLQ4" s="97" t="s">
        <v>3</v>
      </c>
      <c r="MLR4" s="97" t="s">
        <v>3</v>
      </c>
      <c r="MLS4" s="97" t="s">
        <v>3</v>
      </c>
      <c r="MLT4" s="97" t="s">
        <v>3</v>
      </c>
      <c r="MLU4" s="97" t="s">
        <v>3</v>
      </c>
      <c r="MLV4" s="97" t="s">
        <v>3</v>
      </c>
      <c r="MLW4" s="97" t="s">
        <v>3</v>
      </c>
      <c r="MLX4" s="97" t="s">
        <v>3</v>
      </c>
      <c r="MLY4" s="97" t="s">
        <v>3</v>
      </c>
      <c r="MLZ4" s="97" t="s">
        <v>3</v>
      </c>
      <c r="MMA4" s="97" t="s">
        <v>3</v>
      </c>
      <c r="MMB4" s="97" t="s">
        <v>3</v>
      </c>
      <c r="MMC4" s="97" t="s">
        <v>3</v>
      </c>
      <c r="MMD4" s="97" t="s">
        <v>3</v>
      </c>
      <c r="MME4" s="97" t="s">
        <v>3</v>
      </c>
      <c r="MMF4" s="97" t="s">
        <v>3</v>
      </c>
      <c r="MMG4" s="97" t="s">
        <v>3</v>
      </c>
      <c r="MMH4" s="97" t="s">
        <v>3</v>
      </c>
      <c r="MMI4" s="97" t="s">
        <v>3</v>
      </c>
      <c r="MMJ4" s="97" t="s">
        <v>3</v>
      </c>
      <c r="MMK4" s="97" t="s">
        <v>3</v>
      </c>
      <c r="MML4" s="97" t="s">
        <v>3</v>
      </c>
      <c r="MMM4" s="97" t="s">
        <v>3</v>
      </c>
      <c r="MMN4" s="97" t="s">
        <v>3</v>
      </c>
      <c r="MMO4" s="97" t="s">
        <v>3</v>
      </c>
      <c r="MMP4" s="97" t="s">
        <v>3</v>
      </c>
      <c r="MMQ4" s="97" t="s">
        <v>3</v>
      </c>
      <c r="MMR4" s="97" t="s">
        <v>3</v>
      </c>
      <c r="MMS4" s="97" t="s">
        <v>3</v>
      </c>
      <c r="MMT4" s="97" t="s">
        <v>3</v>
      </c>
      <c r="MMU4" s="97" t="s">
        <v>3</v>
      </c>
      <c r="MMV4" s="97" t="s">
        <v>3</v>
      </c>
      <c r="MMW4" s="97" t="s">
        <v>3</v>
      </c>
      <c r="MMX4" s="97" t="s">
        <v>3</v>
      </c>
      <c r="MMY4" s="97" t="s">
        <v>3</v>
      </c>
      <c r="MMZ4" s="97" t="s">
        <v>3</v>
      </c>
      <c r="MNA4" s="97" t="s">
        <v>3</v>
      </c>
      <c r="MNB4" s="97" t="s">
        <v>3</v>
      </c>
      <c r="MNC4" s="97" t="s">
        <v>3</v>
      </c>
      <c r="MND4" s="97" t="s">
        <v>3</v>
      </c>
      <c r="MNE4" s="97" t="s">
        <v>3</v>
      </c>
      <c r="MNF4" s="97" t="s">
        <v>3</v>
      </c>
      <c r="MNG4" s="97" t="s">
        <v>3</v>
      </c>
      <c r="MNH4" s="97" t="s">
        <v>3</v>
      </c>
      <c r="MNI4" s="97" t="s">
        <v>3</v>
      </c>
      <c r="MNJ4" s="97" t="s">
        <v>3</v>
      </c>
      <c r="MNK4" s="97" t="s">
        <v>3</v>
      </c>
      <c r="MNL4" s="97" t="s">
        <v>3</v>
      </c>
      <c r="MNM4" s="97" t="s">
        <v>3</v>
      </c>
      <c r="MNN4" s="97" t="s">
        <v>3</v>
      </c>
      <c r="MNO4" s="97" t="s">
        <v>3</v>
      </c>
      <c r="MNP4" s="97" t="s">
        <v>3</v>
      </c>
      <c r="MNQ4" s="97" t="s">
        <v>3</v>
      </c>
      <c r="MNR4" s="97" t="s">
        <v>3</v>
      </c>
      <c r="MNS4" s="97" t="s">
        <v>3</v>
      </c>
      <c r="MNT4" s="97" t="s">
        <v>3</v>
      </c>
      <c r="MNU4" s="97" t="s">
        <v>3</v>
      </c>
      <c r="MNV4" s="97" t="s">
        <v>3</v>
      </c>
      <c r="MNW4" s="97" t="s">
        <v>3</v>
      </c>
      <c r="MNX4" s="97" t="s">
        <v>3</v>
      </c>
      <c r="MNY4" s="97" t="s">
        <v>3</v>
      </c>
      <c r="MNZ4" s="97" t="s">
        <v>3</v>
      </c>
      <c r="MOA4" s="97" t="s">
        <v>3</v>
      </c>
      <c r="MOB4" s="97" t="s">
        <v>3</v>
      </c>
      <c r="MOC4" s="97" t="s">
        <v>3</v>
      </c>
      <c r="MOD4" s="97" t="s">
        <v>3</v>
      </c>
      <c r="MOE4" s="97" t="s">
        <v>3</v>
      </c>
      <c r="MOF4" s="97" t="s">
        <v>3</v>
      </c>
      <c r="MOG4" s="97" t="s">
        <v>3</v>
      </c>
      <c r="MOH4" s="97" t="s">
        <v>3</v>
      </c>
      <c r="MOI4" s="97" t="s">
        <v>3</v>
      </c>
      <c r="MOJ4" s="97" t="s">
        <v>3</v>
      </c>
      <c r="MOK4" s="97" t="s">
        <v>3</v>
      </c>
      <c r="MOL4" s="97" t="s">
        <v>3</v>
      </c>
      <c r="MOM4" s="97" t="s">
        <v>3</v>
      </c>
      <c r="MON4" s="97" t="s">
        <v>3</v>
      </c>
      <c r="MOO4" s="97" t="s">
        <v>3</v>
      </c>
      <c r="MOP4" s="97" t="s">
        <v>3</v>
      </c>
      <c r="MOQ4" s="97" t="s">
        <v>3</v>
      </c>
      <c r="MOR4" s="97" t="s">
        <v>3</v>
      </c>
      <c r="MOS4" s="97" t="s">
        <v>3</v>
      </c>
      <c r="MOT4" s="97" t="s">
        <v>3</v>
      </c>
      <c r="MOU4" s="97" t="s">
        <v>3</v>
      </c>
      <c r="MOV4" s="97" t="s">
        <v>3</v>
      </c>
      <c r="MOW4" s="97" t="s">
        <v>3</v>
      </c>
      <c r="MOX4" s="97" t="s">
        <v>3</v>
      </c>
      <c r="MOY4" s="97" t="s">
        <v>3</v>
      </c>
      <c r="MOZ4" s="97" t="s">
        <v>3</v>
      </c>
      <c r="MPA4" s="97" t="s">
        <v>3</v>
      </c>
      <c r="MPB4" s="97" t="s">
        <v>3</v>
      </c>
      <c r="MPC4" s="97" t="s">
        <v>3</v>
      </c>
      <c r="MPD4" s="97" t="s">
        <v>3</v>
      </c>
      <c r="MPE4" s="97" t="s">
        <v>3</v>
      </c>
      <c r="MPF4" s="97" t="s">
        <v>3</v>
      </c>
      <c r="MPG4" s="97" t="s">
        <v>3</v>
      </c>
      <c r="MPH4" s="97" t="s">
        <v>3</v>
      </c>
      <c r="MPI4" s="97" t="s">
        <v>3</v>
      </c>
      <c r="MPJ4" s="97" t="s">
        <v>3</v>
      </c>
      <c r="MPK4" s="97" t="s">
        <v>3</v>
      </c>
      <c r="MPL4" s="97" t="s">
        <v>3</v>
      </c>
      <c r="MPM4" s="97" t="s">
        <v>3</v>
      </c>
      <c r="MPN4" s="97" t="s">
        <v>3</v>
      </c>
      <c r="MPO4" s="97" t="s">
        <v>3</v>
      </c>
      <c r="MPP4" s="97" t="s">
        <v>3</v>
      </c>
      <c r="MPQ4" s="97" t="s">
        <v>3</v>
      </c>
      <c r="MPR4" s="97" t="s">
        <v>3</v>
      </c>
      <c r="MPS4" s="97" t="s">
        <v>3</v>
      </c>
      <c r="MPT4" s="97" t="s">
        <v>3</v>
      </c>
      <c r="MPU4" s="97" t="s">
        <v>3</v>
      </c>
      <c r="MPV4" s="97" t="s">
        <v>3</v>
      </c>
      <c r="MPW4" s="97" t="s">
        <v>3</v>
      </c>
      <c r="MPX4" s="97" t="s">
        <v>3</v>
      </c>
      <c r="MPY4" s="97" t="s">
        <v>3</v>
      </c>
      <c r="MPZ4" s="97" t="s">
        <v>3</v>
      </c>
      <c r="MQA4" s="97" t="s">
        <v>3</v>
      </c>
      <c r="MQB4" s="97" t="s">
        <v>3</v>
      </c>
      <c r="MQC4" s="97" t="s">
        <v>3</v>
      </c>
      <c r="MQD4" s="97" t="s">
        <v>3</v>
      </c>
      <c r="MQE4" s="97" t="s">
        <v>3</v>
      </c>
      <c r="MQF4" s="97" t="s">
        <v>3</v>
      </c>
      <c r="MQG4" s="97" t="s">
        <v>3</v>
      </c>
      <c r="MQH4" s="97" t="s">
        <v>3</v>
      </c>
      <c r="MQI4" s="97" t="s">
        <v>3</v>
      </c>
      <c r="MQJ4" s="97" t="s">
        <v>3</v>
      </c>
      <c r="MQK4" s="97" t="s">
        <v>3</v>
      </c>
      <c r="MQL4" s="97" t="s">
        <v>3</v>
      </c>
      <c r="MQM4" s="97" t="s">
        <v>3</v>
      </c>
      <c r="MQN4" s="97" t="s">
        <v>3</v>
      </c>
      <c r="MQO4" s="97" t="s">
        <v>3</v>
      </c>
      <c r="MQP4" s="97" t="s">
        <v>3</v>
      </c>
      <c r="MQQ4" s="97" t="s">
        <v>3</v>
      </c>
      <c r="MQR4" s="97" t="s">
        <v>3</v>
      </c>
      <c r="MQS4" s="97" t="s">
        <v>3</v>
      </c>
      <c r="MQT4" s="97" t="s">
        <v>3</v>
      </c>
      <c r="MQU4" s="97" t="s">
        <v>3</v>
      </c>
      <c r="MQV4" s="97" t="s">
        <v>3</v>
      </c>
      <c r="MQW4" s="97" t="s">
        <v>3</v>
      </c>
      <c r="MQX4" s="97" t="s">
        <v>3</v>
      </c>
      <c r="MQY4" s="97" t="s">
        <v>3</v>
      </c>
      <c r="MQZ4" s="97" t="s">
        <v>3</v>
      </c>
      <c r="MRA4" s="97" t="s">
        <v>3</v>
      </c>
      <c r="MRB4" s="97" t="s">
        <v>3</v>
      </c>
      <c r="MRC4" s="97" t="s">
        <v>3</v>
      </c>
      <c r="MRD4" s="97" t="s">
        <v>3</v>
      </c>
      <c r="MRE4" s="97" t="s">
        <v>3</v>
      </c>
      <c r="MRF4" s="97" t="s">
        <v>3</v>
      </c>
      <c r="MRG4" s="97" t="s">
        <v>3</v>
      </c>
      <c r="MRH4" s="97" t="s">
        <v>3</v>
      </c>
      <c r="MRI4" s="97" t="s">
        <v>3</v>
      </c>
      <c r="MRJ4" s="97" t="s">
        <v>3</v>
      </c>
      <c r="MRK4" s="97" t="s">
        <v>3</v>
      </c>
      <c r="MRL4" s="97" t="s">
        <v>3</v>
      </c>
      <c r="MRM4" s="97" t="s">
        <v>3</v>
      </c>
      <c r="MRN4" s="97" t="s">
        <v>3</v>
      </c>
      <c r="MRO4" s="97" t="s">
        <v>3</v>
      </c>
      <c r="MRP4" s="97" t="s">
        <v>3</v>
      </c>
      <c r="MRQ4" s="97" t="s">
        <v>3</v>
      </c>
      <c r="MRR4" s="97" t="s">
        <v>3</v>
      </c>
      <c r="MRS4" s="97" t="s">
        <v>3</v>
      </c>
      <c r="MRT4" s="97" t="s">
        <v>3</v>
      </c>
      <c r="MRU4" s="97" t="s">
        <v>3</v>
      </c>
      <c r="MRV4" s="97" t="s">
        <v>3</v>
      </c>
      <c r="MRW4" s="97" t="s">
        <v>3</v>
      </c>
      <c r="MRX4" s="97" t="s">
        <v>3</v>
      </c>
      <c r="MRY4" s="97" t="s">
        <v>3</v>
      </c>
      <c r="MRZ4" s="97" t="s">
        <v>3</v>
      </c>
      <c r="MSA4" s="97" t="s">
        <v>3</v>
      </c>
      <c r="MSB4" s="97" t="s">
        <v>3</v>
      </c>
      <c r="MSC4" s="97" t="s">
        <v>3</v>
      </c>
      <c r="MSD4" s="97" t="s">
        <v>3</v>
      </c>
      <c r="MSE4" s="97" t="s">
        <v>3</v>
      </c>
      <c r="MSF4" s="97" t="s">
        <v>3</v>
      </c>
      <c r="MSG4" s="97" t="s">
        <v>3</v>
      </c>
      <c r="MSH4" s="97" t="s">
        <v>3</v>
      </c>
      <c r="MSI4" s="97" t="s">
        <v>3</v>
      </c>
      <c r="MSJ4" s="97" t="s">
        <v>3</v>
      </c>
      <c r="MSK4" s="97" t="s">
        <v>3</v>
      </c>
      <c r="MSL4" s="97" t="s">
        <v>3</v>
      </c>
      <c r="MSM4" s="97" t="s">
        <v>3</v>
      </c>
      <c r="MSN4" s="97" t="s">
        <v>3</v>
      </c>
      <c r="MSO4" s="97" t="s">
        <v>3</v>
      </c>
      <c r="MSP4" s="97" t="s">
        <v>3</v>
      </c>
      <c r="MSQ4" s="97" t="s">
        <v>3</v>
      </c>
      <c r="MSR4" s="97" t="s">
        <v>3</v>
      </c>
      <c r="MSS4" s="97" t="s">
        <v>3</v>
      </c>
      <c r="MST4" s="97" t="s">
        <v>3</v>
      </c>
      <c r="MSU4" s="97" t="s">
        <v>3</v>
      </c>
      <c r="MSV4" s="97" t="s">
        <v>3</v>
      </c>
      <c r="MSW4" s="97" t="s">
        <v>3</v>
      </c>
      <c r="MSX4" s="97" t="s">
        <v>3</v>
      </c>
      <c r="MSY4" s="97" t="s">
        <v>3</v>
      </c>
      <c r="MSZ4" s="97" t="s">
        <v>3</v>
      </c>
      <c r="MTA4" s="97" t="s">
        <v>3</v>
      </c>
      <c r="MTB4" s="97" t="s">
        <v>3</v>
      </c>
      <c r="MTC4" s="97" t="s">
        <v>3</v>
      </c>
      <c r="MTD4" s="97" t="s">
        <v>3</v>
      </c>
      <c r="MTE4" s="97" t="s">
        <v>3</v>
      </c>
      <c r="MTF4" s="97" t="s">
        <v>3</v>
      </c>
      <c r="MTG4" s="97" t="s">
        <v>3</v>
      </c>
      <c r="MTH4" s="97" t="s">
        <v>3</v>
      </c>
      <c r="MTI4" s="97" t="s">
        <v>3</v>
      </c>
      <c r="MTJ4" s="97" t="s">
        <v>3</v>
      </c>
      <c r="MTK4" s="97" t="s">
        <v>3</v>
      </c>
      <c r="MTL4" s="97" t="s">
        <v>3</v>
      </c>
      <c r="MTM4" s="97" t="s">
        <v>3</v>
      </c>
      <c r="MTN4" s="97" t="s">
        <v>3</v>
      </c>
      <c r="MTO4" s="97" t="s">
        <v>3</v>
      </c>
      <c r="MTP4" s="97" t="s">
        <v>3</v>
      </c>
      <c r="MTQ4" s="97" t="s">
        <v>3</v>
      </c>
      <c r="MTR4" s="97" t="s">
        <v>3</v>
      </c>
      <c r="MTS4" s="97" t="s">
        <v>3</v>
      </c>
      <c r="MTT4" s="97" t="s">
        <v>3</v>
      </c>
      <c r="MTU4" s="97" t="s">
        <v>3</v>
      </c>
      <c r="MTV4" s="97" t="s">
        <v>3</v>
      </c>
      <c r="MTW4" s="97" t="s">
        <v>3</v>
      </c>
      <c r="MTX4" s="97" t="s">
        <v>3</v>
      </c>
      <c r="MTY4" s="97" t="s">
        <v>3</v>
      </c>
      <c r="MTZ4" s="97" t="s">
        <v>3</v>
      </c>
      <c r="MUA4" s="97" t="s">
        <v>3</v>
      </c>
      <c r="MUB4" s="97" t="s">
        <v>3</v>
      </c>
      <c r="MUC4" s="97" t="s">
        <v>3</v>
      </c>
      <c r="MUD4" s="97" t="s">
        <v>3</v>
      </c>
      <c r="MUE4" s="97" t="s">
        <v>3</v>
      </c>
      <c r="MUF4" s="97" t="s">
        <v>3</v>
      </c>
      <c r="MUG4" s="97" t="s">
        <v>3</v>
      </c>
      <c r="MUH4" s="97" t="s">
        <v>3</v>
      </c>
      <c r="MUI4" s="97" t="s">
        <v>3</v>
      </c>
      <c r="MUJ4" s="97" t="s">
        <v>3</v>
      </c>
      <c r="MUK4" s="97" t="s">
        <v>3</v>
      </c>
      <c r="MUL4" s="97" t="s">
        <v>3</v>
      </c>
      <c r="MUM4" s="97" t="s">
        <v>3</v>
      </c>
      <c r="MUN4" s="97" t="s">
        <v>3</v>
      </c>
      <c r="MUO4" s="97" t="s">
        <v>3</v>
      </c>
      <c r="MUP4" s="97" t="s">
        <v>3</v>
      </c>
      <c r="MUQ4" s="97" t="s">
        <v>3</v>
      </c>
      <c r="MUR4" s="97" t="s">
        <v>3</v>
      </c>
      <c r="MUS4" s="97" t="s">
        <v>3</v>
      </c>
      <c r="MUT4" s="97" t="s">
        <v>3</v>
      </c>
      <c r="MUU4" s="97" t="s">
        <v>3</v>
      </c>
      <c r="MUV4" s="97" t="s">
        <v>3</v>
      </c>
      <c r="MUW4" s="97" t="s">
        <v>3</v>
      </c>
      <c r="MUX4" s="97" t="s">
        <v>3</v>
      </c>
      <c r="MUY4" s="97" t="s">
        <v>3</v>
      </c>
      <c r="MUZ4" s="97" t="s">
        <v>3</v>
      </c>
      <c r="MVA4" s="97" t="s">
        <v>3</v>
      </c>
      <c r="MVB4" s="97" t="s">
        <v>3</v>
      </c>
      <c r="MVC4" s="97" t="s">
        <v>3</v>
      </c>
      <c r="MVD4" s="97" t="s">
        <v>3</v>
      </c>
      <c r="MVE4" s="97" t="s">
        <v>3</v>
      </c>
      <c r="MVF4" s="97" t="s">
        <v>3</v>
      </c>
      <c r="MVG4" s="97" t="s">
        <v>3</v>
      </c>
      <c r="MVH4" s="97" t="s">
        <v>3</v>
      </c>
      <c r="MVI4" s="97" t="s">
        <v>3</v>
      </c>
      <c r="MVJ4" s="97" t="s">
        <v>3</v>
      </c>
      <c r="MVK4" s="97" t="s">
        <v>3</v>
      </c>
      <c r="MVL4" s="97" t="s">
        <v>3</v>
      </c>
      <c r="MVM4" s="97" t="s">
        <v>3</v>
      </c>
      <c r="MVN4" s="97" t="s">
        <v>3</v>
      </c>
      <c r="MVO4" s="97" t="s">
        <v>3</v>
      </c>
      <c r="MVP4" s="97" t="s">
        <v>3</v>
      </c>
      <c r="MVQ4" s="97" t="s">
        <v>3</v>
      </c>
      <c r="MVR4" s="97" t="s">
        <v>3</v>
      </c>
      <c r="MVS4" s="97" t="s">
        <v>3</v>
      </c>
      <c r="MVT4" s="97" t="s">
        <v>3</v>
      </c>
      <c r="MVU4" s="97" t="s">
        <v>3</v>
      </c>
      <c r="MVV4" s="97" t="s">
        <v>3</v>
      </c>
      <c r="MVW4" s="97" t="s">
        <v>3</v>
      </c>
      <c r="MVX4" s="97" t="s">
        <v>3</v>
      </c>
      <c r="MVY4" s="97" t="s">
        <v>3</v>
      </c>
      <c r="MVZ4" s="97" t="s">
        <v>3</v>
      </c>
      <c r="MWA4" s="97" t="s">
        <v>3</v>
      </c>
      <c r="MWB4" s="97" t="s">
        <v>3</v>
      </c>
      <c r="MWC4" s="97" t="s">
        <v>3</v>
      </c>
      <c r="MWD4" s="97" t="s">
        <v>3</v>
      </c>
      <c r="MWE4" s="97" t="s">
        <v>3</v>
      </c>
      <c r="MWF4" s="97" t="s">
        <v>3</v>
      </c>
      <c r="MWG4" s="97" t="s">
        <v>3</v>
      </c>
      <c r="MWH4" s="97" t="s">
        <v>3</v>
      </c>
      <c r="MWI4" s="97" t="s">
        <v>3</v>
      </c>
      <c r="MWJ4" s="97" t="s">
        <v>3</v>
      </c>
      <c r="MWK4" s="97" t="s">
        <v>3</v>
      </c>
      <c r="MWL4" s="97" t="s">
        <v>3</v>
      </c>
      <c r="MWM4" s="97" t="s">
        <v>3</v>
      </c>
      <c r="MWN4" s="97" t="s">
        <v>3</v>
      </c>
      <c r="MWO4" s="97" t="s">
        <v>3</v>
      </c>
      <c r="MWP4" s="97" t="s">
        <v>3</v>
      </c>
      <c r="MWQ4" s="97" t="s">
        <v>3</v>
      </c>
      <c r="MWR4" s="97" t="s">
        <v>3</v>
      </c>
      <c r="MWS4" s="97" t="s">
        <v>3</v>
      </c>
      <c r="MWT4" s="97" t="s">
        <v>3</v>
      </c>
      <c r="MWU4" s="97" t="s">
        <v>3</v>
      </c>
      <c r="MWV4" s="97" t="s">
        <v>3</v>
      </c>
      <c r="MWW4" s="97" t="s">
        <v>3</v>
      </c>
      <c r="MWX4" s="97" t="s">
        <v>3</v>
      </c>
      <c r="MWY4" s="97" t="s">
        <v>3</v>
      </c>
      <c r="MWZ4" s="97" t="s">
        <v>3</v>
      </c>
      <c r="MXA4" s="97" t="s">
        <v>3</v>
      </c>
      <c r="MXB4" s="97" t="s">
        <v>3</v>
      </c>
      <c r="MXC4" s="97" t="s">
        <v>3</v>
      </c>
      <c r="MXD4" s="97" t="s">
        <v>3</v>
      </c>
      <c r="MXE4" s="97" t="s">
        <v>3</v>
      </c>
      <c r="MXF4" s="97" t="s">
        <v>3</v>
      </c>
      <c r="MXG4" s="97" t="s">
        <v>3</v>
      </c>
      <c r="MXH4" s="97" t="s">
        <v>3</v>
      </c>
      <c r="MXI4" s="97" t="s">
        <v>3</v>
      </c>
      <c r="MXJ4" s="97" t="s">
        <v>3</v>
      </c>
      <c r="MXK4" s="97" t="s">
        <v>3</v>
      </c>
      <c r="MXL4" s="97" t="s">
        <v>3</v>
      </c>
      <c r="MXM4" s="97" t="s">
        <v>3</v>
      </c>
      <c r="MXN4" s="97" t="s">
        <v>3</v>
      </c>
      <c r="MXO4" s="97" t="s">
        <v>3</v>
      </c>
      <c r="MXP4" s="97" t="s">
        <v>3</v>
      </c>
      <c r="MXQ4" s="97" t="s">
        <v>3</v>
      </c>
      <c r="MXR4" s="97" t="s">
        <v>3</v>
      </c>
      <c r="MXS4" s="97" t="s">
        <v>3</v>
      </c>
      <c r="MXT4" s="97" t="s">
        <v>3</v>
      </c>
      <c r="MXU4" s="97" t="s">
        <v>3</v>
      </c>
      <c r="MXV4" s="97" t="s">
        <v>3</v>
      </c>
      <c r="MXW4" s="97" t="s">
        <v>3</v>
      </c>
      <c r="MXX4" s="97" t="s">
        <v>3</v>
      </c>
      <c r="MXY4" s="97" t="s">
        <v>3</v>
      </c>
      <c r="MXZ4" s="97" t="s">
        <v>3</v>
      </c>
      <c r="MYA4" s="97" t="s">
        <v>3</v>
      </c>
      <c r="MYB4" s="97" t="s">
        <v>3</v>
      </c>
      <c r="MYC4" s="97" t="s">
        <v>3</v>
      </c>
      <c r="MYD4" s="97" t="s">
        <v>3</v>
      </c>
      <c r="MYE4" s="97" t="s">
        <v>3</v>
      </c>
      <c r="MYF4" s="97" t="s">
        <v>3</v>
      </c>
      <c r="MYG4" s="97" t="s">
        <v>3</v>
      </c>
      <c r="MYH4" s="97" t="s">
        <v>3</v>
      </c>
      <c r="MYI4" s="97" t="s">
        <v>3</v>
      </c>
      <c r="MYJ4" s="97" t="s">
        <v>3</v>
      </c>
      <c r="MYK4" s="97" t="s">
        <v>3</v>
      </c>
      <c r="MYL4" s="97" t="s">
        <v>3</v>
      </c>
      <c r="MYM4" s="97" t="s">
        <v>3</v>
      </c>
      <c r="MYN4" s="97" t="s">
        <v>3</v>
      </c>
      <c r="MYO4" s="97" t="s">
        <v>3</v>
      </c>
      <c r="MYP4" s="97" t="s">
        <v>3</v>
      </c>
      <c r="MYQ4" s="97" t="s">
        <v>3</v>
      </c>
      <c r="MYR4" s="97" t="s">
        <v>3</v>
      </c>
      <c r="MYS4" s="97" t="s">
        <v>3</v>
      </c>
      <c r="MYT4" s="97" t="s">
        <v>3</v>
      </c>
      <c r="MYU4" s="97" t="s">
        <v>3</v>
      </c>
      <c r="MYV4" s="97" t="s">
        <v>3</v>
      </c>
      <c r="MYW4" s="97" t="s">
        <v>3</v>
      </c>
      <c r="MYX4" s="97" t="s">
        <v>3</v>
      </c>
      <c r="MYY4" s="97" t="s">
        <v>3</v>
      </c>
      <c r="MYZ4" s="97" t="s">
        <v>3</v>
      </c>
      <c r="MZA4" s="97" t="s">
        <v>3</v>
      </c>
      <c r="MZB4" s="97" t="s">
        <v>3</v>
      </c>
      <c r="MZC4" s="97" t="s">
        <v>3</v>
      </c>
      <c r="MZD4" s="97" t="s">
        <v>3</v>
      </c>
      <c r="MZE4" s="97" t="s">
        <v>3</v>
      </c>
      <c r="MZF4" s="97" t="s">
        <v>3</v>
      </c>
      <c r="MZG4" s="97" t="s">
        <v>3</v>
      </c>
      <c r="MZH4" s="97" t="s">
        <v>3</v>
      </c>
      <c r="MZI4" s="97" t="s">
        <v>3</v>
      </c>
      <c r="MZJ4" s="97" t="s">
        <v>3</v>
      </c>
      <c r="MZK4" s="97" t="s">
        <v>3</v>
      </c>
      <c r="MZL4" s="97" t="s">
        <v>3</v>
      </c>
      <c r="MZM4" s="97" t="s">
        <v>3</v>
      </c>
      <c r="MZN4" s="97" t="s">
        <v>3</v>
      </c>
      <c r="MZO4" s="97" t="s">
        <v>3</v>
      </c>
      <c r="MZP4" s="97" t="s">
        <v>3</v>
      </c>
      <c r="MZQ4" s="97" t="s">
        <v>3</v>
      </c>
      <c r="MZR4" s="97" t="s">
        <v>3</v>
      </c>
      <c r="MZS4" s="97" t="s">
        <v>3</v>
      </c>
      <c r="MZT4" s="97" t="s">
        <v>3</v>
      </c>
      <c r="MZU4" s="97" t="s">
        <v>3</v>
      </c>
      <c r="MZV4" s="97" t="s">
        <v>3</v>
      </c>
      <c r="MZW4" s="97" t="s">
        <v>3</v>
      </c>
      <c r="MZX4" s="97" t="s">
        <v>3</v>
      </c>
      <c r="MZY4" s="97" t="s">
        <v>3</v>
      </c>
      <c r="MZZ4" s="97" t="s">
        <v>3</v>
      </c>
      <c r="NAA4" s="97" t="s">
        <v>3</v>
      </c>
      <c r="NAB4" s="97" t="s">
        <v>3</v>
      </c>
      <c r="NAC4" s="97" t="s">
        <v>3</v>
      </c>
      <c r="NAD4" s="97" t="s">
        <v>3</v>
      </c>
      <c r="NAE4" s="97" t="s">
        <v>3</v>
      </c>
      <c r="NAF4" s="97" t="s">
        <v>3</v>
      </c>
      <c r="NAG4" s="97" t="s">
        <v>3</v>
      </c>
      <c r="NAH4" s="97" t="s">
        <v>3</v>
      </c>
      <c r="NAI4" s="97" t="s">
        <v>3</v>
      </c>
      <c r="NAJ4" s="97" t="s">
        <v>3</v>
      </c>
      <c r="NAK4" s="97" t="s">
        <v>3</v>
      </c>
      <c r="NAL4" s="97" t="s">
        <v>3</v>
      </c>
      <c r="NAM4" s="97" t="s">
        <v>3</v>
      </c>
      <c r="NAN4" s="97" t="s">
        <v>3</v>
      </c>
      <c r="NAO4" s="97" t="s">
        <v>3</v>
      </c>
      <c r="NAP4" s="97" t="s">
        <v>3</v>
      </c>
      <c r="NAQ4" s="97" t="s">
        <v>3</v>
      </c>
      <c r="NAR4" s="97" t="s">
        <v>3</v>
      </c>
      <c r="NAS4" s="97" t="s">
        <v>3</v>
      </c>
      <c r="NAT4" s="97" t="s">
        <v>3</v>
      </c>
      <c r="NAU4" s="97" t="s">
        <v>3</v>
      </c>
      <c r="NAV4" s="97" t="s">
        <v>3</v>
      </c>
      <c r="NAW4" s="97" t="s">
        <v>3</v>
      </c>
      <c r="NAX4" s="97" t="s">
        <v>3</v>
      </c>
      <c r="NAY4" s="97" t="s">
        <v>3</v>
      </c>
      <c r="NAZ4" s="97" t="s">
        <v>3</v>
      </c>
      <c r="NBA4" s="97" t="s">
        <v>3</v>
      </c>
      <c r="NBB4" s="97" t="s">
        <v>3</v>
      </c>
      <c r="NBC4" s="97" t="s">
        <v>3</v>
      </c>
      <c r="NBD4" s="97" t="s">
        <v>3</v>
      </c>
      <c r="NBE4" s="97" t="s">
        <v>3</v>
      </c>
      <c r="NBF4" s="97" t="s">
        <v>3</v>
      </c>
      <c r="NBG4" s="97" t="s">
        <v>3</v>
      </c>
      <c r="NBH4" s="97" t="s">
        <v>3</v>
      </c>
      <c r="NBI4" s="97" t="s">
        <v>3</v>
      </c>
      <c r="NBJ4" s="97" t="s">
        <v>3</v>
      </c>
      <c r="NBK4" s="97" t="s">
        <v>3</v>
      </c>
      <c r="NBL4" s="97" t="s">
        <v>3</v>
      </c>
      <c r="NBM4" s="97" t="s">
        <v>3</v>
      </c>
      <c r="NBN4" s="97" t="s">
        <v>3</v>
      </c>
      <c r="NBO4" s="97" t="s">
        <v>3</v>
      </c>
      <c r="NBP4" s="97" t="s">
        <v>3</v>
      </c>
      <c r="NBQ4" s="97" t="s">
        <v>3</v>
      </c>
      <c r="NBR4" s="97" t="s">
        <v>3</v>
      </c>
      <c r="NBS4" s="97" t="s">
        <v>3</v>
      </c>
      <c r="NBT4" s="97" t="s">
        <v>3</v>
      </c>
      <c r="NBU4" s="97" t="s">
        <v>3</v>
      </c>
      <c r="NBV4" s="97" t="s">
        <v>3</v>
      </c>
      <c r="NBW4" s="97" t="s">
        <v>3</v>
      </c>
      <c r="NBX4" s="97" t="s">
        <v>3</v>
      </c>
      <c r="NBY4" s="97" t="s">
        <v>3</v>
      </c>
      <c r="NBZ4" s="97" t="s">
        <v>3</v>
      </c>
      <c r="NCA4" s="97" t="s">
        <v>3</v>
      </c>
      <c r="NCB4" s="97" t="s">
        <v>3</v>
      </c>
      <c r="NCC4" s="97" t="s">
        <v>3</v>
      </c>
      <c r="NCD4" s="97" t="s">
        <v>3</v>
      </c>
      <c r="NCE4" s="97" t="s">
        <v>3</v>
      </c>
      <c r="NCF4" s="97" t="s">
        <v>3</v>
      </c>
      <c r="NCG4" s="97" t="s">
        <v>3</v>
      </c>
      <c r="NCH4" s="97" t="s">
        <v>3</v>
      </c>
      <c r="NCI4" s="97" t="s">
        <v>3</v>
      </c>
      <c r="NCJ4" s="97" t="s">
        <v>3</v>
      </c>
      <c r="NCK4" s="97" t="s">
        <v>3</v>
      </c>
      <c r="NCL4" s="97" t="s">
        <v>3</v>
      </c>
      <c r="NCM4" s="97" t="s">
        <v>3</v>
      </c>
      <c r="NCN4" s="97" t="s">
        <v>3</v>
      </c>
      <c r="NCO4" s="97" t="s">
        <v>3</v>
      </c>
      <c r="NCP4" s="97" t="s">
        <v>3</v>
      </c>
      <c r="NCQ4" s="97" t="s">
        <v>3</v>
      </c>
      <c r="NCR4" s="97" t="s">
        <v>3</v>
      </c>
      <c r="NCS4" s="97" t="s">
        <v>3</v>
      </c>
      <c r="NCT4" s="97" t="s">
        <v>3</v>
      </c>
      <c r="NCU4" s="97" t="s">
        <v>3</v>
      </c>
      <c r="NCV4" s="97" t="s">
        <v>3</v>
      </c>
      <c r="NCW4" s="97" t="s">
        <v>3</v>
      </c>
      <c r="NCX4" s="97" t="s">
        <v>3</v>
      </c>
      <c r="NCY4" s="97" t="s">
        <v>3</v>
      </c>
      <c r="NCZ4" s="97" t="s">
        <v>3</v>
      </c>
      <c r="NDA4" s="97" t="s">
        <v>3</v>
      </c>
      <c r="NDB4" s="97" t="s">
        <v>3</v>
      </c>
      <c r="NDC4" s="97" t="s">
        <v>3</v>
      </c>
      <c r="NDD4" s="97" t="s">
        <v>3</v>
      </c>
      <c r="NDE4" s="97" t="s">
        <v>3</v>
      </c>
      <c r="NDF4" s="97" t="s">
        <v>3</v>
      </c>
      <c r="NDG4" s="97" t="s">
        <v>3</v>
      </c>
      <c r="NDH4" s="97" t="s">
        <v>3</v>
      </c>
      <c r="NDI4" s="97" t="s">
        <v>3</v>
      </c>
      <c r="NDJ4" s="97" t="s">
        <v>3</v>
      </c>
      <c r="NDK4" s="97" t="s">
        <v>3</v>
      </c>
      <c r="NDL4" s="97" t="s">
        <v>3</v>
      </c>
      <c r="NDM4" s="97" t="s">
        <v>3</v>
      </c>
      <c r="NDN4" s="97" t="s">
        <v>3</v>
      </c>
      <c r="NDO4" s="97" t="s">
        <v>3</v>
      </c>
      <c r="NDP4" s="97" t="s">
        <v>3</v>
      </c>
      <c r="NDQ4" s="97" t="s">
        <v>3</v>
      </c>
      <c r="NDR4" s="97" t="s">
        <v>3</v>
      </c>
      <c r="NDS4" s="97" t="s">
        <v>3</v>
      </c>
      <c r="NDT4" s="97" t="s">
        <v>3</v>
      </c>
      <c r="NDU4" s="97" t="s">
        <v>3</v>
      </c>
      <c r="NDV4" s="97" t="s">
        <v>3</v>
      </c>
      <c r="NDW4" s="97" t="s">
        <v>3</v>
      </c>
      <c r="NDX4" s="97" t="s">
        <v>3</v>
      </c>
      <c r="NDY4" s="97" t="s">
        <v>3</v>
      </c>
      <c r="NDZ4" s="97" t="s">
        <v>3</v>
      </c>
      <c r="NEA4" s="97" t="s">
        <v>3</v>
      </c>
      <c r="NEB4" s="97" t="s">
        <v>3</v>
      </c>
      <c r="NEC4" s="97" t="s">
        <v>3</v>
      </c>
      <c r="NED4" s="97" t="s">
        <v>3</v>
      </c>
      <c r="NEE4" s="97" t="s">
        <v>3</v>
      </c>
      <c r="NEF4" s="97" t="s">
        <v>3</v>
      </c>
      <c r="NEG4" s="97" t="s">
        <v>3</v>
      </c>
      <c r="NEH4" s="97" t="s">
        <v>3</v>
      </c>
      <c r="NEI4" s="97" t="s">
        <v>3</v>
      </c>
      <c r="NEJ4" s="97" t="s">
        <v>3</v>
      </c>
      <c r="NEK4" s="97" t="s">
        <v>3</v>
      </c>
      <c r="NEL4" s="97" t="s">
        <v>3</v>
      </c>
      <c r="NEM4" s="97" t="s">
        <v>3</v>
      </c>
      <c r="NEN4" s="97" t="s">
        <v>3</v>
      </c>
      <c r="NEO4" s="97" t="s">
        <v>3</v>
      </c>
      <c r="NEP4" s="97" t="s">
        <v>3</v>
      </c>
      <c r="NEQ4" s="97" t="s">
        <v>3</v>
      </c>
      <c r="NER4" s="97" t="s">
        <v>3</v>
      </c>
      <c r="NES4" s="97" t="s">
        <v>3</v>
      </c>
      <c r="NET4" s="97" t="s">
        <v>3</v>
      </c>
      <c r="NEU4" s="97" t="s">
        <v>3</v>
      </c>
      <c r="NEV4" s="97" t="s">
        <v>3</v>
      </c>
      <c r="NEW4" s="97" t="s">
        <v>3</v>
      </c>
      <c r="NEX4" s="97" t="s">
        <v>3</v>
      </c>
      <c r="NEY4" s="97" t="s">
        <v>3</v>
      </c>
      <c r="NEZ4" s="97" t="s">
        <v>3</v>
      </c>
      <c r="NFA4" s="97" t="s">
        <v>3</v>
      </c>
      <c r="NFB4" s="97" t="s">
        <v>3</v>
      </c>
      <c r="NFC4" s="97" t="s">
        <v>3</v>
      </c>
      <c r="NFD4" s="97" t="s">
        <v>3</v>
      </c>
      <c r="NFE4" s="97" t="s">
        <v>3</v>
      </c>
      <c r="NFF4" s="97" t="s">
        <v>3</v>
      </c>
      <c r="NFG4" s="97" t="s">
        <v>3</v>
      </c>
      <c r="NFH4" s="97" t="s">
        <v>3</v>
      </c>
      <c r="NFI4" s="97" t="s">
        <v>3</v>
      </c>
      <c r="NFJ4" s="97" t="s">
        <v>3</v>
      </c>
      <c r="NFK4" s="97" t="s">
        <v>3</v>
      </c>
      <c r="NFL4" s="97" t="s">
        <v>3</v>
      </c>
      <c r="NFM4" s="97" t="s">
        <v>3</v>
      </c>
      <c r="NFN4" s="97" t="s">
        <v>3</v>
      </c>
      <c r="NFO4" s="97" t="s">
        <v>3</v>
      </c>
      <c r="NFP4" s="97" t="s">
        <v>3</v>
      </c>
      <c r="NFQ4" s="97" t="s">
        <v>3</v>
      </c>
      <c r="NFR4" s="97" t="s">
        <v>3</v>
      </c>
      <c r="NFS4" s="97" t="s">
        <v>3</v>
      </c>
      <c r="NFT4" s="97" t="s">
        <v>3</v>
      </c>
      <c r="NFU4" s="97" t="s">
        <v>3</v>
      </c>
      <c r="NFV4" s="97" t="s">
        <v>3</v>
      </c>
      <c r="NFW4" s="97" t="s">
        <v>3</v>
      </c>
      <c r="NFX4" s="97" t="s">
        <v>3</v>
      </c>
      <c r="NFY4" s="97" t="s">
        <v>3</v>
      </c>
      <c r="NFZ4" s="97" t="s">
        <v>3</v>
      </c>
      <c r="NGA4" s="97" t="s">
        <v>3</v>
      </c>
      <c r="NGB4" s="97" t="s">
        <v>3</v>
      </c>
      <c r="NGC4" s="97" t="s">
        <v>3</v>
      </c>
      <c r="NGD4" s="97" t="s">
        <v>3</v>
      </c>
      <c r="NGE4" s="97" t="s">
        <v>3</v>
      </c>
      <c r="NGF4" s="97" t="s">
        <v>3</v>
      </c>
      <c r="NGG4" s="97" t="s">
        <v>3</v>
      </c>
      <c r="NGH4" s="97" t="s">
        <v>3</v>
      </c>
      <c r="NGI4" s="97" t="s">
        <v>3</v>
      </c>
      <c r="NGJ4" s="97" t="s">
        <v>3</v>
      </c>
      <c r="NGK4" s="97" t="s">
        <v>3</v>
      </c>
      <c r="NGL4" s="97" t="s">
        <v>3</v>
      </c>
      <c r="NGM4" s="97" t="s">
        <v>3</v>
      </c>
      <c r="NGN4" s="97" t="s">
        <v>3</v>
      </c>
      <c r="NGO4" s="97" t="s">
        <v>3</v>
      </c>
      <c r="NGP4" s="97" t="s">
        <v>3</v>
      </c>
      <c r="NGQ4" s="97" t="s">
        <v>3</v>
      </c>
      <c r="NGR4" s="97" t="s">
        <v>3</v>
      </c>
      <c r="NGS4" s="97" t="s">
        <v>3</v>
      </c>
      <c r="NGT4" s="97" t="s">
        <v>3</v>
      </c>
      <c r="NGU4" s="97" t="s">
        <v>3</v>
      </c>
      <c r="NGV4" s="97" t="s">
        <v>3</v>
      </c>
      <c r="NGW4" s="97" t="s">
        <v>3</v>
      </c>
      <c r="NGX4" s="97" t="s">
        <v>3</v>
      </c>
      <c r="NGY4" s="97" t="s">
        <v>3</v>
      </c>
      <c r="NGZ4" s="97" t="s">
        <v>3</v>
      </c>
      <c r="NHA4" s="97" t="s">
        <v>3</v>
      </c>
      <c r="NHB4" s="97" t="s">
        <v>3</v>
      </c>
      <c r="NHC4" s="97" t="s">
        <v>3</v>
      </c>
      <c r="NHD4" s="97" t="s">
        <v>3</v>
      </c>
      <c r="NHE4" s="97" t="s">
        <v>3</v>
      </c>
      <c r="NHF4" s="97" t="s">
        <v>3</v>
      </c>
      <c r="NHG4" s="97" t="s">
        <v>3</v>
      </c>
      <c r="NHH4" s="97" t="s">
        <v>3</v>
      </c>
      <c r="NHI4" s="97" t="s">
        <v>3</v>
      </c>
      <c r="NHJ4" s="97" t="s">
        <v>3</v>
      </c>
      <c r="NHK4" s="97" t="s">
        <v>3</v>
      </c>
      <c r="NHL4" s="97" t="s">
        <v>3</v>
      </c>
      <c r="NHM4" s="97" t="s">
        <v>3</v>
      </c>
      <c r="NHN4" s="97" t="s">
        <v>3</v>
      </c>
      <c r="NHO4" s="97" t="s">
        <v>3</v>
      </c>
      <c r="NHP4" s="97" t="s">
        <v>3</v>
      </c>
      <c r="NHQ4" s="97" t="s">
        <v>3</v>
      </c>
      <c r="NHR4" s="97" t="s">
        <v>3</v>
      </c>
      <c r="NHS4" s="97" t="s">
        <v>3</v>
      </c>
      <c r="NHT4" s="97" t="s">
        <v>3</v>
      </c>
      <c r="NHU4" s="97" t="s">
        <v>3</v>
      </c>
      <c r="NHV4" s="97" t="s">
        <v>3</v>
      </c>
      <c r="NHW4" s="97" t="s">
        <v>3</v>
      </c>
      <c r="NHX4" s="97" t="s">
        <v>3</v>
      </c>
      <c r="NHY4" s="97" t="s">
        <v>3</v>
      </c>
      <c r="NHZ4" s="97" t="s">
        <v>3</v>
      </c>
      <c r="NIA4" s="97" t="s">
        <v>3</v>
      </c>
      <c r="NIB4" s="97" t="s">
        <v>3</v>
      </c>
      <c r="NIC4" s="97" t="s">
        <v>3</v>
      </c>
      <c r="NID4" s="97" t="s">
        <v>3</v>
      </c>
      <c r="NIE4" s="97" t="s">
        <v>3</v>
      </c>
      <c r="NIF4" s="97" t="s">
        <v>3</v>
      </c>
      <c r="NIG4" s="97" t="s">
        <v>3</v>
      </c>
      <c r="NIH4" s="97" t="s">
        <v>3</v>
      </c>
      <c r="NII4" s="97" t="s">
        <v>3</v>
      </c>
      <c r="NIJ4" s="97" t="s">
        <v>3</v>
      </c>
      <c r="NIK4" s="97" t="s">
        <v>3</v>
      </c>
      <c r="NIL4" s="97" t="s">
        <v>3</v>
      </c>
      <c r="NIM4" s="97" t="s">
        <v>3</v>
      </c>
      <c r="NIN4" s="97" t="s">
        <v>3</v>
      </c>
      <c r="NIO4" s="97" t="s">
        <v>3</v>
      </c>
      <c r="NIP4" s="97" t="s">
        <v>3</v>
      </c>
      <c r="NIQ4" s="97" t="s">
        <v>3</v>
      </c>
      <c r="NIR4" s="97" t="s">
        <v>3</v>
      </c>
      <c r="NIS4" s="97" t="s">
        <v>3</v>
      </c>
      <c r="NIT4" s="97" t="s">
        <v>3</v>
      </c>
      <c r="NIU4" s="97" t="s">
        <v>3</v>
      </c>
      <c r="NIV4" s="97" t="s">
        <v>3</v>
      </c>
      <c r="NIW4" s="97" t="s">
        <v>3</v>
      </c>
      <c r="NIX4" s="97" t="s">
        <v>3</v>
      </c>
      <c r="NIY4" s="97" t="s">
        <v>3</v>
      </c>
      <c r="NIZ4" s="97" t="s">
        <v>3</v>
      </c>
      <c r="NJA4" s="97" t="s">
        <v>3</v>
      </c>
      <c r="NJB4" s="97" t="s">
        <v>3</v>
      </c>
      <c r="NJC4" s="97" t="s">
        <v>3</v>
      </c>
      <c r="NJD4" s="97" t="s">
        <v>3</v>
      </c>
      <c r="NJE4" s="97" t="s">
        <v>3</v>
      </c>
      <c r="NJF4" s="97" t="s">
        <v>3</v>
      </c>
      <c r="NJG4" s="97" t="s">
        <v>3</v>
      </c>
      <c r="NJH4" s="97" t="s">
        <v>3</v>
      </c>
      <c r="NJI4" s="97" t="s">
        <v>3</v>
      </c>
      <c r="NJJ4" s="97" t="s">
        <v>3</v>
      </c>
      <c r="NJK4" s="97" t="s">
        <v>3</v>
      </c>
      <c r="NJL4" s="97" t="s">
        <v>3</v>
      </c>
      <c r="NJM4" s="97" t="s">
        <v>3</v>
      </c>
      <c r="NJN4" s="97" t="s">
        <v>3</v>
      </c>
      <c r="NJO4" s="97" t="s">
        <v>3</v>
      </c>
      <c r="NJP4" s="97" t="s">
        <v>3</v>
      </c>
      <c r="NJQ4" s="97" t="s">
        <v>3</v>
      </c>
      <c r="NJR4" s="97" t="s">
        <v>3</v>
      </c>
      <c r="NJS4" s="97" t="s">
        <v>3</v>
      </c>
      <c r="NJT4" s="97" t="s">
        <v>3</v>
      </c>
      <c r="NJU4" s="97" t="s">
        <v>3</v>
      </c>
      <c r="NJV4" s="97" t="s">
        <v>3</v>
      </c>
      <c r="NJW4" s="97" t="s">
        <v>3</v>
      </c>
      <c r="NJX4" s="97" t="s">
        <v>3</v>
      </c>
      <c r="NJY4" s="97" t="s">
        <v>3</v>
      </c>
      <c r="NJZ4" s="97" t="s">
        <v>3</v>
      </c>
      <c r="NKA4" s="97" t="s">
        <v>3</v>
      </c>
      <c r="NKB4" s="97" t="s">
        <v>3</v>
      </c>
      <c r="NKC4" s="97" t="s">
        <v>3</v>
      </c>
      <c r="NKD4" s="97" t="s">
        <v>3</v>
      </c>
      <c r="NKE4" s="97" t="s">
        <v>3</v>
      </c>
      <c r="NKF4" s="97" t="s">
        <v>3</v>
      </c>
      <c r="NKG4" s="97" t="s">
        <v>3</v>
      </c>
      <c r="NKH4" s="97" t="s">
        <v>3</v>
      </c>
      <c r="NKI4" s="97" t="s">
        <v>3</v>
      </c>
      <c r="NKJ4" s="97" t="s">
        <v>3</v>
      </c>
      <c r="NKK4" s="97" t="s">
        <v>3</v>
      </c>
      <c r="NKL4" s="97" t="s">
        <v>3</v>
      </c>
      <c r="NKM4" s="97" t="s">
        <v>3</v>
      </c>
      <c r="NKN4" s="97" t="s">
        <v>3</v>
      </c>
      <c r="NKO4" s="97" t="s">
        <v>3</v>
      </c>
      <c r="NKP4" s="97" t="s">
        <v>3</v>
      </c>
      <c r="NKQ4" s="97" t="s">
        <v>3</v>
      </c>
      <c r="NKR4" s="97" t="s">
        <v>3</v>
      </c>
      <c r="NKS4" s="97" t="s">
        <v>3</v>
      </c>
      <c r="NKT4" s="97" t="s">
        <v>3</v>
      </c>
      <c r="NKU4" s="97" t="s">
        <v>3</v>
      </c>
      <c r="NKV4" s="97" t="s">
        <v>3</v>
      </c>
      <c r="NKW4" s="97" t="s">
        <v>3</v>
      </c>
      <c r="NKX4" s="97" t="s">
        <v>3</v>
      </c>
      <c r="NKY4" s="97" t="s">
        <v>3</v>
      </c>
      <c r="NKZ4" s="97" t="s">
        <v>3</v>
      </c>
      <c r="NLA4" s="97" t="s">
        <v>3</v>
      </c>
      <c r="NLB4" s="97" t="s">
        <v>3</v>
      </c>
      <c r="NLC4" s="97" t="s">
        <v>3</v>
      </c>
      <c r="NLD4" s="97" t="s">
        <v>3</v>
      </c>
      <c r="NLE4" s="97" t="s">
        <v>3</v>
      </c>
      <c r="NLF4" s="97" t="s">
        <v>3</v>
      </c>
      <c r="NLG4" s="97" t="s">
        <v>3</v>
      </c>
      <c r="NLH4" s="97" t="s">
        <v>3</v>
      </c>
      <c r="NLI4" s="97" t="s">
        <v>3</v>
      </c>
      <c r="NLJ4" s="97" t="s">
        <v>3</v>
      </c>
      <c r="NLK4" s="97" t="s">
        <v>3</v>
      </c>
      <c r="NLL4" s="97" t="s">
        <v>3</v>
      </c>
      <c r="NLM4" s="97" t="s">
        <v>3</v>
      </c>
      <c r="NLN4" s="97" t="s">
        <v>3</v>
      </c>
      <c r="NLO4" s="97" t="s">
        <v>3</v>
      </c>
      <c r="NLP4" s="97" t="s">
        <v>3</v>
      </c>
      <c r="NLQ4" s="97" t="s">
        <v>3</v>
      </c>
      <c r="NLR4" s="97" t="s">
        <v>3</v>
      </c>
      <c r="NLS4" s="97" t="s">
        <v>3</v>
      </c>
      <c r="NLT4" s="97" t="s">
        <v>3</v>
      </c>
      <c r="NLU4" s="97" t="s">
        <v>3</v>
      </c>
      <c r="NLV4" s="97" t="s">
        <v>3</v>
      </c>
      <c r="NLW4" s="97" t="s">
        <v>3</v>
      </c>
      <c r="NLX4" s="97" t="s">
        <v>3</v>
      </c>
      <c r="NLY4" s="97" t="s">
        <v>3</v>
      </c>
      <c r="NLZ4" s="97" t="s">
        <v>3</v>
      </c>
      <c r="NMA4" s="97" t="s">
        <v>3</v>
      </c>
      <c r="NMB4" s="97" t="s">
        <v>3</v>
      </c>
      <c r="NMC4" s="97" t="s">
        <v>3</v>
      </c>
      <c r="NMD4" s="97" t="s">
        <v>3</v>
      </c>
      <c r="NME4" s="97" t="s">
        <v>3</v>
      </c>
      <c r="NMF4" s="97" t="s">
        <v>3</v>
      </c>
      <c r="NMG4" s="97" t="s">
        <v>3</v>
      </c>
      <c r="NMH4" s="97" t="s">
        <v>3</v>
      </c>
      <c r="NMI4" s="97" t="s">
        <v>3</v>
      </c>
      <c r="NMJ4" s="97" t="s">
        <v>3</v>
      </c>
      <c r="NMK4" s="97" t="s">
        <v>3</v>
      </c>
      <c r="NML4" s="97" t="s">
        <v>3</v>
      </c>
      <c r="NMM4" s="97" t="s">
        <v>3</v>
      </c>
      <c r="NMN4" s="97" t="s">
        <v>3</v>
      </c>
      <c r="NMO4" s="97" t="s">
        <v>3</v>
      </c>
      <c r="NMP4" s="97" t="s">
        <v>3</v>
      </c>
      <c r="NMQ4" s="97" t="s">
        <v>3</v>
      </c>
      <c r="NMR4" s="97" t="s">
        <v>3</v>
      </c>
      <c r="NMS4" s="97" t="s">
        <v>3</v>
      </c>
      <c r="NMT4" s="97" t="s">
        <v>3</v>
      </c>
      <c r="NMU4" s="97" t="s">
        <v>3</v>
      </c>
      <c r="NMV4" s="97" t="s">
        <v>3</v>
      </c>
      <c r="NMW4" s="97" t="s">
        <v>3</v>
      </c>
      <c r="NMX4" s="97" t="s">
        <v>3</v>
      </c>
      <c r="NMY4" s="97" t="s">
        <v>3</v>
      </c>
      <c r="NMZ4" s="97" t="s">
        <v>3</v>
      </c>
      <c r="NNA4" s="97" t="s">
        <v>3</v>
      </c>
      <c r="NNB4" s="97" t="s">
        <v>3</v>
      </c>
      <c r="NNC4" s="97" t="s">
        <v>3</v>
      </c>
      <c r="NND4" s="97" t="s">
        <v>3</v>
      </c>
      <c r="NNE4" s="97" t="s">
        <v>3</v>
      </c>
      <c r="NNF4" s="97" t="s">
        <v>3</v>
      </c>
      <c r="NNG4" s="97" t="s">
        <v>3</v>
      </c>
      <c r="NNH4" s="97" t="s">
        <v>3</v>
      </c>
      <c r="NNI4" s="97" t="s">
        <v>3</v>
      </c>
      <c r="NNJ4" s="97" t="s">
        <v>3</v>
      </c>
      <c r="NNK4" s="97" t="s">
        <v>3</v>
      </c>
      <c r="NNL4" s="97" t="s">
        <v>3</v>
      </c>
      <c r="NNM4" s="97" t="s">
        <v>3</v>
      </c>
      <c r="NNN4" s="97" t="s">
        <v>3</v>
      </c>
      <c r="NNO4" s="97" t="s">
        <v>3</v>
      </c>
      <c r="NNP4" s="97" t="s">
        <v>3</v>
      </c>
      <c r="NNQ4" s="97" t="s">
        <v>3</v>
      </c>
      <c r="NNR4" s="97" t="s">
        <v>3</v>
      </c>
      <c r="NNS4" s="97" t="s">
        <v>3</v>
      </c>
      <c r="NNT4" s="97" t="s">
        <v>3</v>
      </c>
      <c r="NNU4" s="97" t="s">
        <v>3</v>
      </c>
      <c r="NNV4" s="97" t="s">
        <v>3</v>
      </c>
      <c r="NNW4" s="97" t="s">
        <v>3</v>
      </c>
      <c r="NNX4" s="97" t="s">
        <v>3</v>
      </c>
      <c r="NNY4" s="97" t="s">
        <v>3</v>
      </c>
      <c r="NNZ4" s="97" t="s">
        <v>3</v>
      </c>
      <c r="NOA4" s="97" t="s">
        <v>3</v>
      </c>
      <c r="NOB4" s="97" t="s">
        <v>3</v>
      </c>
      <c r="NOC4" s="97" t="s">
        <v>3</v>
      </c>
      <c r="NOD4" s="97" t="s">
        <v>3</v>
      </c>
      <c r="NOE4" s="97" t="s">
        <v>3</v>
      </c>
      <c r="NOF4" s="97" t="s">
        <v>3</v>
      </c>
      <c r="NOG4" s="97" t="s">
        <v>3</v>
      </c>
      <c r="NOH4" s="97" t="s">
        <v>3</v>
      </c>
      <c r="NOI4" s="97" t="s">
        <v>3</v>
      </c>
      <c r="NOJ4" s="97" t="s">
        <v>3</v>
      </c>
      <c r="NOK4" s="97" t="s">
        <v>3</v>
      </c>
      <c r="NOL4" s="97" t="s">
        <v>3</v>
      </c>
      <c r="NOM4" s="97" t="s">
        <v>3</v>
      </c>
      <c r="NON4" s="97" t="s">
        <v>3</v>
      </c>
      <c r="NOO4" s="97" t="s">
        <v>3</v>
      </c>
      <c r="NOP4" s="97" t="s">
        <v>3</v>
      </c>
      <c r="NOQ4" s="97" t="s">
        <v>3</v>
      </c>
      <c r="NOR4" s="97" t="s">
        <v>3</v>
      </c>
      <c r="NOS4" s="97" t="s">
        <v>3</v>
      </c>
      <c r="NOT4" s="97" t="s">
        <v>3</v>
      </c>
      <c r="NOU4" s="97" t="s">
        <v>3</v>
      </c>
      <c r="NOV4" s="97" t="s">
        <v>3</v>
      </c>
      <c r="NOW4" s="97" t="s">
        <v>3</v>
      </c>
      <c r="NOX4" s="97" t="s">
        <v>3</v>
      </c>
      <c r="NOY4" s="97" t="s">
        <v>3</v>
      </c>
      <c r="NOZ4" s="97" t="s">
        <v>3</v>
      </c>
      <c r="NPA4" s="97" t="s">
        <v>3</v>
      </c>
      <c r="NPB4" s="97" t="s">
        <v>3</v>
      </c>
      <c r="NPC4" s="97" t="s">
        <v>3</v>
      </c>
      <c r="NPD4" s="97" t="s">
        <v>3</v>
      </c>
      <c r="NPE4" s="97" t="s">
        <v>3</v>
      </c>
      <c r="NPF4" s="97" t="s">
        <v>3</v>
      </c>
      <c r="NPG4" s="97" t="s">
        <v>3</v>
      </c>
      <c r="NPH4" s="97" t="s">
        <v>3</v>
      </c>
      <c r="NPI4" s="97" t="s">
        <v>3</v>
      </c>
      <c r="NPJ4" s="97" t="s">
        <v>3</v>
      </c>
      <c r="NPK4" s="97" t="s">
        <v>3</v>
      </c>
      <c r="NPL4" s="97" t="s">
        <v>3</v>
      </c>
      <c r="NPM4" s="97" t="s">
        <v>3</v>
      </c>
      <c r="NPN4" s="97" t="s">
        <v>3</v>
      </c>
      <c r="NPO4" s="97" t="s">
        <v>3</v>
      </c>
      <c r="NPP4" s="97" t="s">
        <v>3</v>
      </c>
      <c r="NPQ4" s="97" t="s">
        <v>3</v>
      </c>
      <c r="NPR4" s="97" t="s">
        <v>3</v>
      </c>
      <c r="NPS4" s="97" t="s">
        <v>3</v>
      </c>
      <c r="NPT4" s="97" t="s">
        <v>3</v>
      </c>
      <c r="NPU4" s="97" t="s">
        <v>3</v>
      </c>
      <c r="NPV4" s="97" t="s">
        <v>3</v>
      </c>
      <c r="NPW4" s="97" t="s">
        <v>3</v>
      </c>
      <c r="NPX4" s="97" t="s">
        <v>3</v>
      </c>
      <c r="NPY4" s="97" t="s">
        <v>3</v>
      </c>
      <c r="NPZ4" s="97" t="s">
        <v>3</v>
      </c>
      <c r="NQA4" s="97" t="s">
        <v>3</v>
      </c>
      <c r="NQB4" s="97" t="s">
        <v>3</v>
      </c>
      <c r="NQC4" s="97" t="s">
        <v>3</v>
      </c>
      <c r="NQD4" s="97" t="s">
        <v>3</v>
      </c>
      <c r="NQE4" s="97" t="s">
        <v>3</v>
      </c>
      <c r="NQF4" s="97" t="s">
        <v>3</v>
      </c>
      <c r="NQG4" s="97" t="s">
        <v>3</v>
      </c>
      <c r="NQH4" s="97" t="s">
        <v>3</v>
      </c>
      <c r="NQI4" s="97" t="s">
        <v>3</v>
      </c>
      <c r="NQJ4" s="97" t="s">
        <v>3</v>
      </c>
      <c r="NQK4" s="97" t="s">
        <v>3</v>
      </c>
      <c r="NQL4" s="97" t="s">
        <v>3</v>
      </c>
      <c r="NQM4" s="97" t="s">
        <v>3</v>
      </c>
      <c r="NQN4" s="97" t="s">
        <v>3</v>
      </c>
      <c r="NQO4" s="97" t="s">
        <v>3</v>
      </c>
      <c r="NQP4" s="97" t="s">
        <v>3</v>
      </c>
      <c r="NQQ4" s="97" t="s">
        <v>3</v>
      </c>
      <c r="NQR4" s="97" t="s">
        <v>3</v>
      </c>
      <c r="NQS4" s="97" t="s">
        <v>3</v>
      </c>
      <c r="NQT4" s="97" t="s">
        <v>3</v>
      </c>
      <c r="NQU4" s="97" t="s">
        <v>3</v>
      </c>
      <c r="NQV4" s="97" t="s">
        <v>3</v>
      </c>
      <c r="NQW4" s="97" t="s">
        <v>3</v>
      </c>
      <c r="NQX4" s="97" t="s">
        <v>3</v>
      </c>
      <c r="NQY4" s="97" t="s">
        <v>3</v>
      </c>
      <c r="NQZ4" s="97" t="s">
        <v>3</v>
      </c>
      <c r="NRA4" s="97" t="s">
        <v>3</v>
      </c>
      <c r="NRB4" s="97" t="s">
        <v>3</v>
      </c>
      <c r="NRC4" s="97" t="s">
        <v>3</v>
      </c>
      <c r="NRD4" s="97" t="s">
        <v>3</v>
      </c>
      <c r="NRE4" s="97" t="s">
        <v>3</v>
      </c>
      <c r="NRF4" s="97" t="s">
        <v>3</v>
      </c>
      <c r="NRG4" s="97" t="s">
        <v>3</v>
      </c>
      <c r="NRH4" s="97" t="s">
        <v>3</v>
      </c>
      <c r="NRI4" s="97" t="s">
        <v>3</v>
      </c>
      <c r="NRJ4" s="97" t="s">
        <v>3</v>
      </c>
      <c r="NRK4" s="97" t="s">
        <v>3</v>
      </c>
      <c r="NRL4" s="97" t="s">
        <v>3</v>
      </c>
      <c r="NRM4" s="97" t="s">
        <v>3</v>
      </c>
      <c r="NRN4" s="97" t="s">
        <v>3</v>
      </c>
      <c r="NRO4" s="97" t="s">
        <v>3</v>
      </c>
      <c r="NRP4" s="97" t="s">
        <v>3</v>
      </c>
      <c r="NRQ4" s="97" t="s">
        <v>3</v>
      </c>
      <c r="NRR4" s="97" t="s">
        <v>3</v>
      </c>
      <c r="NRS4" s="97" t="s">
        <v>3</v>
      </c>
      <c r="NRT4" s="97" t="s">
        <v>3</v>
      </c>
      <c r="NRU4" s="97" t="s">
        <v>3</v>
      </c>
      <c r="NRV4" s="97" t="s">
        <v>3</v>
      </c>
      <c r="NRW4" s="97" t="s">
        <v>3</v>
      </c>
      <c r="NRX4" s="97" t="s">
        <v>3</v>
      </c>
      <c r="NRY4" s="97" t="s">
        <v>3</v>
      </c>
      <c r="NRZ4" s="97" t="s">
        <v>3</v>
      </c>
      <c r="NSA4" s="97" t="s">
        <v>3</v>
      </c>
      <c r="NSB4" s="97" t="s">
        <v>3</v>
      </c>
      <c r="NSC4" s="97" t="s">
        <v>3</v>
      </c>
      <c r="NSD4" s="97" t="s">
        <v>3</v>
      </c>
      <c r="NSE4" s="97" t="s">
        <v>3</v>
      </c>
      <c r="NSF4" s="97" t="s">
        <v>3</v>
      </c>
      <c r="NSG4" s="97" t="s">
        <v>3</v>
      </c>
      <c r="NSH4" s="97" t="s">
        <v>3</v>
      </c>
      <c r="NSI4" s="97" t="s">
        <v>3</v>
      </c>
      <c r="NSJ4" s="97" t="s">
        <v>3</v>
      </c>
      <c r="NSK4" s="97" t="s">
        <v>3</v>
      </c>
      <c r="NSL4" s="97" t="s">
        <v>3</v>
      </c>
      <c r="NSM4" s="97" t="s">
        <v>3</v>
      </c>
      <c r="NSN4" s="97" t="s">
        <v>3</v>
      </c>
      <c r="NSO4" s="97" t="s">
        <v>3</v>
      </c>
      <c r="NSP4" s="97" t="s">
        <v>3</v>
      </c>
      <c r="NSQ4" s="97" t="s">
        <v>3</v>
      </c>
      <c r="NSR4" s="97" t="s">
        <v>3</v>
      </c>
      <c r="NSS4" s="97" t="s">
        <v>3</v>
      </c>
      <c r="NST4" s="97" t="s">
        <v>3</v>
      </c>
      <c r="NSU4" s="97" t="s">
        <v>3</v>
      </c>
      <c r="NSV4" s="97" t="s">
        <v>3</v>
      </c>
      <c r="NSW4" s="97" t="s">
        <v>3</v>
      </c>
      <c r="NSX4" s="97" t="s">
        <v>3</v>
      </c>
      <c r="NSY4" s="97" t="s">
        <v>3</v>
      </c>
      <c r="NSZ4" s="97" t="s">
        <v>3</v>
      </c>
      <c r="NTA4" s="97" t="s">
        <v>3</v>
      </c>
      <c r="NTB4" s="97" t="s">
        <v>3</v>
      </c>
      <c r="NTC4" s="97" t="s">
        <v>3</v>
      </c>
      <c r="NTD4" s="97" t="s">
        <v>3</v>
      </c>
      <c r="NTE4" s="97" t="s">
        <v>3</v>
      </c>
      <c r="NTF4" s="97" t="s">
        <v>3</v>
      </c>
      <c r="NTG4" s="97" t="s">
        <v>3</v>
      </c>
      <c r="NTH4" s="97" t="s">
        <v>3</v>
      </c>
      <c r="NTI4" s="97" t="s">
        <v>3</v>
      </c>
      <c r="NTJ4" s="97" t="s">
        <v>3</v>
      </c>
      <c r="NTK4" s="97" t="s">
        <v>3</v>
      </c>
      <c r="NTL4" s="97" t="s">
        <v>3</v>
      </c>
      <c r="NTM4" s="97" t="s">
        <v>3</v>
      </c>
      <c r="NTN4" s="97" t="s">
        <v>3</v>
      </c>
      <c r="NTO4" s="97" t="s">
        <v>3</v>
      </c>
      <c r="NTP4" s="97" t="s">
        <v>3</v>
      </c>
      <c r="NTQ4" s="97" t="s">
        <v>3</v>
      </c>
      <c r="NTR4" s="97" t="s">
        <v>3</v>
      </c>
      <c r="NTS4" s="97" t="s">
        <v>3</v>
      </c>
      <c r="NTT4" s="97" t="s">
        <v>3</v>
      </c>
      <c r="NTU4" s="97" t="s">
        <v>3</v>
      </c>
      <c r="NTV4" s="97" t="s">
        <v>3</v>
      </c>
      <c r="NTW4" s="97" t="s">
        <v>3</v>
      </c>
      <c r="NTX4" s="97" t="s">
        <v>3</v>
      </c>
      <c r="NTY4" s="97" t="s">
        <v>3</v>
      </c>
      <c r="NTZ4" s="97" t="s">
        <v>3</v>
      </c>
      <c r="NUA4" s="97" t="s">
        <v>3</v>
      </c>
      <c r="NUB4" s="97" t="s">
        <v>3</v>
      </c>
      <c r="NUC4" s="97" t="s">
        <v>3</v>
      </c>
      <c r="NUD4" s="97" t="s">
        <v>3</v>
      </c>
      <c r="NUE4" s="97" t="s">
        <v>3</v>
      </c>
      <c r="NUF4" s="97" t="s">
        <v>3</v>
      </c>
      <c r="NUG4" s="97" t="s">
        <v>3</v>
      </c>
      <c r="NUH4" s="97" t="s">
        <v>3</v>
      </c>
      <c r="NUI4" s="97" t="s">
        <v>3</v>
      </c>
      <c r="NUJ4" s="97" t="s">
        <v>3</v>
      </c>
      <c r="NUK4" s="97" t="s">
        <v>3</v>
      </c>
      <c r="NUL4" s="97" t="s">
        <v>3</v>
      </c>
      <c r="NUM4" s="97" t="s">
        <v>3</v>
      </c>
      <c r="NUN4" s="97" t="s">
        <v>3</v>
      </c>
      <c r="NUO4" s="97" t="s">
        <v>3</v>
      </c>
      <c r="NUP4" s="97" t="s">
        <v>3</v>
      </c>
      <c r="NUQ4" s="97" t="s">
        <v>3</v>
      </c>
      <c r="NUR4" s="97" t="s">
        <v>3</v>
      </c>
      <c r="NUS4" s="97" t="s">
        <v>3</v>
      </c>
      <c r="NUT4" s="97" t="s">
        <v>3</v>
      </c>
      <c r="NUU4" s="97" t="s">
        <v>3</v>
      </c>
      <c r="NUV4" s="97" t="s">
        <v>3</v>
      </c>
      <c r="NUW4" s="97" t="s">
        <v>3</v>
      </c>
      <c r="NUX4" s="97" t="s">
        <v>3</v>
      </c>
      <c r="NUY4" s="97" t="s">
        <v>3</v>
      </c>
      <c r="NUZ4" s="97" t="s">
        <v>3</v>
      </c>
      <c r="NVA4" s="97" t="s">
        <v>3</v>
      </c>
      <c r="NVB4" s="97" t="s">
        <v>3</v>
      </c>
      <c r="NVC4" s="97" t="s">
        <v>3</v>
      </c>
      <c r="NVD4" s="97" t="s">
        <v>3</v>
      </c>
      <c r="NVE4" s="97" t="s">
        <v>3</v>
      </c>
      <c r="NVF4" s="97" t="s">
        <v>3</v>
      </c>
      <c r="NVG4" s="97" t="s">
        <v>3</v>
      </c>
      <c r="NVH4" s="97" t="s">
        <v>3</v>
      </c>
      <c r="NVI4" s="97" t="s">
        <v>3</v>
      </c>
      <c r="NVJ4" s="97" t="s">
        <v>3</v>
      </c>
      <c r="NVK4" s="97" t="s">
        <v>3</v>
      </c>
      <c r="NVL4" s="97" t="s">
        <v>3</v>
      </c>
      <c r="NVM4" s="97" t="s">
        <v>3</v>
      </c>
      <c r="NVN4" s="97" t="s">
        <v>3</v>
      </c>
      <c r="NVO4" s="97" t="s">
        <v>3</v>
      </c>
      <c r="NVP4" s="97" t="s">
        <v>3</v>
      </c>
      <c r="NVQ4" s="97" t="s">
        <v>3</v>
      </c>
      <c r="NVR4" s="97" t="s">
        <v>3</v>
      </c>
      <c r="NVS4" s="97" t="s">
        <v>3</v>
      </c>
      <c r="NVT4" s="97" t="s">
        <v>3</v>
      </c>
      <c r="NVU4" s="97" t="s">
        <v>3</v>
      </c>
      <c r="NVV4" s="97" t="s">
        <v>3</v>
      </c>
      <c r="NVW4" s="97" t="s">
        <v>3</v>
      </c>
      <c r="NVX4" s="97" t="s">
        <v>3</v>
      </c>
      <c r="NVY4" s="97" t="s">
        <v>3</v>
      </c>
      <c r="NVZ4" s="97" t="s">
        <v>3</v>
      </c>
      <c r="NWA4" s="97" t="s">
        <v>3</v>
      </c>
      <c r="NWB4" s="97" t="s">
        <v>3</v>
      </c>
      <c r="NWC4" s="97" t="s">
        <v>3</v>
      </c>
      <c r="NWD4" s="97" t="s">
        <v>3</v>
      </c>
      <c r="NWE4" s="97" t="s">
        <v>3</v>
      </c>
      <c r="NWF4" s="97" t="s">
        <v>3</v>
      </c>
      <c r="NWG4" s="97" t="s">
        <v>3</v>
      </c>
      <c r="NWH4" s="97" t="s">
        <v>3</v>
      </c>
      <c r="NWI4" s="97" t="s">
        <v>3</v>
      </c>
      <c r="NWJ4" s="97" t="s">
        <v>3</v>
      </c>
      <c r="NWK4" s="97" t="s">
        <v>3</v>
      </c>
      <c r="NWL4" s="97" t="s">
        <v>3</v>
      </c>
      <c r="NWM4" s="97" t="s">
        <v>3</v>
      </c>
      <c r="NWN4" s="97" t="s">
        <v>3</v>
      </c>
      <c r="NWO4" s="97" t="s">
        <v>3</v>
      </c>
      <c r="NWP4" s="97" t="s">
        <v>3</v>
      </c>
      <c r="NWQ4" s="97" t="s">
        <v>3</v>
      </c>
      <c r="NWR4" s="97" t="s">
        <v>3</v>
      </c>
      <c r="NWS4" s="97" t="s">
        <v>3</v>
      </c>
      <c r="NWT4" s="97" t="s">
        <v>3</v>
      </c>
      <c r="NWU4" s="97" t="s">
        <v>3</v>
      </c>
      <c r="NWV4" s="97" t="s">
        <v>3</v>
      </c>
      <c r="NWW4" s="97" t="s">
        <v>3</v>
      </c>
      <c r="NWX4" s="97" t="s">
        <v>3</v>
      </c>
      <c r="NWY4" s="97" t="s">
        <v>3</v>
      </c>
      <c r="NWZ4" s="97" t="s">
        <v>3</v>
      </c>
      <c r="NXA4" s="97" t="s">
        <v>3</v>
      </c>
      <c r="NXB4" s="97" t="s">
        <v>3</v>
      </c>
      <c r="NXC4" s="97" t="s">
        <v>3</v>
      </c>
      <c r="NXD4" s="97" t="s">
        <v>3</v>
      </c>
      <c r="NXE4" s="97" t="s">
        <v>3</v>
      </c>
      <c r="NXF4" s="97" t="s">
        <v>3</v>
      </c>
      <c r="NXG4" s="97" t="s">
        <v>3</v>
      </c>
      <c r="NXH4" s="97" t="s">
        <v>3</v>
      </c>
      <c r="NXI4" s="97" t="s">
        <v>3</v>
      </c>
      <c r="NXJ4" s="97" t="s">
        <v>3</v>
      </c>
      <c r="NXK4" s="97" t="s">
        <v>3</v>
      </c>
      <c r="NXL4" s="97" t="s">
        <v>3</v>
      </c>
      <c r="NXM4" s="97" t="s">
        <v>3</v>
      </c>
      <c r="NXN4" s="97" t="s">
        <v>3</v>
      </c>
      <c r="NXO4" s="97" t="s">
        <v>3</v>
      </c>
      <c r="NXP4" s="97" t="s">
        <v>3</v>
      </c>
      <c r="NXQ4" s="97" t="s">
        <v>3</v>
      </c>
      <c r="NXR4" s="97" t="s">
        <v>3</v>
      </c>
      <c r="NXS4" s="97" t="s">
        <v>3</v>
      </c>
      <c r="NXT4" s="97" t="s">
        <v>3</v>
      </c>
      <c r="NXU4" s="97" t="s">
        <v>3</v>
      </c>
      <c r="NXV4" s="97" t="s">
        <v>3</v>
      </c>
      <c r="NXW4" s="97" t="s">
        <v>3</v>
      </c>
      <c r="NXX4" s="97" t="s">
        <v>3</v>
      </c>
      <c r="NXY4" s="97" t="s">
        <v>3</v>
      </c>
      <c r="NXZ4" s="97" t="s">
        <v>3</v>
      </c>
      <c r="NYA4" s="97" t="s">
        <v>3</v>
      </c>
      <c r="NYB4" s="97" t="s">
        <v>3</v>
      </c>
      <c r="NYC4" s="97" t="s">
        <v>3</v>
      </c>
      <c r="NYD4" s="97" t="s">
        <v>3</v>
      </c>
      <c r="NYE4" s="97" t="s">
        <v>3</v>
      </c>
      <c r="NYF4" s="97" t="s">
        <v>3</v>
      </c>
      <c r="NYG4" s="97" t="s">
        <v>3</v>
      </c>
      <c r="NYH4" s="97" t="s">
        <v>3</v>
      </c>
      <c r="NYI4" s="97" t="s">
        <v>3</v>
      </c>
      <c r="NYJ4" s="97" t="s">
        <v>3</v>
      </c>
      <c r="NYK4" s="97" t="s">
        <v>3</v>
      </c>
      <c r="NYL4" s="97" t="s">
        <v>3</v>
      </c>
      <c r="NYM4" s="97" t="s">
        <v>3</v>
      </c>
      <c r="NYN4" s="97" t="s">
        <v>3</v>
      </c>
      <c r="NYO4" s="97" t="s">
        <v>3</v>
      </c>
      <c r="NYP4" s="97" t="s">
        <v>3</v>
      </c>
      <c r="NYQ4" s="97" t="s">
        <v>3</v>
      </c>
      <c r="NYR4" s="97" t="s">
        <v>3</v>
      </c>
      <c r="NYS4" s="97" t="s">
        <v>3</v>
      </c>
      <c r="NYT4" s="97" t="s">
        <v>3</v>
      </c>
      <c r="NYU4" s="97" t="s">
        <v>3</v>
      </c>
      <c r="NYV4" s="97" t="s">
        <v>3</v>
      </c>
      <c r="NYW4" s="97" t="s">
        <v>3</v>
      </c>
      <c r="NYX4" s="97" t="s">
        <v>3</v>
      </c>
      <c r="NYY4" s="97" t="s">
        <v>3</v>
      </c>
      <c r="NYZ4" s="97" t="s">
        <v>3</v>
      </c>
      <c r="NZA4" s="97" t="s">
        <v>3</v>
      </c>
      <c r="NZB4" s="97" t="s">
        <v>3</v>
      </c>
      <c r="NZC4" s="97" t="s">
        <v>3</v>
      </c>
      <c r="NZD4" s="97" t="s">
        <v>3</v>
      </c>
      <c r="NZE4" s="97" t="s">
        <v>3</v>
      </c>
      <c r="NZF4" s="97" t="s">
        <v>3</v>
      </c>
      <c r="NZG4" s="97" t="s">
        <v>3</v>
      </c>
      <c r="NZH4" s="97" t="s">
        <v>3</v>
      </c>
      <c r="NZI4" s="97" t="s">
        <v>3</v>
      </c>
      <c r="NZJ4" s="97" t="s">
        <v>3</v>
      </c>
      <c r="NZK4" s="97" t="s">
        <v>3</v>
      </c>
      <c r="NZL4" s="97" t="s">
        <v>3</v>
      </c>
      <c r="NZM4" s="97" t="s">
        <v>3</v>
      </c>
      <c r="NZN4" s="97" t="s">
        <v>3</v>
      </c>
      <c r="NZO4" s="97" t="s">
        <v>3</v>
      </c>
      <c r="NZP4" s="97" t="s">
        <v>3</v>
      </c>
      <c r="NZQ4" s="97" t="s">
        <v>3</v>
      </c>
      <c r="NZR4" s="97" t="s">
        <v>3</v>
      </c>
      <c r="NZS4" s="97" t="s">
        <v>3</v>
      </c>
      <c r="NZT4" s="97" t="s">
        <v>3</v>
      </c>
      <c r="NZU4" s="97" t="s">
        <v>3</v>
      </c>
      <c r="NZV4" s="97" t="s">
        <v>3</v>
      </c>
      <c r="NZW4" s="97" t="s">
        <v>3</v>
      </c>
      <c r="NZX4" s="97" t="s">
        <v>3</v>
      </c>
      <c r="NZY4" s="97" t="s">
        <v>3</v>
      </c>
      <c r="NZZ4" s="97" t="s">
        <v>3</v>
      </c>
      <c r="OAA4" s="97" t="s">
        <v>3</v>
      </c>
      <c r="OAB4" s="97" t="s">
        <v>3</v>
      </c>
      <c r="OAC4" s="97" t="s">
        <v>3</v>
      </c>
      <c r="OAD4" s="97" t="s">
        <v>3</v>
      </c>
      <c r="OAE4" s="97" t="s">
        <v>3</v>
      </c>
      <c r="OAF4" s="97" t="s">
        <v>3</v>
      </c>
      <c r="OAG4" s="97" t="s">
        <v>3</v>
      </c>
      <c r="OAH4" s="97" t="s">
        <v>3</v>
      </c>
      <c r="OAI4" s="97" t="s">
        <v>3</v>
      </c>
      <c r="OAJ4" s="97" t="s">
        <v>3</v>
      </c>
      <c r="OAK4" s="97" t="s">
        <v>3</v>
      </c>
      <c r="OAL4" s="97" t="s">
        <v>3</v>
      </c>
      <c r="OAM4" s="97" t="s">
        <v>3</v>
      </c>
      <c r="OAN4" s="97" t="s">
        <v>3</v>
      </c>
      <c r="OAO4" s="97" t="s">
        <v>3</v>
      </c>
      <c r="OAP4" s="97" t="s">
        <v>3</v>
      </c>
      <c r="OAQ4" s="97" t="s">
        <v>3</v>
      </c>
      <c r="OAR4" s="97" t="s">
        <v>3</v>
      </c>
      <c r="OAS4" s="97" t="s">
        <v>3</v>
      </c>
      <c r="OAT4" s="97" t="s">
        <v>3</v>
      </c>
      <c r="OAU4" s="97" t="s">
        <v>3</v>
      </c>
      <c r="OAV4" s="97" t="s">
        <v>3</v>
      </c>
      <c r="OAW4" s="97" t="s">
        <v>3</v>
      </c>
      <c r="OAX4" s="97" t="s">
        <v>3</v>
      </c>
      <c r="OAY4" s="97" t="s">
        <v>3</v>
      </c>
      <c r="OAZ4" s="97" t="s">
        <v>3</v>
      </c>
      <c r="OBA4" s="97" t="s">
        <v>3</v>
      </c>
      <c r="OBB4" s="97" t="s">
        <v>3</v>
      </c>
      <c r="OBC4" s="97" t="s">
        <v>3</v>
      </c>
      <c r="OBD4" s="97" t="s">
        <v>3</v>
      </c>
      <c r="OBE4" s="97" t="s">
        <v>3</v>
      </c>
      <c r="OBF4" s="97" t="s">
        <v>3</v>
      </c>
      <c r="OBG4" s="97" t="s">
        <v>3</v>
      </c>
      <c r="OBH4" s="97" t="s">
        <v>3</v>
      </c>
      <c r="OBI4" s="97" t="s">
        <v>3</v>
      </c>
      <c r="OBJ4" s="97" t="s">
        <v>3</v>
      </c>
      <c r="OBK4" s="97" t="s">
        <v>3</v>
      </c>
      <c r="OBL4" s="97" t="s">
        <v>3</v>
      </c>
      <c r="OBM4" s="97" t="s">
        <v>3</v>
      </c>
      <c r="OBN4" s="97" t="s">
        <v>3</v>
      </c>
      <c r="OBO4" s="97" t="s">
        <v>3</v>
      </c>
      <c r="OBP4" s="97" t="s">
        <v>3</v>
      </c>
      <c r="OBQ4" s="97" t="s">
        <v>3</v>
      </c>
      <c r="OBR4" s="97" t="s">
        <v>3</v>
      </c>
      <c r="OBS4" s="97" t="s">
        <v>3</v>
      </c>
      <c r="OBT4" s="97" t="s">
        <v>3</v>
      </c>
      <c r="OBU4" s="97" t="s">
        <v>3</v>
      </c>
      <c r="OBV4" s="97" t="s">
        <v>3</v>
      </c>
      <c r="OBW4" s="97" t="s">
        <v>3</v>
      </c>
      <c r="OBX4" s="97" t="s">
        <v>3</v>
      </c>
      <c r="OBY4" s="97" t="s">
        <v>3</v>
      </c>
      <c r="OBZ4" s="97" t="s">
        <v>3</v>
      </c>
      <c r="OCA4" s="97" t="s">
        <v>3</v>
      </c>
      <c r="OCB4" s="97" t="s">
        <v>3</v>
      </c>
      <c r="OCC4" s="97" t="s">
        <v>3</v>
      </c>
      <c r="OCD4" s="97" t="s">
        <v>3</v>
      </c>
      <c r="OCE4" s="97" t="s">
        <v>3</v>
      </c>
      <c r="OCF4" s="97" t="s">
        <v>3</v>
      </c>
      <c r="OCG4" s="97" t="s">
        <v>3</v>
      </c>
      <c r="OCH4" s="97" t="s">
        <v>3</v>
      </c>
      <c r="OCI4" s="97" t="s">
        <v>3</v>
      </c>
      <c r="OCJ4" s="97" t="s">
        <v>3</v>
      </c>
      <c r="OCK4" s="97" t="s">
        <v>3</v>
      </c>
      <c r="OCL4" s="97" t="s">
        <v>3</v>
      </c>
      <c r="OCM4" s="97" t="s">
        <v>3</v>
      </c>
      <c r="OCN4" s="97" t="s">
        <v>3</v>
      </c>
      <c r="OCO4" s="97" t="s">
        <v>3</v>
      </c>
      <c r="OCP4" s="97" t="s">
        <v>3</v>
      </c>
      <c r="OCQ4" s="97" t="s">
        <v>3</v>
      </c>
      <c r="OCR4" s="97" t="s">
        <v>3</v>
      </c>
      <c r="OCS4" s="97" t="s">
        <v>3</v>
      </c>
      <c r="OCT4" s="97" t="s">
        <v>3</v>
      </c>
      <c r="OCU4" s="97" t="s">
        <v>3</v>
      </c>
      <c r="OCV4" s="97" t="s">
        <v>3</v>
      </c>
      <c r="OCW4" s="97" t="s">
        <v>3</v>
      </c>
      <c r="OCX4" s="97" t="s">
        <v>3</v>
      </c>
      <c r="OCY4" s="97" t="s">
        <v>3</v>
      </c>
      <c r="OCZ4" s="97" t="s">
        <v>3</v>
      </c>
      <c r="ODA4" s="97" t="s">
        <v>3</v>
      </c>
      <c r="ODB4" s="97" t="s">
        <v>3</v>
      </c>
      <c r="ODC4" s="97" t="s">
        <v>3</v>
      </c>
      <c r="ODD4" s="97" t="s">
        <v>3</v>
      </c>
      <c r="ODE4" s="97" t="s">
        <v>3</v>
      </c>
      <c r="ODF4" s="97" t="s">
        <v>3</v>
      </c>
      <c r="ODG4" s="97" t="s">
        <v>3</v>
      </c>
      <c r="ODH4" s="97" t="s">
        <v>3</v>
      </c>
      <c r="ODI4" s="97" t="s">
        <v>3</v>
      </c>
      <c r="ODJ4" s="97" t="s">
        <v>3</v>
      </c>
      <c r="ODK4" s="97" t="s">
        <v>3</v>
      </c>
      <c r="ODL4" s="97" t="s">
        <v>3</v>
      </c>
      <c r="ODM4" s="97" t="s">
        <v>3</v>
      </c>
      <c r="ODN4" s="97" t="s">
        <v>3</v>
      </c>
      <c r="ODO4" s="97" t="s">
        <v>3</v>
      </c>
      <c r="ODP4" s="97" t="s">
        <v>3</v>
      </c>
      <c r="ODQ4" s="97" t="s">
        <v>3</v>
      </c>
      <c r="ODR4" s="97" t="s">
        <v>3</v>
      </c>
      <c r="ODS4" s="97" t="s">
        <v>3</v>
      </c>
      <c r="ODT4" s="97" t="s">
        <v>3</v>
      </c>
      <c r="ODU4" s="97" t="s">
        <v>3</v>
      </c>
      <c r="ODV4" s="97" t="s">
        <v>3</v>
      </c>
      <c r="ODW4" s="97" t="s">
        <v>3</v>
      </c>
      <c r="ODX4" s="97" t="s">
        <v>3</v>
      </c>
      <c r="ODY4" s="97" t="s">
        <v>3</v>
      </c>
      <c r="ODZ4" s="97" t="s">
        <v>3</v>
      </c>
      <c r="OEA4" s="97" t="s">
        <v>3</v>
      </c>
      <c r="OEB4" s="97" t="s">
        <v>3</v>
      </c>
      <c r="OEC4" s="97" t="s">
        <v>3</v>
      </c>
      <c r="OED4" s="97" t="s">
        <v>3</v>
      </c>
      <c r="OEE4" s="97" t="s">
        <v>3</v>
      </c>
      <c r="OEF4" s="97" t="s">
        <v>3</v>
      </c>
      <c r="OEG4" s="97" t="s">
        <v>3</v>
      </c>
      <c r="OEH4" s="97" t="s">
        <v>3</v>
      </c>
      <c r="OEI4" s="97" t="s">
        <v>3</v>
      </c>
      <c r="OEJ4" s="97" t="s">
        <v>3</v>
      </c>
      <c r="OEK4" s="97" t="s">
        <v>3</v>
      </c>
      <c r="OEL4" s="97" t="s">
        <v>3</v>
      </c>
      <c r="OEM4" s="97" t="s">
        <v>3</v>
      </c>
      <c r="OEN4" s="97" t="s">
        <v>3</v>
      </c>
      <c r="OEO4" s="97" t="s">
        <v>3</v>
      </c>
      <c r="OEP4" s="97" t="s">
        <v>3</v>
      </c>
      <c r="OEQ4" s="97" t="s">
        <v>3</v>
      </c>
      <c r="OER4" s="97" t="s">
        <v>3</v>
      </c>
      <c r="OES4" s="97" t="s">
        <v>3</v>
      </c>
      <c r="OET4" s="97" t="s">
        <v>3</v>
      </c>
      <c r="OEU4" s="97" t="s">
        <v>3</v>
      </c>
      <c r="OEV4" s="97" t="s">
        <v>3</v>
      </c>
      <c r="OEW4" s="97" t="s">
        <v>3</v>
      </c>
      <c r="OEX4" s="97" t="s">
        <v>3</v>
      </c>
      <c r="OEY4" s="97" t="s">
        <v>3</v>
      </c>
      <c r="OEZ4" s="97" t="s">
        <v>3</v>
      </c>
      <c r="OFA4" s="97" t="s">
        <v>3</v>
      </c>
      <c r="OFB4" s="97" t="s">
        <v>3</v>
      </c>
      <c r="OFC4" s="97" t="s">
        <v>3</v>
      </c>
      <c r="OFD4" s="97" t="s">
        <v>3</v>
      </c>
      <c r="OFE4" s="97" t="s">
        <v>3</v>
      </c>
      <c r="OFF4" s="97" t="s">
        <v>3</v>
      </c>
      <c r="OFG4" s="97" t="s">
        <v>3</v>
      </c>
      <c r="OFH4" s="97" t="s">
        <v>3</v>
      </c>
      <c r="OFI4" s="97" t="s">
        <v>3</v>
      </c>
      <c r="OFJ4" s="97" t="s">
        <v>3</v>
      </c>
      <c r="OFK4" s="97" t="s">
        <v>3</v>
      </c>
      <c r="OFL4" s="97" t="s">
        <v>3</v>
      </c>
      <c r="OFM4" s="97" t="s">
        <v>3</v>
      </c>
      <c r="OFN4" s="97" t="s">
        <v>3</v>
      </c>
      <c r="OFO4" s="97" t="s">
        <v>3</v>
      </c>
      <c r="OFP4" s="97" t="s">
        <v>3</v>
      </c>
      <c r="OFQ4" s="97" t="s">
        <v>3</v>
      </c>
      <c r="OFR4" s="97" t="s">
        <v>3</v>
      </c>
      <c r="OFS4" s="97" t="s">
        <v>3</v>
      </c>
      <c r="OFT4" s="97" t="s">
        <v>3</v>
      </c>
      <c r="OFU4" s="97" t="s">
        <v>3</v>
      </c>
      <c r="OFV4" s="97" t="s">
        <v>3</v>
      </c>
      <c r="OFW4" s="97" t="s">
        <v>3</v>
      </c>
      <c r="OFX4" s="97" t="s">
        <v>3</v>
      </c>
      <c r="OFY4" s="97" t="s">
        <v>3</v>
      </c>
      <c r="OFZ4" s="97" t="s">
        <v>3</v>
      </c>
      <c r="OGA4" s="97" t="s">
        <v>3</v>
      </c>
      <c r="OGB4" s="97" t="s">
        <v>3</v>
      </c>
      <c r="OGC4" s="97" t="s">
        <v>3</v>
      </c>
      <c r="OGD4" s="97" t="s">
        <v>3</v>
      </c>
      <c r="OGE4" s="97" t="s">
        <v>3</v>
      </c>
      <c r="OGF4" s="97" t="s">
        <v>3</v>
      </c>
      <c r="OGG4" s="97" t="s">
        <v>3</v>
      </c>
      <c r="OGH4" s="97" t="s">
        <v>3</v>
      </c>
      <c r="OGI4" s="97" t="s">
        <v>3</v>
      </c>
      <c r="OGJ4" s="97" t="s">
        <v>3</v>
      </c>
      <c r="OGK4" s="97" t="s">
        <v>3</v>
      </c>
      <c r="OGL4" s="97" t="s">
        <v>3</v>
      </c>
      <c r="OGM4" s="97" t="s">
        <v>3</v>
      </c>
      <c r="OGN4" s="97" t="s">
        <v>3</v>
      </c>
      <c r="OGO4" s="97" t="s">
        <v>3</v>
      </c>
      <c r="OGP4" s="97" t="s">
        <v>3</v>
      </c>
      <c r="OGQ4" s="97" t="s">
        <v>3</v>
      </c>
      <c r="OGR4" s="97" t="s">
        <v>3</v>
      </c>
      <c r="OGS4" s="97" t="s">
        <v>3</v>
      </c>
      <c r="OGT4" s="97" t="s">
        <v>3</v>
      </c>
      <c r="OGU4" s="97" t="s">
        <v>3</v>
      </c>
      <c r="OGV4" s="97" t="s">
        <v>3</v>
      </c>
      <c r="OGW4" s="97" t="s">
        <v>3</v>
      </c>
      <c r="OGX4" s="97" t="s">
        <v>3</v>
      </c>
      <c r="OGY4" s="97" t="s">
        <v>3</v>
      </c>
      <c r="OGZ4" s="97" t="s">
        <v>3</v>
      </c>
      <c r="OHA4" s="97" t="s">
        <v>3</v>
      </c>
      <c r="OHB4" s="97" t="s">
        <v>3</v>
      </c>
      <c r="OHC4" s="97" t="s">
        <v>3</v>
      </c>
      <c r="OHD4" s="97" t="s">
        <v>3</v>
      </c>
      <c r="OHE4" s="97" t="s">
        <v>3</v>
      </c>
      <c r="OHF4" s="97" t="s">
        <v>3</v>
      </c>
      <c r="OHG4" s="97" t="s">
        <v>3</v>
      </c>
      <c r="OHH4" s="97" t="s">
        <v>3</v>
      </c>
      <c r="OHI4" s="97" t="s">
        <v>3</v>
      </c>
      <c r="OHJ4" s="97" t="s">
        <v>3</v>
      </c>
      <c r="OHK4" s="97" t="s">
        <v>3</v>
      </c>
      <c r="OHL4" s="97" t="s">
        <v>3</v>
      </c>
      <c r="OHM4" s="97" t="s">
        <v>3</v>
      </c>
      <c r="OHN4" s="97" t="s">
        <v>3</v>
      </c>
      <c r="OHO4" s="97" t="s">
        <v>3</v>
      </c>
      <c r="OHP4" s="97" t="s">
        <v>3</v>
      </c>
      <c r="OHQ4" s="97" t="s">
        <v>3</v>
      </c>
      <c r="OHR4" s="97" t="s">
        <v>3</v>
      </c>
      <c r="OHS4" s="97" t="s">
        <v>3</v>
      </c>
      <c r="OHT4" s="97" t="s">
        <v>3</v>
      </c>
      <c r="OHU4" s="97" t="s">
        <v>3</v>
      </c>
      <c r="OHV4" s="97" t="s">
        <v>3</v>
      </c>
      <c r="OHW4" s="97" t="s">
        <v>3</v>
      </c>
      <c r="OHX4" s="97" t="s">
        <v>3</v>
      </c>
      <c r="OHY4" s="97" t="s">
        <v>3</v>
      </c>
      <c r="OHZ4" s="97" t="s">
        <v>3</v>
      </c>
      <c r="OIA4" s="97" t="s">
        <v>3</v>
      </c>
      <c r="OIB4" s="97" t="s">
        <v>3</v>
      </c>
      <c r="OIC4" s="97" t="s">
        <v>3</v>
      </c>
      <c r="OID4" s="97" t="s">
        <v>3</v>
      </c>
      <c r="OIE4" s="97" t="s">
        <v>3</v>
      </c>
      <c r="OIF4" s="97" t="s">
        <v>3</v>
      </c>
      <c r="OIG4" s="97" t="s">
        <v>3</v>
      </c>
      <c r="OIH4" s="97" t="s">
        <v>3</v>
      </c>
      <c r="OII4" s="97" t="s">
        <v>3</v>
      </c>
      <c r="OIJ4" s="97" t="s">
        <v>3</v>
      </c>
      <c r="OIK4" s="97" t="s">
        <v>3</v>
      </c>
      <c r="OIL4" s="97" t="s">
        <v>3</v>
      </c>
      <c r="OIM4" s="97" t="s">
        <v>3</v>
      </c>
      <c r="OIN4" s="97" t="s">
        <v>3</v>
      </c>
      <c r="OIO4" s="97" t="s">
        <v>3</v>
      </c>
      <c r="OIP4" s="97" t="s">
        <v>3</v>
      </c>
      <c r="OIQ4" s="97" t="s">
        <v>3</v>
      </c>
      <c r="OIR4" s="97" t="s">
        <v>3</v>
      </c>
      <c r="OIS4" s="97" t="s">
        <v>3</v>
      </c>
      <c r="OIT4" s="97" t="s">
        <v>3</v>
      </c>
      <c r="OIU4" s="97" t="s">
        <v>3</v>
      </c>
      <c r="OIV4" s="97" t="s">
        <v>3</v>
      </c>
      <c r="OIW4" s="97" t="s">
        <v>3</v>
      </c>
      <c r="OIX4" s="97" t="s">
        <v>3</v>
      </c>
      <c r="OIY4" s="97" t="s">
        <v>3</v>
      </c>
      <c r="OIZ4" s="97" t="s">
        <v>3</v>
      </c>
      <c r="OJA4" s="97" t="s">
        <v>3</v>
      </c>
      <c r="OJB4" s="97" t="s">
        <v>3</v>
      </c>
      <c r="OJC4" s="97" t="s">
        <v>3</v>
      </c>
      <c r="OJD4" s="97" t="s">
        <v>3</v>
      </c>
      <c r="OJE4" s="97" t="s">
        <v>3</v>
      </c>
      <c r="OJF4" s="97" t="s">
        <v>3</v>
      </c>
      <c r="OJG4" s="97" t="s">
        <v>3</v>
      </c>
      <c r="OJH4" s="97" t="s">
        <v>3</v>
      </c>
      <c r="OJI4" s="97" t="s">
        <v>3</v>
      </c>
      <c r="OJJ4" s="97" t="s">
        <v>3</v>
      </c>
      <c r="OJK4" s="97" t="s">
        <v>3</v>
      </c>
      <c r="OJL4" s="97" t="s">
        <v>3</v>
      </c>
      <c r="OJM4" s="97" t="s">
        <v>3</v>
      </c>
      <c r="OJN4" s="97" t="s">
        <v>3</v>
      </c>
      <c r="OJO4" s="97" t="s">
        <v>3</v>
      </c>
      <c r="OJP4" s="97" t="s">
        <v>3</v>
      </c>
      <c r="OJQ4" s="97" t="s">
        <v>3</v>
      </c>
      <c r="OJR4" s="97" t="s">
        <v>3</v>
      </c>
      <c r="OJS4" s="97" t="s">
        <v>3</v>
      </c>
      <c r="OJT4" s="97" t="s">
        <v>3</v>
      </c>
      <c r="OJU4" s="97" t="s">
        <v>3</v>
      </c>
      <c r="OJV4" s="97" t="s">
        <v>3</v>
      </c>
      <c r="OJW4" s="97" t="s">
        <v>3</v>
      </c>
      <c r="OJX4" s="97" t="s">
        <v>3</v>
      </c>
      <c r="OJY4" s="97" t="s">
        <v>3</v>
      </c>
      <c r="OJZ4" s="97" t="s">
        <v>3</v>
      </c>
      <c r="OKA4" s="97" t="s">
        <v>3</v>
      </c>
      <c r="OKB4" s="97" t="s">
        <v>3</v>
      </c>
      <c r="OKC4" s="97" t="s">
        <v>3</v>
      </c>
      <c r="OKD4" s="97" t="s">
        <v>3</v>
      </c>
      <c r="OKE4" s="97" t="s">
        <v>3</v>
      </c>
      <c r="OKF4" s="97" t="s">
        <v>3</v>
      </c>
      <c r="OKG4" s="97" t="s">
        <v>3</v>
      </c>
      <c r="OKH4" s="97" t="s">
        <v>3</v>
      </c>
      <c r="OKI4" s="97" t="s">
        <v>3</v>
      </c>
      <c r="OKJ4" s="97" t="s">
        <v>3</v>
      </c>
      <c r="OKK4" s="97" t="s">
        <v>3</v>
      </c>
      <c r="OKL4" s="97" t="s">
        <v>3</v>
      </c>
      <c r="OKM4" s="97" t="s">
        <v>3</v>
      </c>
      <c r="OKN4" s="97" t="s">
        <v>3</v>
      </c>
      <c r="OKO4" s="97" t="s">
        <v>3</v>
      </c>
      <c r="OKP4" s="97" t="s">
        <v>3</v>
      </c>
      <c r="OKQ4" s="97" t="s">
        <v>3</v>
      </c>
      <c r="OKR4" s="97" t="s">
        <v>3</v>
      </c>
      <c r="OKS4" s="97" t="s">
        <v>3</v>
      </c>
      <c r="OKT4" s="97" t="s">
        <v>3</v>
      </c>
      <c r="OKU4" s="97" t="s">
        <v>3</v>
      </c>
      <c r="OKV4" s="97" t="s">
        <v>3</v>
      </c>
      <c r="OKW4" s="97" t="s">
        <v>3</v>
      </c>
      <c r="OKX4" s="97" t="s">
        <v>3</v>
      </c>
      <c r="OKY4" s="97" t="s">
        <v>3</v>
      </c>
      <c r="OKZ4" s="97" t="s">
        <v>3</v>
      </c>
      <c r="OLA4" s="97" t="s">
        <v>3</v>
      </c>
      <c r="OLB4" s="97" t="s">
        <v>3</v>
      </c>
      <c r="OLC4" s="97" t="s">
        <v>3</v>
      </c>
      <c r="OLD4" s="97" t="s">
        <v>3</v>
      </c>
      <c r="OLE4" s="97" t="s">
        <v>3</v>
      </c>
      <c r="OLF4" s="97" t="s">
        <v>3</v>
      </c>
      <c r="OLG4" s="97" t="s">
        <v>3</v>
      </c>
      <c r="OLH4" s="97" t="s">
        <v>3</v>
      </c>
      <c r="OLI4" s="97" t="s">
        <v>3</v>
      </c>
      <c r="OLJ4" s="97" t="s">
        <v>3</v>
      </c>
      <c r="OLK4" s="97" t="s">
        <v>3</v>
      </c>
      <c r="OLL4" s="97" t="s">
        <v>3</v>
      </c>
      <c r="OLM4" s="97" t="s">
        <v>3</v>
      </c>
      <c r="OLN4" s="97" t="s">
        <v>3</v>
      </c>
      <c r="OLO4" s="97" t="s">
        <v>3</v>
      </c>
      <c r="OLP4" s="97" t="s">
        <v>3</v>
      </c>
      <c r="OLQ4" s="97" t="s">
        <v>3</v>
      </c>
      <c r="OLR4" s="97" t="s">
        <v>3</v>
      </c>
      <c r="OLS4" s="97" t="s">
        <v>3</v>
      </c>
      <c r="OLT4" s="97" t="s">
        <v>3</v>
      </c>
      <c r="OLU4" s="97" t="s">
        <v>3</v>
      </c>
      <c r="OLV4" s="97" t="s">
        <v>3</v>
      </c>
      <c r="OLW4" s="97" t="s">
        <v>3</v>
      </c>
      <c r="OLX4" s="97" t="s">
        <v>3</v>
      </c>
      <c r="OLY4" s="97" t="s">
        <v>3</v>
      </c>
      <c r="OLZ4" s="97" t="s">
        <v>3</v>
      </c>
      <c r="OMA4" s="97" t="s">
        <v>3</v>
      </c>
      <c r="OMB4" s="97" t="s">
        <v>3</v>
      </c>
      <c r="OMC4" s="97" t="s">
        <v>3</v>
      </c>
      <c r="OMD4" s="97" t="s">
        <v>3</v>
      </c>
      <c r="OME4" s="97" t="s">
        <v>3</v>
      </c>
      <c r="OMF4" s="97" t="s">
        <v>3</v>
      </c>
      <c r="OMG4" s="97" t="s">
        <v>3</v>
      </c>
      <c r="OMH4" s="97" t="s">
        <v>3</v>
      </c>
      <c r="OMI4" s="97" t="s">
        <v>3</v>
      </c>
      <c r="OMJ4" s="97" t="s">
        <v>3</v>
      </c>
      <c r="OMK4" s="97" t="s">
        <v>3</v>
      </c>
      <c r="OML4" s="97" t="s">
        <v>3</v>
      </c>
      <c r="OMM4" s="97" t="s">
        <v>3</v>
      </c>
      <c r="OMN4" s="97" t="s">
        <v>3</v>
      </c>
      <c r="OMO4" s="97" t="s">
        <v>3</v>
      </c>
      <c r="OMP4" s="97" t="s">
        <v>3</v>
      </c>
      <c r="OMQ4" s="97" t="s">
        <v>3</v>
      </c>
      <c r="OMR4" s="97" t="s">
        <v>3</v>
      </c>
      <c r="OMS4" s="97" t="s">
        <v>3</v>
      </c>
      <c r="OMT4" s="97" t="s">
        <v>3</v>
      </c>
      <c r="OMU4" s="97" t="s">
        <v>3</v>
      </c>
      <c r="OMV4" s="97" t="s">
        <v>3</v>
      </c>
      <c r="OMW4" s="97" t="s">
        <v>3</v>
      </c>
      <c r="OMX4" s="97" t="s">
        <v>3</v>
      </c>
      <c r="OMY4" s="97" t="s">
        <v>3</v>
      </c>
      <c r="OMZ4" s="97" t="s">
        <v>3</v>
      </c>
      <c r="ONA4" s="97" t="s">
        <v>3</v>
      </c>
      <c r="ONB4" s="97" t="s">
        <v>3</v>
      </c>
      <c r="ONC4" s="97" t="s">
        <v>3</v>
      </c>
      <c r="OND4" s="97" t="s">
        <v>3</v>
      </c>
      <c r="ONE4" s="97" t="s">
        <v>3</v>
      </c>
      <c r="ONF4" s="97" t="s">
        <v>3</v>
      </c>
      <c r="ONG4" s="97" t="s">
        <v>3</v>
      </c>
      <c r="ONH4" s="97" t="s">
        <v>3</v>
      </c>
      <c r="ONI4" s="97" t="s">
        <v>3</v>
      </c>
      <c r="ONJ4" s="97" t="s">
        <v>3</v>
      </c>
      <c r="ONK4" s="97" t="s">
        <v>3</v>
      </c>
      <c r="ONL4" s="97" t="s">
        <v>3</v>
      </c>
      <c r="ONM4" s="97" t="s">
        <v>3</v>
      </c>
      <c r="ONN4" s="97" t="s">
        <v>3</v>
      </c>
      <c r="ONO4" s="97" t="s">
        <v>3</v>
      </c>
      <c r="ONP4" s="97" t="s">
        <v>3</v>
      </c>
      <c r="ONQ4" s="97" t="s">
        <v>3</v>
      </c>
      <c r="ONR4" s="97" t="s">
        <v>3</v>
      </c>
      <c r="ONS4" s="97" t="s">
        <v>3</v>
      </c>
      <c r="ONT4" s="97" t="s">
        <v>3</v>
      </c>
      <c r="ONU4" s="97" t="s">
        <v>3</v>
      </c>
      <c r="ONV4" s="97" t="s">
        <v>3</v>
      </c>
      <c r="ONW4" s="97" t="s">
        <v>3</v>
      </c>
      <c r="ONX4" s="97" t="s">
        <v>3</v>
      </c>
      <c r="ONY4" s="97" t="s">
        <v>3</v>
      </c>
      <c r="ONZ4" s="97" t="s">
        <v>3</v>
      </c>
      <c r="OOA4" s="97" t="s">
        <v>3</v>
      </c>
      <c r="OOB4" s="97" t="s">
        <v>3</v>
      </c>
      <c r="OOC4" s="97" t="s">
        <v>3</v>
      </c>
      <c r="OOD4" s="97" t="s">
        <v>3</v>
      </c>
      <c r="OOE4" s="97" t="s">
        <v>3</v>
      </c>
      <c r="OOF4" s="97" t="s">
        <v>3</v>
      </c>
      <c r="OOG4" s="97" t="s">
        <v>3</v>
      </c>
      <c r="OOH4" s="97" t="s">
        <v>3</v>
      </c>
      <c r="OOI4" s="97" t="s">
        <v>3</v>
      </c>
      <c r="OOJ4" s="97" t="s">
        <v>3</v>
      </c>
      <c r="OOK4" s="97" t="s">
        <v>3</v>
      </c>
      <c r="OOL4" s="97" t="s">
        <v>3</v>
      </c>
      <c r="OOM4" s="97" t="s">
        <v>3</v>
      </c>
      <c r="OON4" s="97" t="s">
        <v>3</v>
      </c>
      <c r="OOO4" s="97" t="s">
        <v>3</v>
      </c>
      <c r="OOP4" s="97" t="s">
        <v>3</v>
      </c>
      <c r="OOQ4" s="97" t="s">
        <v>3</v>
      </c>
      <c r="OOR4" s="97" t="s">
        <v>3</v>
      </c>
      <c r="OOS4" s="97" t="s">
        <v>3</v>
      </c>
      <c r="OOT4" s="97" t="s">
        <v>3</v>
      </c>
      <c r="OOU4" s="97" t="s">
        <v>3</v>
      </c>
      <c r="OOV4" s="97" t="s">
        <v>3</v>
      </c>
      <c r="OOW4" s="97" t="s">
        <v>3</v>
      </c>
      <c r="OOX4" s="97" t="s">
        <v>3</v>
      </c>
      <c r="OOY4" s="97" t="s">
        <v>3</v>
      </c>
      <c r="OOZ4" s="97" t="s">
        <v>3</v>
      </c>
      <c r="OPA4" s="97" t="s">
        <v>3</v>
      </c>
      <c r="OPB4" s="97" t="s">
        <v>3</v>
      </c>
      <c r="OPC4" s="97" t="s">
        <v>3</v>
      </c>
      <c r="OPD4" s="97" t="s">
        <v>3</v>
      </c>
      <c r="OPE4" s="97" t="s">
        <v>3</v>
      </c>
      <c r="OPF4" s="97" t="s">
        <v>3</v>
      </c>
      <c r="OPG4" s="97" t="s">
        <v>3</v>
      </c>
      <c r="OPH4" s="97" t="s">
        <v>3</v>
      </c>
      <c r="OPI4" s="97" t="s">
        <v>3</v>
      </c>
      <c r="OPJ4" s="97" t="s">
        <v>3</v>
      </c>
      <c r="OPK4" s="97" t="s">
        <v>3</v>
      </c>
      <c r="OPL4" s="97" t="s">
        <v>3</v>
      </c>
      <c r="OPM4" s="97" t="s">
        <v>3</v>
      </c>
      <c r="OPN4" s="97" t="s">
        <v>3</v>
      </c>
      <c r="OPO4" s="97" t="s">
        <v>3</v>
      </c>
      <c r="OPP4" s="97" t="s">
        <v>3</v>
      </c>
      <c r="OPQ4" s="97" t="s">
        <v>3</v>
      </c>
      <c r="OPR4" s="97" t="s">
        <v>3</v>
      </c>
      <c r="OPS4" s="97" t="s">
        <v>3</v>
      </c>
      <c r="OPT4" s="97" t="s">
        <v>3</v>
      </c>
      <c r="OPU4" s="97" t="s">
        <v>3</v>
      </c>
      <c r="OPV4" s="97" t="s">
        <v>3</v>
      </c>
      <c r="OPW4" s="97" t="s">
        <v>3</v>
      </c>
      <c r="OPX4" s="97" t="s">
        <v>3</v>
      </c>
      <c r="OPY4" s="97" t="s">
        <v>3</v>
      </c>
      <c r="OPZ4" s="97" t="s">
        <v>3</v>
      </c>
      <c r="OQA4" s="97" t="s">
        <v>3</v>
      </c>
      <c r="OQB4" s="97" t="s">
        <v>3</v>
      </c>
      <c r="OQC4" s="97" t="s">
        <v>3</v>
      </c>
      <c r="OQD4" s="97" t="s">
        <v>3</v>
      </c>
      <c r="OQE4" s="97" t="s">
        <v>3</v>
      </c>
      <c r="OQF4" s="97" t="s">
        <v>3</v>
      </c>
      <c r="OQG4" s="97" t="s">
        <v>3</v>
      </c>
      <c r="OQH4" s="97" t="s">
        <v>3</v>
      </c>
      <c r="OQI4" s="97" t="s">
        <v>3</v>
      </c>
      <c r="OQJ4" s="97" t="s">
        <v>3</v>
      </c>
      <c r="OQK4" s="97" t="s">
        <v>3</v>
      </c>
      <c r="OQL4" s="97" t="s">
        <v>3</v>
      </c>
      <c r="OQM4" s="97" t="s">
        <v>3</v>
      </c>
      <c r="OQN4" s="97" t="s">
        <v>3</v>
      </c>
      <c r="OQO4" s="97" t="s">
        <v>3</v>
      </c>
      <c r="OQP4" s="97" t="s">
        <v>3</v>
      </c>
      <c r="OQQ4" s="97" t="s">
        <v>3</v>
      </c>
      <c r="OQR4" s="97" t="s">
        <v>3</v>
      </c>
      <c r="OQS4" s="97" t="s">
        <v>3</v>
      </c>
      <c r="OQT4" s="97" t="s">
        <v>3</v>
      </c>
      <c r="OQU4" s="97" t="s">
        <v>3</v>
      </c>
      <c r="OQV4" s="97" t="s">
        <v>3</v>
      </c>
      <c r="OQW4" s="97" t="s">
        <v>3</v>
      </c>
      <c r="OQX4" s="97" t="s">
        <v>3</v>
      </c>
      <c r="OQY4" s="97" t="s">
        <v>3</v>
      </c>
      <c r="OQZ4" s="97" t="s">
        <v>3</v>
      </c>
      <c r="ORA4" s="97" t="s">
        <v>3</v>
      </c>
      <c r="ORB4" s="97" t="s">
        <v>3</v>
      </c>
      <c r="ORC4" s="97" t="s">
        <v>3</v>
      </c>
      <c r="ORD4" s="97" t="s">
        <v>3</v>
      </c>
      <c r="ORE4" s="97" t="s">
        <v>3</v>
      </c>
      <c r="ORF4" s="97" t="s">
        <v>3</v>
      </c>
      <c r="ORG4" s="97" t="s">
        <v>3</v>
      </c>
      <c r="ORH4" s="97" t="s">
        <v>3</v>
      </c>
      <c r="ORI4" s="97" t="s">
        <v>3</v>
      </c>
      <c r="ORJ4" s="97" t="s">
        <v>3</v>
      </c>
      <c r="ORK4" s="97" t="s">
        <v>3</v>
      </c>
      <c r="ORL4" s="97" t="s">
        <v>3</v>
      </c>
      <c r="ORM4" s="97" t="s">
        <v>3</v>
      </c>
      <c r="ORN4" s="97" t="s">
        <v>3</v>
      </c>
      <c r="ORO4" s="97" t="s">
        <v>3</v>
      </c>
      <c r="ORP4" s="97" t="s">
        <v>3</v>
      </c>
      <c r="ORQ4" s="97" t="s">
        <v>3</v>
      </c>
      <c r="ORR4" s="97" t="s">
        <v>3</v>
      </c>
      <c r="ORS4" s="97" t="s">
        <v>3</v>
      </c>
      <c r="ORT4" s="97" t="s">
        <v>3</v>
      </c>
      <c r="ORU4" s="97" t="s">
        <v>3</v>
      </c>
      <c r="ORV4" s="97" t="s">
        <v>3</v>
      </c>
      <c r="ORW4" s="97" t="s">
        <v>3</v>
      </c>
      <c r="ORX4" s="97" t="s">
        <v>3</v>
      </c>
      <c r="ORY4" s="97" t="s">
        <v>3</v>
      </c>
      <c r="ORZ4" s="97" t="s">
        <v>3</v>
      </c>
      <c r="OSA4" s="97" t="s">
        <v>3</v>
      </c>
      <c r="OSB4" s="97" t="s">
        <v>3</v>
      </c>
      <c r="OSC4" s="97" t="s">
        <v>3</v>
      </c>
      <c r="OSD4" s="97" t="s">
        <v>3</v>
      </c>
      <c r="OSE4" s="97" t="s">
        <v>3</v>
      </c>
      <c r="OSF4" s="97" t="s">
        <v>3</v>
      </c>
      <c r="OSG4" s="97" t="s">
        <v>3</v>
      </c>
      <c r="OSH4" s="97" t="s">
        <v>3</v>
      </c>
      <c r="OSI4" s="97" t="s">
        <v>3</v>
      </c>
      <c r="OSJ4" s="97" t="s">
        <v>3</v>
      </c>
      <c r="OSK4" s="97" t="s">
        <v>3</v>
      </c>
      <c r="OSL4" s="97" t="s">
        <v>3</v>
      </c>
      <c r="OSM4" s="97" t="s">
        <v>3</v>
      </c>
      <c r="OSN4" s="97" t="s">
        <v>3</v>
      </c>
      <c r="OSO4" s="97" t="s">
        <v>3</v>
      </c>
      <c r="OSP4" s="97" t="s">
        <v>3</v>
      </c>
      <c r="OSQ4" s="97" t="s">
        <v>3</v>
      </c>
      <c r="OSR4" s="97" t="s">
        <v>3</v>
      </c>
      <c r="OSS4" s="97" t="s">
        <v>3</v>
      </c>
      <c r="OST4" s="97" t="s">
        <v>3</v>
      </c>
      <c r="OSU4" s="97" t="s">
        <v>3</v>
      </c>
      <c r="OSV4" s="97" t="s">
        <v>3</v>
      </c>
      <c r="OSW4" s="97" t="s">
        <v>3</v>
      </c>
      <c r="OSX4" s="97" t="s">
        <v>3</v>
      </c>
      <c r="OSY4" s="97" t="s">
        <v>3</v>
      </c>
      <c r="OSZ4" s="97" t="s">
        <v>3</v>
      </c>
      <c r="OTA4" s="97" t="s">
        <v>3</v>
      </c>
      <c r="OTB4" s="97" t="s">
        <v>3</v>
      </c>
      <c r="OTC4" s="97" t="s">
        <v>3</v>
      </c>
      <c r="OTD4" s="97" t="s">
        <v>3</v>
      </c>
      <c r="OTE4" s="97" t="s">
        <v>3</v>
      </c>
      <c r="OTF4" s="97" t="s">
        <v>3</v>
      </c>
      <c r="OTG4" s="97" t="s">
        <v>3</v>
      </c>
      <c r="OTH4" s="97" t="s">
        <v>3</v>
      </c>
      <c r="OTI4" s="97" t="s">
        <v>3</v>
      </c>
      <c r="OTJ4" s="97" t="s">
        <v>3</v>
      </c>
      <c r="OTK4" s="97" t="s">
        <v>3</v>
      </c>
      <c r="OTL4" s="97" t="s">
        <v>3</v>
      </c>
      <c r="OTM4" s="97" t="s">
        <v>3</v>
      </c>
      <c r="OTN4" s="97" t="s">
        <v>3</v>
      </c>
      <c r="OTO4" s="97" t="s">
        <v>3</v>
      </c>
      <c r="OTP4" s="97" t="s">
        <v>3</v>
      </c>
      <c r="OTQ4" s="97" t="s">
        <v>3</v>
      </c>
      <c r="OTR4" s="97" t="s">
        <v>3</v>
      </c>
      <c r="OTS4" s="97" t="s">
        <v>3</v>
      </c>
      <c r="OTT4" s="97" t="s">
        <v>3</v>
      </c>
      <c r="OTU4" s="97" t="s">
        <v>3</v>
      </c>
      <c r="OTV4" s="97" t="s">
        <v>3</v>
      </c>
      <c r="OTW4" s="97" t="s">
        <v>3</v>
      </c>
      <c r="OTX4" s="97" t="s">
        <v>3</v>
      </c>
      <c r="OTY4" s="97" t="s">
        <v>3</v>
      </c>
      <c r="OTZ4" s="97" t="s">
        <v>3</v>
      </c>
      <c r="OUA4" s="97" t="s">
        <v>3</v>
      </c>
      <c r="OUB4" s="97" t="s">
        <v>3</v>
      </c>
      <c r="OUC4" s="97" t="s">
        <v>3</v>
      </c>
      <c r="OUD4" s="97" t="s">
        <v>3</v>
      </c>
      <c r="OUE4" s="97" t="s">
        <v>3</v>
      </c>
      <c r="OUF4" s="97" t="s">
        <v>3</v>
      </c>
      <c r="OUG4" s="97" t="s">
        <v>3</v>
      </c>
      <c r="OUH4" s="97" t="s">
        <v>3</v>
      </c>
      <c r="OUI4" s="97" t="s">
        <v>3</v>
      </c>
      <c r="OUJ4" s="97" t="s">
        <v>3</v>
      </c>
      <c r="OUK4" s="97" t="s">
        <v>3</v>
      </c>
      <c r="OUL4" s="97" t="s">
        <v>3</v>
      </c>
      <c r="OUM4" s="97" t="s">
        <v>3</v>
      </c>
      <c r="OUN4" s="97" t="s">
        <v>3</v>
      </c>
      <c r="OUO4" s="97" t="s">
        <v>3</v>
      </c>
      <c r="OUP4" s="97" t="s">
        <v>3</v>
      </c>
      <c r="OUQ4" s="97" t="s">
        <v>3</v>
      </c>
      <c r="OUR4" s="97" t="s">
        <v>3</v>
      </c>
      <c r="OUS4" s="97" t="s">
        <v>3</v>
      </c>
      <c r="OUT4" s="97" t="s">
        <v>3</v>
      </c>
      <c r="OUU4" s="97" t="s">
        <v>3</v>
      </c>
      <c r="OUV4" s="97" t="s">
        <v>3</v>
      </c>
      <c r="OUW4" s="97" t="s">
        <v>3</v>
      </c>
      <c r="OUX4" s="97" t="s">
        <v>3</v>
      </c>
      <c r="OUY4" s="97" t="s">
        <v>3</v>
      </c>
      <c r="OUZ4" s="97" t="s">
        <v>3</v>
      </c>
      <c r="OVA4" s="97" t="s">
        <v>3</v>
      </c>
      <c r="OVB4" s="97" t="s">
        <v>3</v>
      </c>
      <c r="OVC4" s="97" t="s">
        <v>3</v>
      </c>
      <c r="OVD4" s="97" t="s">
        <v>3</v>
      </c>
      <c r="OVE4" s="97" t="s">
        <v>3</v>
      </c>
      <c r="OVF4" s="97" t="s">
        <v>3</v>
      </c>
      <c r="OVG4" s="97" t="s">
        <v>3</v>
      </c>
      <c r="OVH4" s="97" t="s">
        <v>3</v>
      </c>
      <c r="OVI4" s="97" t="s">
        <v>3</v>
      </c>
      <c r="OVJ4" s="97" t="s">
        <v>3</v>
      </c>
      <c r="OVK4" s="97" t="s">
        <v>3</v>
      </c>
      <c r="OVL4" s="97" t="s">
        <v>3</v>
      </c>
      <c r="OVM4" s="97" t="s">
        <v>3</v>
      </c>
      <c r="OVN4" s="97" t="s">
        <v>3</v>
      </c>
      <c r="OVO4" s="97" t="s">
        <v>3</v>
      </c>
      <c r="OVP4" s="97" t="s">
        <v>3</v>
      </c>
      <c r="OVQ4" s="97" t="s">
        <v>3</v>
      </c>
      <c r="OVR4" s="97" t="s">
        <v>3</v>
      </c>
      <c r="OVS4" s="97" t="s">
        <v>3</v>
      </c>
      <c r="OVT4" s="97" t="s">
        <v>3</v>
      </c>
      <c r="OVU4" s="97" t="s">
        <v>3</v>
      </c>
      <c r="OVV4" s="97" t="s">
        <v>3</v>
      </c>
      <c r="OVW4" s="97" t="s">
        <v>3</v>
      </c>
      <c r="OVX4" s="97" t="s">
        <v>3</v>
      </c>
      <c r="OVY4" s="97" t="s">
        <v>3</v>
      </c>
      <c r="OVZ4" s="97" t="s">
        <v>3</v>
      </c>
      <c r="OWA4" s="97" t="s">
        <v>3</v>
      </c>
      <c r="OWB4" s="97" t="s">
        <v>3</v>
      </c>
      <c r="OWC4" s="97" t="s">
        <v>3</v>
      </c>
      <c r="OWD4" s="97" t="s">
        <v>3</v>
      </c>
      <c r="OWE4" s="97" t="s">
        <v>3</v>
      </c>
      <c r="OWF4" s="97" t="s">
        <v>3</v>
      </c>
      <c r="OWG4" s="97" t="s">
        <v>3</v>
      </c>
      <c r="OWH4" s="97" t="s">
        <v>3</v>
      </c>
      <c r="OWI4" s="97" t="s">
        <v>3</v>
      </c>
      <c r="OWJ4" s="97" t="s">
        <v>3</v>
      </c>
      <c r="OWK4" s="97" t="s">
        <v>3</v>
      </c>
      <c r="OWL4" s="97" t="s">
        <v>3</v>
      </c>
      <c r="OWM4" s="97" t="s">
        <v>3</v>
      </c>
      <c r="OWN4" s="97" t="s">
        <v>3</v>
      </c>
      <c r="OWO4" s="97" t="s">
        <v>3</v>
      </c>
      <c r="OWP4" s="97" t="s">
        <v>3</v>
      </c>
      <c r="OWQ4" s="97" t="s">
        <v>3</v>
      </c>
      <c r="OWR4" s="97" t="s">
        <v>3</v>
      </c>
      <c r="OWS4" s="97" t="s">
        <v>3</v>
      </c>
      <c r="OWT4" s="97" t="s">
        <v>3</v>
      </c>
      <c r="OWU4" s="97" t="s">
        <v>3</v>
      </c>
      <c r="OWV4" s="97" t="s">
        <v>3</v>
      </c>
      <c r="OWW4" s="97" t="s">
        <v>3</v>
      </c>
      <c r="OWX4" s="97" t="s">
        <v>3</v>
      </c>
      <c r="OWY4" s="97" t="s">
        <v>3</v>
      </c>
      <c r="OWZ4" s="97" t="s">
        <v>3</v>
      </c>
      <c r="OXA4" s="97" t="s">
        <v>3</v>
      </c>
      <c r="OXB4" s="97" t="s">
        <v>3</v>
      </c>
      <c r="OXC4" s="97" t="s">
        <v>3</v>
      </c>
      <c r="OXD4" s="97" t="s">
        <v>3</v>
      </c>
      <c r="OXE4" s="97" t="s">
        <v>3</v>
      </c>
      <c r="OXF4" s="97" t="s">
        <v>3</v>
      </c>
      <c r="OXG4" s="97" t="s">
        <v>3</v>
      </c>
      <c r="OXH4" s="97" t="s">
        <v>3</v>
      </c>
      <c r="OXI4" s="97" t="s">
        <v>3</v>
      </c>
      <c r="OXJ4" s="97" t="s">
        <v>3</v>
      </c>
      <c r="OXK4" s="97" t="s">
        <v>3</v>
      </c>
      <c r="OXL4" s="97" t="s">
        <v>3</v>
      </c>
      <c r="OXM4" s="97" t="s">
        <v>3</v>
      </c>
      <c r="OXN4" s="97" t="s">
        <v>3</v>
      </c>
      <c r="OXO4" s="97" t="s">
        <v>3</v>
      </c>
      <c r="OXP4" s="97" t="s">
        <v>3</v>
      </c>
      <c r="OXQ4" s="97" t="s">
        <v>3</v>
      </c>
      <c r="OXR4" s="97" t="s">
        <v>3</v>
      </c>
      <c r="OXS4" s="97" t="s">
        <v>3</v>
      </c>
      <c r="OXT4" s="97" t="s">
        <v>3</v>
      </c>
      <c r="OXU4" s="97" t="s">
        <v>3</v>
      </c>
      <c r="OXV4" s="97" t="s">
        <v>3</v>
      </c>
      <c r="OXW4" s="97" t="s">
        <v>3</v>
      </c>
      <c r="OXX4" s="97" t="s">
        <v>3</v>
      </c>
      <c r="OXY4" s="97" t="s">
        <v>3</v>
      </c>
      <c r="OXZ4" s="97" t="s">
        <v>3</v>
      </c>
      <c r="OYA4" s="97" t="s">
        <v>3</v>
      </c>
      <c r="OYB4" s="97" t="s">
        <v>3</v>
      </c>
      <c r="OYC4" s="97" t="s">
        <v>3</v>
      </c>
      <c r="OYD4" s="97" t="s">
        <v>3</v>
      </c>
      <c r="OYE4" s="97" t="s">
        <v>3</v>
      </c>
      <c r="OYF4" s="97" t="s">
        <v>3</v>
      </c>
      <c r="OYG4" s="97" t="s">
        <v>3</v>
      </c>
      <c r="OYH4" s="97" t="s">
        <v>3</v>
      </c>
      <c r="OYI4" s="97" t="s">
        <v>3</v>
      </c>
      <c r="OYJ4" s="97" t="s">
        <v>3</v>
      </c>
      <c r="OYK4" s="97" t="s">
        <v>3</v>
      </c>
      <c r="OYL4" s="97" t="s">
        <v>3</v>
      </c>
      <c r="OYM4" s="97" t="s">
        <v>3</v>
      </c>
      <c r="OYN4" s="97" t="s">
        <v>3</v>
      </c>
      <c r="OYO4" s="97" t="s">
        <v>3</v>
      </c>
      <c r="OYP4" s="97" t="s">
        <v>3</v>
      </c>
      <c r="OYQ4" s="97" t="s">
        <v>3</v>
      </c>
      <c r="OYR4" s="97" t="s">
        <v>3</v>
      </c>
      <c r="OYS4" s="97" t="s">
        <v>3</v>
      </c>
      <c r="OYT4" s="97" t="s">
        <v>3</v>
      </c>
      <c r="OYU4" s="97" t="s">
        <v>3</v>
      </c>
      <c r="OYV4" s="97" t="s">
        <v>3</v>
      </c>
      <c r="OYW4" s="97" t="s">
        <v>3</v>
      </c>
      <c r="OYX4" s="97" t="s">
        <v>3</v>
      </c>
      <c r="OYY4" s="97" t="s">
        <v>3</v>
      </c>
      <c r="OYZ4" s="97" t="s">
        <v>3</v>
      </c>
      <c r="OZA4" s="97" t="s">
        <v>3</v>
      </c>
      <c r="OZB4" s="97" t="s">
        <v>3</v>
      </c>
      <c r="OZC4" s="97" t="s">
        <v>3</v>
      </c>
      <c r="OZD4" s="97" t="s">
        <v>3</v>
      </c>
      <c r="OZE4" s="97" t="s">
        <v>3</v>
      </c>
      <c r="OZF4" s="97" t="s">
        <v>3</v>
      </c>
      <c r="OZG4" s="97" t="s">
        <v>3</v>
      </c>
      <c r="OZH4" s="97" t="s">
        <v>3</v>
      </c>
      <c r="OZI4" s="97" t="s">
        <v>3</v>
      </c>
      <c r="OZJ4" s="97" t="s">
        <v>3</v>
      </c>
      <c r="OZK4" s="97" t="s">
        <v>3</v>
      </c>
      <c r="OZL4" s="97" t="s">
        <v>3</v>
      </c>
      <c r="OZM4" s="97" t="s">
        <v>3</v>
      </c>
      <c r="OZN4" s="97" t="s">
        <v>3</v>
      </c>
      <c r="OZO4" s="97" t="s">
        <v>3</v>
      </c>
      <c r="OZP4" s="97" t="s">
        <v>3</v>
      </c>
      <c r="OZQ4" s="97" t="s">
        <v>3</v>
      </c>
      <c r="OZR4" s="97" t="s">
        <v>3</v>
      </c>
      <c r="OZS4" s="97" t="s">
        <v>3</v>
      </c>
      <c r="OZT4" s="97" t="s">
        <v>3</v>
      </c>
      <c r="OZU4" s="97" t="s">
        <v>3</v>
      </c>
      <c r="OZV4" s="97" t="s">
        <v>3</v>
      </c>
      <c r="OZW4" s="97" t="s">
        <v>3</v>
      </c>
      <c r="OZX4" s="97" t="s">
        <v>3</v>
      </c>
      <c r="OZY4" s="97" t="s">
        <v>3</v>
      </c>
      <c r="OZZ4" s="97" t="s">
        <v>3</v>
      </c>
      <c r="PAA4" s="97" t="s">
        <v>3</v>
      </c>
      <c r="PAB4" s="97" t="s">
        <v>3</v>
      </c>
      <c r="PAC4" s="97" t="s">
        <v>3</v>
      </c>
      <c r="PAD4" s="97" t="s">
        <v>3</v>
      </c>
      <c r="PAE4" s="97" t="s">
        <v>3</v>
      </c>
      <c r="PAF4" s="97" t="s">
        <v>3</v>
      </c>
      <c r="PAG4" s="97" t="s">
        <v>3</v>
      </c>
      <c r="PAH4" s="97" t="s">
        <v>3</v>
      </c>
      <c r="PAI4" s="97" t="s">
        <v>3</v>
      </c>
      <c r="PAJ4" s="97" t="s">
        <v>3</v>
      </c>
      <c r="PAK4" s="97" t="s">
        <v>3</v>
      </c>
      <c r="PAL4" s="97" t="s">
        <v>3</v>
      </c>
      <c r="PAM4" s="97" t="s">
        <v>3</v>
      </c>
      <c r="PAN4" s="97" t="s">
        <v>3</v>
      </c>
      <c r="PAO4" s="97" t="s">
        <v>3</v>
      </c>
      <c r="PAP4" s="97" t="s">
        <v>3</v>
      </c>
      <c r="PAQ4" s="97" t="s">
        <v>3</v>
      </c>
      <c r="PAR4" s="97" t="s">
        <v>3</v>
      </c>
      <c r="PAS4" s="97" t="s">
        <v>3</v>
      </c>
      <c r="PAT4" s="97" t="s">
        <v>3</v>
      </c>
      <c r="PAU4" s="97" t="s">
        <v>3</v>
      </c>
      <c r="PAV4" s="97" t="s">
        <v>3</v>
      </c>
      <c r="PAW4" s="97" t="s">
        <v>3</v>
      </c>
      <c r="PAX4" s="97" t="s">
        <v>3</v>
      </c>
      <c r="PAY4" s="97" t="s">
        <v>3</v>
      </c>
      <c r="PAZ4" s="97" t="s">
        <v>3</v>
      </c>
      <c r="PBA4" s="97" t="s">
        <v>3</v>
      </c>
      <c r="PBB4" s="97" t="s">
        <v>3</v>
      </c>
      <c r="PBC4" s="97" t="s">
        <v>3</v>
      </c>
      <c r="PBD4" s="97" t="s">
        <v>3</v>
      </c>
      <c r="PBE4" s="97" t="s">
        <v>3</v>
      </c>
      <c r="PBF4" s="97" t="s">
        <v>3</v>
      </c>
      <c r="PBG4" s="97" t="s">
        <v>3</v>
      </c>
      <c r="PBH4" s="97" t="s">
        <v>3</v>
      </c>
      <c r="PBI4" s="97" t="s">
        <v>3</v>
      </c>
      <c r="PBJ4" s="97" t="s">
        <v>3</v>
      </c>
      <c r="PBK4" s="97" t="s">
        <v>3</v>
      </c>
      <c r="PBL4" s="97" t="s">
        <v>3</v>
      </c>
      <c r="PBM4" s="97" t="s">
        <v>3</v>
      </c>
      <c r="PBN4" s="97" t="s">
        <v>3</v>
      </c>
      <c r="PBO4" s="97" t="s">
        <v>3</v>
      </c>
      <c r="PBP4" s="97" t="s">
        <v>3</v>
      </c>
      <c r="PBQ4" s="97" t="s">
        <v>3</v>
      </c>
      <c r="PBR4" s="97" t="s">
        <v>3</v>
      </c>
      <c r="PBS4" s="97" t="s">
        <v>3</v>
      </c>
      <c r="PBT4" s="97" t="s">
        <v>3</v>
      </c>
      <c r="PBU4" s="97" t="s">
        <v>3</v>
      </c>
      <c r="PBV4" s="97" t="s">
        <v>3</v>
      </c>
      <c r="PBW4" s="97" t="s">
        <v>3</v>
      </c>
      <c r="PBX4" s="97" t="s">
        <v>3</v>
      </c>
      <c r="PBY4" s="97" t="s">
        <v>3</v>
      </c>
      <c r="PBZ4" s="97" t="s">
        <v>3</v>
      </c>
      <c r="PCA4" s="97" t="s">
        <v>3</v>
      </c>
      <c r="PCB4" s="97" t="s">
        <v>3</v>
      </c>
      <c r="PCC4" s="97" t="s">
        <v>3</v>
      </c>
      <c r="PCD4" s="97" t="s">
        <v>3</v>
      </c>
      <c r="PCE4" s="97" t="s">
        <v>3</v>
      </c>
      <c r="PCF4" s="97" t="s">
        <v>3</v>
      </c>
      <c r="PCG4" s="97" t="s">
        <v>3</v>
      </c>
      <c r="PCH4" s="97" t="s">
        <v>3</v>
      </c>
      <c r="PCI4" s="97" t="s">
        <v>3</v>
      </c>
      <c r="PCJ4" s="97" t="s">
        <v>3</v>
      </c>
      <c r="PCK4" s="97" t="s">
        <v>3</v>
      </c>
      <c r="PCL4" s="97" t="s">
        <v>3</v>
      </c>
      <c r="PCM4" s="97" t="s">
        <v>3</v>
      </c>
      <c r="PCN4" s="97" t="s">
        <v>3</v>
      </c>
      <c r="PCO4" s="97" t="s">
        <v>3</v>
      </c>
      <c r="PCP4" s="97" t="s">
        <v>3</v>
      </c>
      <c r="PCQ4" s="97" t="s">
        <v>3</v>
      </c>
      <c r="PCR4" s="97" t="s">
        <v>3</v>
      </c>
      <c r="PCS4" s="97" t="s">
        <v>3</v>
      </c>
      <c r="PCT4" s="97" t="s">
        <v>3</v>
      </c>
      <c r="PCU4" s="97" t="s">
        <v>3</v>
      </c>
      <c r="PCV4" s="97" t="s">
        <v>3</v>
      </c>
      <c r="PCW4" s="97" t="s">
        <v>3</v>
      </c>
      <c r="PCX4" s="97" t="s">
        <v>3</v>
      </c>
      <c r="PCY4" s="97" t="s">
        <v>3</v>
      </c>
      <c r="PCZ4" s="97" t="s">
        <v>3</v>
      </c>
      <c r="PDA4" s="97" t="s">
        <v>3</v>
      </c>
      <c r="PDB4" s="97" t="s">
        <v>3</v>
      </c>
      <c r="PDC4" s="97" t="s">
        <v>3</v>
      </c>
      <c r="PDD4" s="97" t="s">
        <v>3</v>
      </c>
      <c r="PDE4" s="97" t="s">
        <v>3</v>
      </c>
      <c r="PDF4" s="97" t="s">
        <v>3</v>
      </c>
      <c r="PDG4" s="97" t="s">
        <v>3</v>
      </c>
      <c r="PDH4" s="97" t="s">
        <v>3</v>
      </c>
      <c r="PDI4" s="97" t="s">
        <v>3</v>
      </c>
      <c r="PDJ4" s="97" t="s">
        <v>3</v>
      </c>
      <c r="PDK4" s="97" t="s">
        <v>3</v>
      </c>
      <c r="PDL4" s="97" t="s">
        <v>3</v>
      </c>
      <c r="PDM4" s="97" t="s">
        <v>3</v>
      </c>
      <c r="PDN4" s="97" t="s">
        <v>3</v>
      </c>
      <c r="PDO4" s="97" t="s">
        <v>3</v>
      </c>
      <c r="PDP4" s="97" t="s">
        <v>3</v>
      </c>
      <c r="PDQ4" s="97" t="s">
        <v>3</v>
      </c>
      <c r="PDR4" s="97" t="s">
        <v>3</v>
      </c>
      <c r="PDS4" s="97" t="s">
        <v>3</v>
      </c>
      <c r="PDT4" s="97" t="s">
        <v>3</v>
      </c>
      <c r="PDU4" s="97" t="s">
        <v>3</v>
      </c>
      <c r="PDV4" s="97" t="s">
        <v>3</v>
      </c>
      <c r="PDW4" s="97" t="s">
        <v>3</v>
      </c>
      <c r="PDX4" s="97" t="s">
        <v>3</v>
      </c>
      <c r="PDY4" s="97" t="s">
        <v>3</v>
      </c>
      <c r="PDZ4" s="97" t="s">
        <v>3</v>
      </c>
      <c r="PEA4" s="97" t="s">
        <v>3</v>
      </c>
      <c r="PEB4" s="97" t="s">
        <v>3</v>
      </c>
      <c r="PEC4" s="97" t="s">
        <v>3</v>
      </c>
      <c r="PED4" s="97" t="s">
        <v>3</v>
      </c>
      <c r="PEE4" s="97" t="s">
        <v>3</v>
      </c>
      <c r="PEF4" s="97" t="s">
        <v>3</v>
      </c>
      <c r="PEG4" s="97" t="s">
        <v>3</v>
      </c>
      <c r="PEH4" s="97" t="s">
        <v>3</v>
      </c>
      <c r="PEI4" s="97" t="s">
        <v>3</v>
      </c>
      <c r="PEJ4" s="97" t="s">
        <v>3</v>
      </c>
      <c r="PEK4" s="97" t="s">
        <v>3</v>
      </c>
      <c r="PEL4" s="97" t="s">
        <v>3</v>
      </c>
      <c r="PEM4" s="97" t="s">
        <v>3</v>
      </c>
      <c r="PEN4" s="97" t="s">
        <v>3</v>
      </c>
      <c r="PEO4" s="97" t="s">
        <v>3</v>
      </c>
      <c r="PEP4" s="97" t="s">
        <v>3</v>
      </c>
      <c r="PEQ4" s="97" t="s">
        <v>3</v>
      </c>
      <c r="PER4" s="97" t="s">
        <v>3</v>
      </c>
      <c r="PES4" s="97" t="s">
        <v>3</v>
      </c>
      <c r="PET4" s="97" t="s">
        <v>3</v>
      </c>
      <c r="PEU4" s="97" t="s">
        <v>3</v>
      </c>
      <c r="PEV4" s="97" t="s">
        <v>3</v>
      </c>
      <c r="PEW4" s="97" t="s">
        <v>3</v>
      </c>
      <c r="PEX4" s="97" t="s">
        <v>3</v>
      </c>
      <c r="PEY4" s="97" t="s">
        <v>3</v>
      </c>
      <c r="PEZ4" s="97" t="s">
        <v>3</v>
      </c>
      <c r="PFA4" s="97" t="s">
        <v>3</v>
      </c>
      <c r="PFB4" s="97" t="s">
        <v>3</v>
      </c>
      <c r="PFC4" s="97" t="s">
        <v>3</v>
      </c>
      <c r="PFD4" s="97" t="s">
        <v>3</v>
      </c>
      <c r="PFE4" s="97" t="s">
        <v>3</v>
      </c>
      <c r="PFF4" s="97" t="s">
        <v>3</v>
      </c>
      <c r="PFG4" s="97" t="s">
        <v>3</v>
      </c>
      <c r="PFH4" s="97" t="s">
        <v>3</v>
      </c>
      <c r="PFI4" s="97" t="s">
        <v>3</v>
      </c>
      <c r="PFJ4" s="97" t="s">
        <v>3</v>
      </c>
      <c r="PFK4" s="97" t="s">
        <v>3</v>
      </c>
      <c r="PFL4" s="97" t="s">
        <v>3</v>
      </c>
      <c r="PFM4" s="97" t="s">
        <v>3</v>
      </c>
      <c r="PFN4" s="97" t="s">
        <v>3</v>
      </c>
      <c r="PFO4" s="97" t="s">
        <v>3</v>
      </c>
      <c r="PFP4" s="97" t="s">
        <v>3</v>
      </c>
      <c r="PFQ4" s="97" t="s">
        <v>3</v>
      </c>
      <c r="PFR4" s="97" t="s">
        <v>3</v>
      </c>
      <c r="PFS4" s="97" t="s">
        <v>3</v>
      </c>
      <c r="PFT4" s="97" t="s">
        <v>3</v>
      </c>
      <c r="PFU4" s="97" t="s">
        <v>3</v>
      </c>
      <c r="PFV4" s="97" t="s">
        <v>3</v>
      </c>
      <c r="PFW4" s="97" t="s">
        <v>3</v>
      </c>
      <c r="PFX4" s="97" t="s">
        <v>3</v>
      </c>
      <c r="PFY4" s="97" t="s">
        <v>3</v>
      </c>
      <c r="PFZ4" s="97" t="s">
        <v>3</v>
      </c>
      <c r="PGA4" s="97" t="s">
        <v>3</v>
      </c>
      <c r="PGB4" s="97" t="s">
        <v>3</v>
      </c>
      <c r="PGC4" s="97" t="s">
        <v>3</v>
      </c>
      <c r="PGD4" s="97" t="s">
        <v>3</v>
      </c>
      <c r="PGE4" s="97" t="s">
        <v>3</v>
      </c>
      <c r="PGF4" s="97" t="s">
        <v>3</v>
      </c>
      <c r="PGG4" s="97" t="s">
        <v>3</v>
      </c>
      <c r="PGH4" s="97" t="s">
        <v>3</v>
      </c>
      <c r="PGI4" s="97" t="s">
        <v>3</v>
      </c>
      <c r="PGJ4" s="97" t="s">
        <v>3</v>
      </c>
      <c r="PGK4" s="97" t="s">
        <v>3</v>
      </c>
      <c r="PGL4" s="97" t="s">
        <v>3</v>
      </c>
      <c r="PGM4" s="97" t="s">
        <v>3</v>
      </c>
      <c r="PGN4" s="97" t="s">
        <v>3</v>
      </c>
      <c r="PGO4" s="97" t="s">
        <v>3</v>
      </c>
      <c r="PGP4" s="97" t="s">
        <v>3</v>
      </c>
      <c r="PGQ4" s="97" t="s">
        <v>3</v>
      </c>
      <c r="PGR4" s="97" t="s">
        <v>3</v>
      </c>
      <c r="PGS4" s="97" t="s">
        <v>3</v>
      </c>
      <c r="PGT4" s="97" t="s">
        <v>3</v>
      </c>
      <c r="PGU4" s="97" t="s">
        <v>3</v>
      </c>
      <c r="PGV4" s="97" t="s">
        <v>3</v>
      </c>
      <c r="PGW4" s="97" t="s">
        <v>3</v>
      </c>
      <c r="PGX4" s="97" t="s">
        <v>3</v>
      </c>
      <c r="PGY4" s="97" t="s">
        <v>3</v>
      </c>
      <c r="PGZ4" s="97" t="s">
        <v>3</v>
      </c>
      <c r="PHA4" s="97" t="s">
        <v>3</v>
      </c>
      <c r="PHB4" s="97" t="s">
        <v>3</v>
      </c>
      <c r="PHC4" s="97" t="s">
        <v>3</v>
      </c>
      <c r="PHD4" s="97" t="s">
        <v>3</v>
      </c>
      <c r="PHE4" s="97" t="s">
        <v>3</v>
      </c>
      <c r="PHF4" s="97" t="s">
        <v>3</v>
      </c>
      <c r="PHG4" s="97" t="s">
        <v>3</v>
      </c>
      <c r="PHH4" s="97" t="s">
        <v>3</v>
      </c>
      <c r="PHI4" s="97" t="s">
        <v>3</v>
      </c>
      <c r="PHJ4" s="97" t="s">
        <v>3</v>
      </c>
      <c r="PHK4" s="97" t="s">
        <v>3</v>
      </c>
      <c r="PHL4" s="97" t="s">
        <v>3</v>
      </c>
      <c r="PHM4" s="97" t="s">
        <v>3</v>
      </c>
      <c r="PHN4" s="97" t="s">
        <v>3</v>
      </c>
      <c r="PHO4" s="97" t="s">
        <v>3</v>
      </c>
      <c r="PHP4" s="97" t="s">
        <v>3</v>
      </c>
      <c r="PHQ4" s="97" t="s">
        <v>3</v>
      </c>
      <c r="PHR4" s="97" t="s">
        <v>3</v>
      </c>
      <c r="PHS4" s="97" t="s">
        <v>3</v>
      </c>
      <c r="PHT4" s="97" t="s">
        <v>3</v>
      </c>
      <c r="PHU4" s="97" t="s">
        <v>3</v>
      </c>
      <c r="PHV4" s="97" t="s">
        <v>3</v>
      </c>
      <c r="PHW4" s="97" t="s">
        <v>3</v>
      </c>
      <c r="PHX4" s="97" t="s">
        <v>3</v>
      </c>
      <c r="PHY4" s="97" t="s">
        <v>3</v>
      </c>
      <c r="PHZ4" s="97" t="s">
        <v>3</v>
      </c>
      <c r="PIA4" s="97" t="s">
        <v>3</v>
      </c>
      <c r="PIB4" s="97" t="s">
        <v>3</v>
      </c>
      <c r="PIC4" s="97" t="s">
        <v>3</v>
      </c>
      <c r="PID4" s="97" t="s">
        <v>3</v>
      </c>
      <c r="PIE4" s="97" t="s">
        <v>3</v>
      </c>
      <c r="PIF4" s="97" t="s">
        <v>3</v>
      </c>
      <c r="PIG4" s="97" t="s">
        <v>3</v>
      </c>
      <c r="PIH4" s="97" t="s">
        <v>3</v>
      </c>
      <c r="PII4" s="97" t="s">
        <v>3</v>
      </c>
      <c r="PIJ4" s="97" t="s">
        <v>3</v>
      </c>
      <c r="PIK4" s="97" t="s">
        <v>3</v>
      </c>
      <c r="PIL4" s="97" t="s">
        <v>3</v>
      </c>
      <c r="PIM4" s="97" t="s">
        <v>3</v>
      </c>
      <c r="PIN4" s="97" t="s">
        <v>3</v>
      </c>
      <c r="PIO4" s="97" t="s">
        <v>3</v>
      </c>
      <c r="PIP4" s="97" t="s">
        <v>3</v>
      </c>
      <c r="PIQ4" s="97" t="s">
        <v>3</v>
      </c>
      <c r="PIR4" s="97" t="s">
        <v>3</v>
      </c>
      <c r="PIS4" s="97" t="s">
        <v>3</v>
      </c>
      <c r="PIT4" s="97" t="s">
        <v>3</v>
      </c>
      <c r="PIU4" s="97" t="s">
        <v>3</v>
      </c>
      <c r="PIV4" s="97" t="s">
        <v>3</v>
      </c>
      <c r="PIW4" s="97" t="s">
        <v>3</v>
      </c>
      <c r="PIX4" s="97" t="s">
        <v>3</v>
      </c>
      <c r="PIY4" s="97" t="s">
        <v>3</v>
      </c>
      <c r="PIZ4" s="97" t="s">
        <v>3</v>
      </c>
      <c r="PJA4" s="97" t="s">
        <v>3</v>
      </c>
      <c r="PJB4" s="97" t="s">
        <v>3</v>
      </c>
      <c r="PJC4" s="97" t="s">
        <v>3</v>
      </c>
      <c r="PJD4" s="97" t="s">
        <v>3</v>
      </c>
      <c r="PJE4" s="97" t="s">
        <v>3</v>
      </c>
      <c r="PJF4" s="97" t="s">
        <v>3</v>
      </c>
      <c r="PJG4" s="97" t="s">
        <v>3</v>
      </c>
      <c r="PJH4" s="97" t="s">
        <v>3</v>
      </c>
      <c r="PJI4" s="97" t="s">
        <v>3</v>
      </c>
      <c r="PJJ4" s="97" t="s">
        <v>3</v>
      </c>
      <c r="PJK4" s="97" t="s">
        <v>3</v>
      </c>
      <c r="PJL4" s="97" t="s">
        <v>3</v>
      </c>
      <c r="PJM4" s="97" t="s">
        <v>3</v>
      </c>
      <c r="PJN4" s="97" t="s">
        <v>3</v>
      </c>
      <c r="PJO4" s="97" t="s">
        <v>3</v>
      </c>
      <c r="PJP4" s="97" t="s">
        <v>3</v>
      </c>
      <c r="PJQ4" s="97" t="s">
        <v>3</v>
      </c>
      <c r="PJR4" s="97" t="s">
        <v>3</v>
      </c>
      <c r="PJS4" s="97" t="s">
        <v>3</v>
      </c>
      <c r="PJT4" s="97" t="s">
        <v>3</v>
      </c>
      <c r="PJU4" s="97" t="s">
        <v>3</v>
      </c>
      <c r="PJV4" s="97" t="s">
        <v>3</v>
      </c>
      <c r="PJW4" s="97" t="s">
        <v>3</v>
      </c>
      <c r="PJX4" s="97" t="s">
        <v>3</v>
      </c>
      <c r="PJY4" s="97" t="s">
        <v>3</v>
      </c>
      <c r="PJZ4" s="97" t="s">
        <v>3</v>
      </c>
      <c r="PKA4" s="97" t="s">
        <v>3</v>
      </c>
      <c r="PKB4" s="97" t="s">
        <v>3</v>
      </c>
      <c r="PKC4" s="97" t="s">
        <v>3</v>
      </c>
      <c r="PKD4" s="97" t="s">
        <v>3</v>
      </c>
      <c r="PKE4" s="97" t="s">
        <v>3</v>
      </c>
      <c r="PKF4" s="97" t="s">
        <v>3</v>
      </c>
      <c r="PKG4" s="97" t="s">
        <v>3</v>
      </c>
      <c r="PKH4" s="97" t="s">
        <v>3</v>
      </c>
      <c r="PKI4" s="97" t="s">
        <v>3</v>
      </c>
      <c r="PKJ4" s="97" t="s">
        <v>3</v>
      </c>
      <c r="PKK4" s="97" t="s">
        <v>3</v>
      </c>
      <c r="PKL4" s="97" t="s">
        <v>3</v>
      </c>
      <c r="PKM4" s="97" t="s">
        <v>3</v>
      </c>
      <c r="PKN4" s="97" t="s">
        <v>3</v>
      </c>
      <c r="PKO4" s="97" t="s">
        <v>3</v>
      </c>
      <c r="PKP4" s="97" t="s">
        <v>3</v>
      </c>
      <c r="PKQ4" s="97" t="s">
        <v>3</v>
      </c>
      <c r="PKR4" s="97" t="s">
        <v>3</v>
      </c>
      <c r="PKS4" s="97" t="s">
        <v>3</v>
      </c>
      <c r="PKT4" s="97" t="s">
        <v>3</v>
      </c>
      <c r="PKU4" s="97" t="s">
        <v>3</v>
      </c>
      <c r="PKV4" s="97" t="s">
        <v>3</v>
      </c>
      <c r="PKW4" s="97" t="s">
        <v>3</v>
      </c>
      <c r="PKX4" s="97" t="s">
        <v>3</v>
      </c>
      <c r="PKY4" s="97" t="s">
        <v>3</v>
      </c>
      <c r="PKZ4" s="97" t="s">
        <v>3</v>
      </c>
      <c r="PLA4" s="97" t="s">
        <v>3</v>
      </c>
      <c r="PLB4" s="97" t="s">
        <v>3</v>
      </c>
      <c r="PLC4" s="97" t="s">
        <v>3</v>
      </c>
      <c r="PLD4" s="97" t="s">
        <v>3</v>
      </c>
      <c r="PLE4" s="97" t="s">
        <v>3</v>
      </c>
      <c r="PLF4" s="97" t="s">
        <v>3</v>
      </c>
      <c r="PLG4" s="97" t="s">
        <v>3</v>
      </c>
      <c r="PLH4" s="97" t="s">
        <v>3</v>
      </c>
      <c r="PLI4" s="97" t="s">
        <v>3</v>
      </c>
      <c r="PLJ4" s="97" t="s">
        <v>3</v>
      </c>
      <c r="PLK4" s="97" t="s">
        <v>3</v>
      </c>
      <c r="PLL4" s="97" t="s">
        <v>3</v>
      </c>
      <c r="PLM4" s="97" t="s">
        <v>3</v>
      </c>
      <c r="PLN4" s="97" t="s">
        <v>3</v>
      </c>
      <c r="PLO4" s="97" t="s">
        <v>3</v>
      </c>
      <c r="PLP4" s="97" t="s">
        <v>3</v>
      </c>
      <c r="PLQ4" s="97" t="s">
        <v>3</v>
      </c>
      <c r="PLR4" s="97" t="s">
        <v>3</v>
      </c>
      <c r="PLS4" s="97" t="s">
        <v>3</v>
      </c>
      <c r="PLT4" s="97" t="s">
        <v>3</v>
      </c>
      <c r="PLU4" s="97" t="s">
        <v>3</v>
      </c>
      <c r="PLV4" s="97" t="s">
        <v>3</v>
      </c>
      <c r="PLW4" s="97" t="s">
        <v>3</v>
      </c>
      <c r="PLX4" s="97" t="s">
        <v>3</v>
      </c>
      <c r="PLY4" s="97" t="s">
        <v>3</v>
      </c>
      <c r="PLZ4" s="97" t="s">
        <v>3</v>
      </c>
      <c r="PMA4" s="97" t="s">
        <v>3</v>
      </c>
      <c r="PMB4" s="97" t="s">
        <v>3</v>
      </c>
      <c r="PMC4" s="97" t="s">
        <v>3</v>
      </c>
      <c r="PMD4" s="97" t="s">
        <v>3</v>
      </c>
      <c r="PME4" s="97" t="s">
        <v>3</v>
      </c>
      <c r="PMF4" s="97" t="s">
        <v>3</v>
      </c>
      <c r="PMG4" s="97" t="s">
        <v>3</v>
      </c>
      <c r="PMH4" s="97" t="s">
        <v>3</v>
      </c>
      <c r="PMI4" s="97" t="s">
        <v>3</v>
      </c>
      <c r="PMJ4" s="97" t="s">
        <v>3</v>
      </c>
      <c r="PMK4" s="97" t="s">
        <v>3</v>
      </c>
      <c r="PML4" s="97" t="s">
        <v>3</v>
      </c>
      <c r="PMM4" s="97" t="s">
        <v>3</v>
      </c>
      <c r="PMN4" s="97" t="s">
        <v>3</v>
      </c>
      <c r="PMO4" s="97" t="s">
        <v>3</v>
      </c>
      <c r="PMP4" s="97" t="s">
        <v>3</v>
      </c>
      <c r="PMQ4" s="97" t="s">
        <v>3</v>
      </c>
      <c r="PMR4" s="97" t="s">
        <v>3</v>
      </c>
      <c r="PMS4" s="97" t="s">
        <v>3</v>
      </c>
      <c r="PMT4" s="97" t="s">
        <v>3</v>
      </c>
      <c r="PMU4" s="97" t="s">
        <v>3</v>
      </c>
      <c r="PMV4" s="97" t="s">
        <v>3</v>
      </c>
      <c r="PMW4" s="97" t="s">
        <v>3</v>
      </c>
      <c r="PMX4" s="97" t="s">
        <v>3</v>
      </c>
      <c r="PMY4" s="97" t="s">
        <v>3</v>
      </c>
      <c r="PMZ4" s="97" t="s">
        <v>3</v>
      </c>
      <c r="PNA4" s="97" t="s">
        <v>3</v>
      </c>
      <c r="PNB4" s="97" t="s">
        <v>3</v>
      </c>
      <c r="PNC4" s="97" t="s">
        <v>3</v>
      </c>
      <c r="PND4" s="97" t="s">
        <v>3</v>
      </c>
      <c r="PNE4" s="97" t="s">
        <v>3</v>
      </c>
      <c r="PNF4" s="97" t="s">
        <v>3</v>
      </c>
      <c r="PNG4" s="97" t="s">
        <v>3</v>
      </c>
      <c r="PNH4" s="97" t="s">
        <v>3</v>
      </c>
      <c r="PNI4" s="97" t="s">
        <v>3</v>
      </c>
      <c r="PNJ4" s="97" t="s">
        <v>3</v>
      </c>
      <c r="PNK4" s="97" t="s">
        <v>3</v>
      </c>
      <c r="PNL4" s="97" t="s">
        <v>3</v>
      </c>
      <c r="PNM4" s="97" t="s">
        <v>3</v>
      </c>
      <c r="PNN4" s="97" t="s">
        <v>3</v>
      </c>
      <c r="PNO4" s="97" t="s">
        <v>3</v>
      </c>
      <c r="PNP4" s="97" t="s">
        <v>3</v>
      </c>
      <c r="PNQ4" s="97" t="s">
        <v>3</v>
      </c>
      <c r="PNR4" s="97" t="s">
        <v>3</v>
      </c>
      <c r="PNS4" s="97" t="s">
        <v>3</v>
      </c>
      <c r="PNT4" s="97" t="s">
        <v>3</v>
      </c>
      <c r="PNU4" s="97" t="s">
        <v>3</v>
      </c>
      <c r="PNV4" s="97" t="s">
        <v>3</v>
      </c>
      <c r="PNW4" s="97" t="s">
        <v>3</v>
      </c>
      <c r="PNX4" s="97" t="s">
        <v>3</v>
      </c>
      <c r="PNY4" s="97" t="s">
        <v>3</v>
      </c>
      <c r="PNZ4" s="97" t="s">
        <v>3</v>
      </c>
      <c r="POA4" s="97" t="s">
        <v>3</v>
      </c>
      <c r="POB4" s="97" t="s">
        <v>3</v>
      </c>
      <c r="POC4" s="97" t="s">
        <v>3</v>
      </c>
      <c r="POD4" s="97" t="s">
        <v>3</v>
      </c>
      <c r="POE4" s="97" t="s">
        <v>3</v>
      </c>
      <c r="POF4" s="97" t="s">
        <v>3</v>
      </c>
      <c r="POG4" s="97" t="s">
        <v>3</v>
      </c>
      <c r="POH4" s="97" t="s">
        <v>3</v>
      </c>
      <c r="POI4" s="97" t="s">
        <v>3</v>
      </c>
      <c r="POJ4" s="97" t="s">
        <v>3</v>
      </c>
      <c r="POK4" s="97" t="s">
        <v>3</v>
      </c>
      <c r="POL4" s="97" t="s">
        <v>3</v>
      </c>
      <c r="POM4" s="97" t="s">
        <v>3</v>
      </c>
      <c r="PON4" s="97" t="s">
        <v>3</v>
      </c>
      <c r="POO4" s="97" t="s">
        <v>3</v>
      </c>
      <c r="POP4" s="97" t="s">
        <v>3</v>
      </c>
      <c r="POQ4" s="97" t="s">
        <v>3</v>
      </c>
      <c r="POR4" s="97" t="s">
        <v>3</v>
      </c>
      <c r="POS4" s="97" t="s">
        <v>3</v>
      </c>
      <c r="POT4" s="97" t="s">
        <v>3</v>
      </c>
      <c r="POU4" s="97" t="s">
        <v>3</v>
      </c>
      <c r="POV4" s="97" t="s">
        <v>3</v>
      </c>
      <c r="POW4" s="97" t="s">
        <v>3</v>
      </c>
      <c r="POX4" s="97" t="s">
        <v>3</v>
      </c>
      <c r="POY4" s="97" t="s">
        <v>3</v>
      </c>
      <c r="POZ4" s="97" t="s">
        <v>3</v>
      </c>
      <c r="PPA4" s="97" t="s">
        <v>3</v>
      </c>
      <c r="PPB4" s="97" t="s">
        <v>3</v>
      </c>
      <c r="PPC4" s="97" t="s">
        <v>3</v>
      </c>
      <c r="PPD4" s="97" t="s">
        <v>3</v>
      </c>
      <c r="PPE4" s="97" t="s">
        <v>3</v>
      </c>
      <c r="PPF4" s="97" t="s">
        <v>3</v>
      </c>
      <c r="PPG4" s="97" t="s">
        <v>3</v>
      </c>
      <c r="PPH4" s="97" t="s">
        <v>3</v>
      </c>
      <c r="PPI4" s="97" t="s">
        <v>3</v>
      </c>
      <c r="PPJ4" s="97" t="s">
        <v>3</v>
      </c>
      <c r="PPK4" s="97" t="s">
        <v>3</v>
      </c>
      <c r="PPL4" s="97" t="s">
        <v>3</v>
      </c>
      <c r="PPM4" s="97" t="s">
        <v>3</v>
      </c>
      <c r="PPN4" s="97" t="s">
        <v>3</v>
      </c>
      <c r="PPO4" s="97" t="s">
        <v>3</v>
      </c>
      <c r="PPP4" s="97" t="s">
        <v>3</v>
      </c>
      <c r="PPQ4" s="97" t="s">
        <v>3</v>
      </c>
      <c r="PPR4" s="97" t="s">
        <v>3</v>
      </c>
      <c r="PPS4" s="97" t="s">
        <v>3</v>
      </c>
      <c r="PPT4" s="97" t="s">
        <v>3</v>
      </c>
      <c r="PPU4" s="97" t="s">
        <v>3</v>
      </c>
      <c r="PPV4" s="97" t="s">
        <v>3</v>
      </c>
      <c r="PPW4" s="97" t="s">
        <v>3</v>
      </c>
      <c r="PPX4" s="97" t="s">
        <v>3</v>
      </c>
      <c r="PPY4" s="97" t="s">
        <v>3</v>
      </c>
      <c r="PPZ4" s="97" t="s">
        <v>3</v>
      </c>
      <c r="PQA4" s="97" t="s">
        <v>3</v>
      </c>
      <c r="PQB4" s="97" t="s">
        <v>3</v>
      </c>
      <c r="PQC4" s="97" t="s">
        <v>3</v>
      </c>
      <c r="PQD4" s="97" t="s">
        <v>3</v>
      </c>
      <c r="PQE4" s="97" t="s">
        <v>3</v>
      </c>
      <c r="PQF4" s="97" t="s">
        <v>3</v>
      </c>
      <c r="PQG4" s="97" t="s">
        <v>3</v>
      </c>
      <c r="PQH4" s="97" t="s">
        <v>3</v>
      </c>
      <c r="PQI4" s="97" t="s">
        <v>3</v>
      </c>
      <c r="PQJ4" s="97" t="s">
        <v>3</v>
      </c>
      <c r="PQK4" s="97" t="s">
        <v>3</v>
      </c>
      <c r="PQL4" s="97" t="s">
        <v>3</v>
      </c>
      <c r="PQM4" s="97" t="s">
        <v>3</v>
      </c>
      <c r="PQN4" s="97" t="s">
        <v>3</v>
      </c>
      <c r="PQO4" s="97" t="s">
        <v>3</v>
      </c>
      <c r="PQP4" s="97" t="s">
        <v>3</v>
      </c>
      <c r="PQQ4" s="97" t="s">
        <v>3</v>
      </c>
      <c r="PQR4" s="97" t="s">
        <v>3</v>
      </c>
      <c r="PQS4" s="97" t="s">
        <v>3</v>
      </c>
      <c r="PQT4" s="97" t="s">
        <v>3</v>
      </c>
      <c r="PQU4" s="97" t="s">
        <v>3</v>
      </c>
      <c r="PQV4" s="97" t="s">
        <v>3</v>
      </c>
      <c r="PQW4" s="97" t="s">
        <v>3</v>
      </c>
      <c r="PQX4" s="97" t="s">
        <v>3</v>
      </c>
      <c r="PQY4" s="97" t="s">
        <v>3</v>
      </c>
      <c r="PQZ4" s="97" t="s">
        <v>3</v>
      </c>
      <c r="PRA4" s="97" t="s">
        <v>3</v>
      </c>
      <c r="PRB4" s="97" t="s">
        <v>3</v>
      </c>
      <c r="PRC4" s="97" t="s">
        <v>3</v>
      </c>
      <c r="PRD4" s="97" t="s">
        <v>3</v>
      </c>
      <c r="PRE4" s="97" t="s">
        <v>3</v>
      </c>
      <c r="PRF4" s="97" t="s">
        <v>3</v>
      </c>
      <c r="PRG4" s="97" t="s">
        <v>3</v>
      </c>
      <c r="PRH4" s="97" t="s">
        <v>3</v>
      </c>
      <c r="PRI4" s="97" t="s">
        <v>3</v>
      </c>
      <c r="PRJ4" s="97" t="s">
        <v>3</v>
      </c>
      <c r="PRK4" s="97" t="s">
        <v>3</v>
      </c>
      <c r="PRL4" s="97" t="s">
        <v>3</v>
      </c>
      <c r="PRM4" s="97" t="s">
        <v>3</v>
      </c>
      <c r="PRN4" s="97" t="s">
        <v>3</v>
      </c>
      <c r="PRO4" s="97" t="s">
        <v>3</v>
      </c>
      <c r="PRP4" s="97" t="s">
        <v>3</v>
      </c>
      <c r="PRQ4" s="97" t="s">
        <v>3</v>
      </c>
      <c r="PRR4" s="97" t="s">
        <v>3</v>
      </c>
      <c r="PRS4" s="97" t="s">
        <v>3</v>
      </c>
      <c r="PRT4" s="97" t="s">
        <v>3</v>
      </c>
      <c r="PRU4" s="97" t="s">
        <v>3</v>
      </c>
      <c r="PRV4" s="97" t="s">
        <v>3</v>
      </c>
      <c r="PRW4" s="97" t="s">
        <v>3</v>
      </c>
      <c r="PRX4" s="97" t="s">
        <v>3</v>
      </c>
      <c r="PRY4" s="97" t="s">
        <v>3</v>
      </c>
      <c r="PRZ4" s="97" t="s">
        <v>3</v>
      </c>
      <c r="PSA4" s="97" t="s">
        <v>3</v>
      </c>
      <c r="PSB4" s="97" t="s">
        <v>3</v>
      </c>
      <c r="PSC4" s="97" t="s">
        <v>3</v>
      </c>
      <c r="PSD4" s="97" t="s">
        <v>3</v>
      </c>
      <c r="PSE4" s="97" t="s">
        <v>3</v>
      </c>
      <c r="PSF4" s="97" t="s">
        <v>3</v>
      </c>
      <c r="PSG4" s="97" t="s">
        <v>3</v>
      </c>
      <c r="PSH4" s="97" t="s">
        <v>3</v>
      </c>
      <c r="PSI4" s="97" t="s">
        <v>3</v>
      </c>
      <c r="PSJ4" s="97" t="s">
        <v>3</v>
      </c>
      <c r="PSK4" s="97" t="s">
        <v>3</v>
      </c>
      <c r="PSL4" s="97" t="s">
        <v>3</v>
      </c>
      <c r="PSM4" s="97" t="s">
        <v>3</v>
      </c>
      <c r="PSN4" s="97" t="s">
        <v>3</v>
      </c>
      <c r="PSO4" s="97" t="s">
        <v>3</v>
      </c>
      <c r="PSP4" s="97" t="s">
        <v>3</v>
      </c>
      <c r="PSQ4" s="97" t="s">
        <v>3</v>
      </c>
      <c r="PSR4" s="97" t="s">
        <v>3</v>
      </c>
      <c r="PSS4" s="97" t="s">
        <v>3</v>
      </c>
      <c r="PST4" s="97" t="s">
        <v>3</v>
      </c>
      <c r="PSU4" s="97" t="s">
        <v>3</v>
      </c>
      <c r="PSV4" s="97" t="s">
        <v>3</v>
      </c>
      <c r="PSW4" s="97" t="s">
        <v>3</v>
      </c>
      <c r="PSX4" s="97" t="s">
        <v>3</v>
      </c>
      <c r="PSY4" s="97" t="s">
        <v>3</v>
      </c>
      <c r="PSZ4" s="97" t="s">
        <v>3</v>
      </c>
      <c r="PTA4" s="97" t="s">
        <v>3</v>
      </c>
      <c r="PTB4" s="97" t="s">
        <v>3</v>
      </c>
      <c r="PTC4" s="97" t="s">
        <v>3</v>
      </c>
      <c r="PTD4" s="97" t="s">
        <v>3</v>
      </c>
      <c r="PTE4" s="97" t="s">
        <v>3</v>
      </c>
      <c r="PTF4" s="97" t="s">
        <v>3</v>
      </c>
      <c r="PTG4" s="97" t="s">
        <v>3</v>
      </c>
      <c r="PTH4" s="97" t="s">
        <v>3</v>
      </c>
      <c r="PTI4" s="97" t="s">
        <v>3</v>
      </c>
      <c r="PTJ4" s="97" t="s">
        <v>3</v>
      </c>
      <c r="PTK4" s="97" t="s">
        <v>3</v>
      </c>
      <c r="PTL4" s="97" t="s">
        <v>3</v>
      </c>
      <c r="PTM4" s="97" t="s">
        <v>3</v>
      </c>
      <c r="PTN4" s="97" t="s">
        <v>3</v>
      </c>
      <c r="PTO4" s="97" t="s">
        <v>3</v>
      </c>
      <c r="PTP4" s="97" t="s">
        <v>3</v>
      </c>
      <c r="PTQ4" s="97" t="s">
        <v>3</v>
      </c>
      <c r="PTR4" s="97" t="s">
        <v>3</v>
      </c>
      <c r="PTS4" s="97" t="s">
        <v>3</v>
      </c>
      <c r="PTT4" s="97" t="s">
        <v>3</v>
      </c>
      <c r="PTU4" s="97" t="s">
        <v>3</v>
      </c>
      <c r="PTV4" s="97" t="s">
        <v>3</v>
      </c>
      <c r="PTW4" s="97" t="s">
        <v>3</v>
      </c>
      <c r="PTX4" s="97" t="s">
        <v>3</v>
      </c>
      <c r="PTY4" s="97" t="s">
        <v>3</v>
      </c>
      <c r="PTZ4" s="97" t="s">
        <v>3</v>
      </c>
      <c r="PUA4" s="97" t="s">
        <v>3</v>
      </c>
      <c r="PUB4" s="97" t="s">
        <v>3</v>
      </c>
      <c r="PUC4" s="97" t="s">
        <v>3</v>
      </c>
      <c r="PUD4" s="97" t="s">
        <v>3</v>
      </c>
      <c r="PUE4" s="97" t="s">
        <v>3</v>
      </c>
      <c r="PUF4" s="97" t="s">
        <v>3</v>
      </c>
      <c r="PUG4" s="97" t="s">
        <v>3</v>
      </c>
      <c r="PUH4" s="97" t="s">
        <v>3</v>
      </c>
      <c r="PUI4" s="97" t="s">
        <v>3</v>
      </c>
      <c r="PUJ4" s="97" t="s">
        <v>3</v>
      </c>
      <c r="PUK4" s="97" t="s">
        <v>3</v>
      </c>
      <c r="PUL4" s="97" t="s">
        <v>3</v>
      </c>
      <c r="PUM4" s="97" t="s">
        <v>3</v>
      </c>
      <c r="PUN4" s="97" t="s">
        <v>3</v>
      </c>
      <c r="PUO4" s="97" t="s">
        <v>3</v>
      </c>
      <c r="PUP4" s="97" t="s">
        <v>3</v>
      </c>
      <c r="PUQ4" s="97" t="s">
        <v>3</v>
      </c>
      <c r="PUR4" s="97" t="s">
        <v>3</v>
      </c>
      <c r="PUS4" s="97" t="s">
        <v>3</v>
      </c>
      <c r="PUT4" s="97" t="s">
        <v>3</v>
      </c>
      <c r="PUU4" s="97" t="s">
        <v>3</v>
      </c>
      <c r="PUV4" s="97" t="s">
        <v>3</v>
      </c>
      <c r="PUW4" s="97" t="s">
        <v>3</v>
      </c>
      <c r="PUX4" s="97" t="s">
        <v>3</v>
      </c>
      <c r="PUY4" s="97" t="s">
        <v>3</v>
      </c>
      <c r="PUZ4" s="97" t="s">
        <v>3</v>
      </c>
      <c r="PVA4" s="97" t="s">
        <v>3</v>
      </c>
      <c r="PVB4" s="97" t="s">
        <v>3</v>
      </c>
      <c r="PVC4" s="97" t="s">
        <v>3</v>
      </c>
      <c r="PVD4" s="97" t="s">
        <v>3</v>
      </c>
      <c r="PVE4" s="97" t="s">
        <v>3</v>
      </c>
      <c r="PVF4" s="97" t="s">
        <v>3</v>
      </c>
      <c r="PVG4" s="97" t="s">
        <v>3</v>
      </c>
      <c r="PVH4" s="97" t="s">
        <v>3</v>
      </c>
      <c r="PVI4" s="97" t="s">
        <v>3</v>
      </c>
      <c r="PVJ4" s="97" t="s">
        <v>3</v>
      </c>
      <c r="PVK4" s="97" t="s">
        <v>3</v>
      </c>
      <c r="PVL4" s="97" t="s">
        <v>3</v>
      </c>
      <c r="PVM4" s="97" t="s">
        <v>3</v>
      </c>
      <c r="PVN4" s="97" t="s">
        <v>3</v>
      </c>
      <c r="PVO4" s="97" t="s">
        <v>3</v>
      </c>
      <c r="PVP4" s="97" t="s">
        <v>3</v>
      </c>
      <c r="PVQ4" s="97" t="s">
        <v>3</v>
      </c>
      <c r="PVR4" s="97" t="s">
        <v>3</v>
      </c>
      <c r="PVS4" s="97" t="s">
        <v>3</v>
      </c>
      <c r="PVT4" s="97" t="s">
        <v>3</v>
      </c>
      <c r="PVU4" s="97" t="s">
        <v>3</v>
      </c>
      <c r="PVV4" s="97" t="s">
        <v>3</v>
      </c>
      <c r="PVW4" s="97" t="s">
        <v>3</v>
      </c>
      <c r="PVX4" s="97" t="s">
        <v>3</v>
      </c>
      <c r="PVY4" s="97" t="s">
        <v>3</v>
      </c>
      <c r="PVZ4" s="97" t="s">
        <v>3</v>
      </c>
      <c r="PWA4" s="97" t="s">
        <v>3</v>
      </c>
      <c r="PWB4" s="97" t="s">
        <v>3</v>
      </c>
      <c r="PWC4" s="97" t="s">
        <v>3</v>
      </c>
      <c r="PWD4" s="97" t="s">
        <v>3</v>
      </c>
      <c r="PWE4" s="97" t="s">
        <v>3</v>
      </c>
      <c r="PWF4" s="97" t="s">
        <v>3</v>
      </c>
      <c r="PWG4" s="97" t="s">
        <v>3</v>
      </c>
      <c r="PWH4" s="97" t="s">
        <v>3</v>
      </c>
      <c r="PWI4" s="97" t="s">
        <v>3</v>
      </c>
      <c r="PWJ4" s="97" t="s">
        <v>3</v>
      </c>
      <c r="PWK4" s="97" t="s">
        <v>3</v>
      </c>
      <c r="PWL4" s="97" t="s">
        <v>3</v>
      </c>
      <c r="PWM4" s="97" t="s">
        <v>3</v>
      </c>
      <c r="PWN4" s="97" t="s">
        <v>3</v>
      </c>
      <c r="PWO4" s="97" t="s">
        <v>3</v>
      </c>
      <c r="PWP4" s="97" t="s">
        <v>3</v>
      </c>
      <c r="PWQ4" s="97" t="s">
        <v>3</v>
      </c>
      <c r="PWR4" s="97" t="s">
        <v>3</v>
      </c>
      <c r="PWS4" s="97" t="s">
        <v>3</v>
      </c>
      <c r="PWT4" s="97" t="s">
        <v>3</v>
      </c>
      <c r="PWU4" s="97" t="s">
        <v>3</v>
      </c>
      <c r="PWV4" s="97" t="s">
        <v>3</v>
      </c>
      <c r="PWW4" s="97" t="s">
        <v>3</v>
      </c>
      <c r="PWX4" s="97" t="s">
        <v>3</v>
      </c>
      <c r="PWY4" s="97" t="s">
        <v>3</v>
      </c>
      <c r="PWZ4" s="97" t="s">
        <v>3</v>
      </c>
      <c r="PXA4" s="97" t="s">
        <v>3</v>
      </c>
      <c r="PXB4" s="97" t="s">
        <v>3</v>
      </c>
      <c r="PXC4" s="97" t="s">
        <v>3</v>
      </c>
      <c r="PXD4" s="97" t="s">
        <v>3</v>
      </c>
      <c r="PXE4" s="97" t="s">
        <v>3</v>
      </c>
      <c r="PXF4" s="97" t="s">
        <v>3</v>
      </c>
      <c r="PXG4" s="97" t="s">
        <v>3</v>
      </c>
      <c r="PXH4" s="97" t="s">
        <v>3</v>
      </c>
      <c r="PXI4" s="97" t="s">
        <v>3</v>
      </c>
      <c r="PXJ4" s="97" t="s">
        <v>3</v>
      </c>
      <c r="PXK4" s="97" t="s">
        <v>3</v>
      </c>
      <c r="PXL4" s="97" t="s">
        <v>3</v>
      </c>
      <c r="PXM4" s="97" t="s">
        <v>3</v>
      </c>
      <c r="PXN4" s="97" t="s">
        <v>3</v>
      </c>
      <c r="PXO4" s="97" t="s">
        <v>3</v>
      </c>
      <c r="PXP4" s="97" t="s">
        <v>3</v>
      </c>
      <c r="PXQ4" s="97" t="s">
        <v>3</v>
      </c>
      <c r="PXR4" s="97" t="s">
        <v>3</v>
      </c>
      <c r="PXS4" s="97" t="s">
        <v>3</v>
      </c>
      <c r="PXT4" s="97" t="s">
        <v>3</v>
      </c>
      <c r="PXU4" s="97" t="s">
        <v>3</v>
      </c>
      <c r="PXV4" s="97" t="s">
        <v>3</v>
      </c>
      <c r="PXW4" s="97" t="s">
        <v>3</v>
      </c>
      <c r="PXX4" s="97" t="s">
        <v>3</v>
      </c>
      <c r="PXY4" s="97" t="s">
        <v>3</v>
      </c>
      <c r="PXZ4" s="97" t="s">
        <v>3</v>
      </c>
      <c r="PYA4" s="97" t="s">
        <v>3</v>
      </c>
      <c r="PYB4" s="97" t="s">
        <v>3</v>
      </c>
      <c r="PYC4" s="97" t="s">
        <v>3</v>
      </c>
      <c r="PYD4" s="97" t="s">
        <v>3</v>
      </c>
      <c r="PYE4" s="97" t="s">
        <v>3</v>
      </c>
      <c r="PYF4" s="97" t="s">
        <v>3</v>
      </c>
      <c r="PYG4" s="97" t="s">
        <v>3</v>
      </c>
      <c r="PYH4" s="97" t="s">
        <v>3</v>
      </c>
      <c r="PYI4" s="97" t="s">
        <v>3</v>
      </c>
      <c r="PYJ4" s="97" t="s">
        <v>3</v>
      </c>
      <c r="PYK4" s="97" t="s">
        <v>3</v>
      </c>
      <c r="PYL4" s="97" t="s">
        <v>3</v>
      </c>
      <c r="PYM4" s="97" t="s">
        <v>3</v>
      </c>
      <c r="PYN4" s="97" t="s">
        <v>3</v>
      </c>
      <c r="PYO4" s="97" t="s">
        <v>3</v>
      </c>
      <c r="PYP4" s="97" t="s">
        <v>3</v>
      </c>
      <c r="PYQ4" s="97" t="s">
        <v>3</v>
      </c>
      <c r="PYR4" s="97" t="s">
        <v>3</v>
      </c>
      <c r="PYS4" s="97" t="s">
        <v>3</v>
      </c>
      <c r="PYT4" s="97" t="s">
        <v>3</v>
      </c>
      <c r="PYU4" s="97" t="s">
        <v>3</v>
      </c>
      <c r="PYV4" s="97" t="s">
        <v>3</v>
      </c>
      <c r="PYW4" s="97" t="s">
        <v>3</v>
      </c>
      <c r="PYX4" s="97" t="s">
        <v>3</v>
      </c>
      <c r="PYY4" s="97" t="s">
        <v>3</v>
      </c>
      <c r="PYZ4" s="97" t="s">
        <v>3</v>
      </c>
      <c r="PZA4" s="97" t="s">
        <v>3</v>
      </c>
      <c r="PZB4" s="97" t="s">
        <v>3</v>
      </c>
      <c r="PZC4" s="97" t="s">
        <v>3</v>
      </c>
      <c r="PZD4" s="97" t="s">
        <v>3</v>
      </c>
      <c r="PZE4" s="97" t="s">
        <v>3</v>
      </c>
      <c r="PZF4" s="97" t="s">
        <v>3</v>
      </c>
      <c r="PZG4" s="97" t="s">
        <v>3</v>
      </c>
      <c r="PZH4" s="97" t="s">
        <v>3</v>
      </c>
      <c r="PZI4" s="97" t="s">
        <v>3</v>
      </c>
      <c r="PZJ4" s="97" t="s">
        <v>3</v>
      </c>
      <c r="PZK4" s="97" t="s">
        <v>3</v>
      </c>
      <c r="PZL4" s="97" t="s">
        <v>3</v>
      </c>
      <c r="PZM4" s="97" t="s">
        <v>3</v>
      </c>
      <c r="PZN4" s="97" t="s">
        <v>3</v>
      </c>
      <c r="PZO4" s="97" t="s">
        <v>3</v>
      </c>
      <c r="PZP4" s="97" t="s">
        <v>3</v>
      </c>
      <c r="PZQ4" s="97" t="s">
        <v>3</v>
      </c>
      <c r="PZR4" s="97" t="s">
        <v>3</v>
      </c>
      <c r="PZS4" s="97" t="s">
        <v>3</v>
      </c>
      <c r="PZT4" s="97" t="s">
        <v>3</v>
      </c>
      <c r="PZU4" s="97" t="s">
        <v>3</v>
      </c>
      <c r="PZV4" s="97" t="s">
        <v>3</v>
      </c>
      <c r="PZW4" s="97" t="s">
        <v>3</v>
      </c>
      <c r="PZX4" s="97" t="s">
        <v>3</v>
      </c>
      <c r="PZY4" s="97" t="s">
        <v>3</v>
      </c>
      <c r="PZZ4" s="97" t="s">
        <v>3</v>
      </c>
      <c r="QAA4" s="97" t="s">
        <v>3</v>
      </c>
      <c r="QAB4" s="97" t="s">
        <v>3</v>
      </c>
      <c r="QAC4" s="97" t="s">
        <v>3</v>
      </c>
      <c r="QAD4" s="97" t="s">
        <v>3</v>
      </c>
      <c r="QAE4" s="97" t="s">
        <v>3</v>
      </c>
      <c r="QAF4" s="97" t="s">
        <v>3</v>
      </c>
      <c r="QAG4" s="97" t="s">
        <v>3</v>
      </c>
      <c r="QAH4" s="97" t="s">
        <v>3</v>
      </c>
      <c r="QAI4" s="97" t="s">
        <v>3</v>
      </c>
      <c r="QAJ4" s="97" t="s">
        <v>3</v>
      </c>
      <c r="QAK4" s="97" t="s">
        <v>3</v>
      </c>
      <c r="QAL4" s="97" t="s">
        <v>3</v>
      </c>
      <c r="QAM4" s="97" t="s">
        <v>3</v>
      </c>
      <c r="QAN4" s="97" t="s">
        <v>3</v>
      </c>
      <c r="QAO4" s="97" t="s">
        <v>3</v>
      </c>
      <c r="QAP4" s="97" t="s">
        <v>3</v>
      </c>
      <c r="QAQ4" s="97" t="s">
        <v>3</v>
      </c>
      <c r="QAR4" s="97" t="s">
        <v>3</v>
      </c>
      <c r="QAS4" s="97" t="s">
        <v>3</v>
      </c>
      <c r="QAT4" s="97" t="s">
        <v>3</v>
      </c>
      <c r="QAU4" s="97" t="s">
        <v>3</v>
      </c>
      <c r="QAV4" s="97" t="s">
        <v>3</v>
      </c>
      <c r="QAW4" s="97" t="s">
        <v>3</v>
      </c>
      <c r="QAX4" s="97" t="s">
        <v>3</v>
      </c>
      <c r="QAY4" s="97" t="s">
        <v>3</v>
      </c>
      <c r="QAZ4" s="97" t="s">
        <v>3</v>
      </c>
      <c r="QBA4" s="97" t="s">
        <v>3</v>
      </c>
      <c r="QBB4" s="97" t="s">
        <v>3</v>
      </c>
      <c r="QBC4" s="97" t="s">
        <v>3</v>
      </c>
      <c r="QBD4" s="97" t="s">
        <v>3</v>
      </c>
      <c r="QBE4" s="97" t="s">
        <v>3</v>
      </c>
      <c r="QBF4" s="97" t="s">
        <v>3</v>
      </c>
      <c r="QBG4" s="97" t="s">
        <v>3</v>
      </c>
      <c r="QBH4" s="97" t="s">
        <v>3</v>
      </c>
      <c r="QBI4" s="97" t="s">
        <v>3</v>
      </c>
      <c r="QBJ4" s="97" t="s">
        <v>3</v>
      </c>
      <c r="QBK4" s="97" t="s">
        <v>3</v>
      </c>
      <c r="QBL4" s="97" t="s">
        <v>3</v>
      </c>
      <c r="QBM4" s="97" t="s">
        <v>3</v>
      </c>
      <c r="QBN4" s="97" t="s">
        <v>3</v>
      </c>
      <c r="QBO4" s="97" t="s">
        <v>3</v>
      </c>
      <c r="QBP4" s="97" t="s">
        <v>3</v>
      </c>
      <c r="QBQ4" s="97" t="s">
        <v>3</v>
      </c>
      <c r="QBR4" s="97" t="s">
        <v>3</v>
      </c>
      <c r="QBS4" s="97" t="s">
        <v>3</v>
      </c>
      <c r="QBT4" s="97" t="s">
        <v>3</v>
      </c>
      <c r="QBU4" s="97" t="s">
        <v>3</v>
      </c>
      <c r="QBV4" s="97" t="s">
        <v>3</v>
      </c>
      <c r="QBW4" s="97" t="s">
        <v>3</v>
      </c>
      <c r="QBX4" s="97" t="s">
        <v>3</v>
      </c>
      <c r="QBY4" s="97" t="s">
        <v>3</v>
      </c>
      <c r="QBZ4" s="97" t="s">
        <v>3</v>
      </c>
      <c r="QCA4" s="97" t="s">
        <v>3</v>
      </c>
      <c r="QCB4" s="97" t="s">
        <v>3</v>
      </c>
      <c r="QCC4" s="97" t="s">
        <v>3</v>
      </c>
      <c r="QCD4" s="97" t="s">
        <v>3</v>
      </c>
      <c r="QCE4" s="97" t="s">
        <v>3</v>
      </c>
      <c r="QCF4" s="97" t="s">
        <v>3</v>
      </c>
      <c r="QCG4" s="97" t="s">
        <v>3</v>
      </c>
      <c r="QCH4" s="97" t="s">
        <v>3</v>
      </c>
      <c r="QCI4" s="97" t="s">
        <v>3</v>
      </c>
      <c r="QCJ4" s="97" t="s">
        <v>3</v>
      </c>
      <c r="QCK4" s="97" t="s">
        <v>3</v>
      </c>
      <c r="QCL4" s="97" t="s">
        <v>3</v>
      </c>
      <c r="QCM4" s="97" t="s">
        <v>3</v>
      </c>
      <c r="QCN4" s="97" t="s">
        <v>3</v>
      </c>
      <c r="QCO4" s="97" t="s">
        <v>3</v>
      </c>
      <c r="QCP4" s="97" t="s">
        <v>3</v>
      </c>
      <c r="QCQ4" s="97" t="s">
        <v>3</v>
      </c>
      <c r="QCR4" s="97" t="s">
        <v>3</v>
      </c>
      <c r="QCS4" s="97" t="s">
        <v>3</v>
      </c>
      <c r="QCT4" s="97" t="s">
        <v>3</v>
      </c>
      <c r="QCU4" s="97" t="s">
        <v>3</v>
      </c>
      <c r="QCV4" s="97" t="s">
        <v>3</v>
      </c>
      <c r="QCW4" s="97" t="s">
        <v>3</v>
      </c>
      <c r="QCX4" s="97" t="s">
        <v>3</v>
      </c>
      <c r="QCY4" s="97" t="s">
        <v>3</v>
      </c>
      <c r="QCZ4" s="97" t="s">
        <v>3</v>
      </c>
      <c r="QDA4" s="97" t="s">
        <v>3</v>
      </c>
      <c r="QDB4" s="97" t="s">
        <v>3</v>
      </c>
      <c r="QDC4" s="97" t="s">
        <v>3</v>
      </c>
      <c r="QDD4" s="97" t="s">
        <v>3</v>
      </c>
      <c r="QDE4" s="97" t="s">
        <v>3</v>
      </c>
      <c r="QDF4" s="97" t="s">
        <v>3</v>
      </c>
      <c r="QDG4" s="97" t="s">
        <v>3</v>
      </c>
      <c r="QDH4" s="97" t="s">
        <v>3</v>
      </c>
      <c r="QDI4" s="97" t="s">
        <v>3</v>
      </c>
      <c r="QDJ4" s="97" t="s">
        <v>3</v>
      </c>
      <c r="QDK4" s="97" t="s">
        <v>3</v>
      </c>
      <c r="QDL4" s="97" t="s">
        <v>3</v>
      </c>
      <c r="QDM4" s="97" t="s">
        <v>3</v>
      </c>
      <c r="QDN4" s="97" t="s">
        <v>3</v>
      </c>
      <c r="QDO4" s="97" t="s">
        <v>3</v>
      </c>
      <c r="QDP4" s="97" t="s">
        <v>3</v>
      </c>
      <c r="QDQ4" s="97" t="s">
        <v>3</v>
      </c>
      <c r="QDR4" s="97" t="s">
        <v>3</v>
      </c>
      <c r="QDS4" s="97" t="s">
        <v>3</v>
      </c>
      <c r="QDT4" s="97" t="s">
        <v>3</v>
      </c>
      <c r="QDU4" s="97" t="s">
        <v>3</v>
      </c>
      <c r="QDV4" s="97" t="s">
        <v>3</v>
      </c>
      <c r="QDW4" s="97" t="s">
        <v>3</v>
      </c>
      <c r="QDX4" s="97" t="s">
        <v>3</v>
      </c>
      <c r="QDY4" s="97" t="s">
        <v>3</v>
      </c>
      <c r="QDZ4" s="97" t="s">
        <v>3</v>
      </c>
      <c r="QEA4" s="97" t="s">
        <v>3</v>
      </c>
      <c r="QEB4" s="97" t="s">
        <v>3</v>
      </c>
      <c r="QEC4" s="97" t="s">
        <v>3</v>
      </c>
      <c r="QED4" s="97" t="s">
        <v>3</v>
      </c>
      <c r="QEE4" s="97" t="s">
        <v>3</v>
      </c>
      <c r="QEF4" s="97" t="s">
        <v>3</v>
      </c>
      <c r="QEG4" s="97" t="s">
        <v>3</v>
      </c>
      <c r="QEH4" s="97" t="s">
        <v>3</v>
      </c>
      <c r="QEI4" s="97" t="s">
        <v>3</v>
      </c>
      <c r="QEJ4" s="97" t="s">
        <v>3</v>
      </c>
      <c r="QEK4" s="97" t="s">
        <v>3</v>
      </c>
      <c r="QEL4" s="97" t="s">
        <v>3</v>
      </c>
      <c r="QEM4" s="97" t="s">
        <v>3</v>
      </c>
      <c r="QEN4" s="97" t="s">
        <v>3</v>
      </c>
      <c r="QEO4" s="97" t="s">
        <v>3</v>
      </c>
      <c r="QEP4" s="97" t="s">
        <v>3</v>
      </c>
      <c r="QEQ4" s="97" t="s">
        <v>3</v>
      </c>
      <c r="QER4" s="97" t="s">
        <v>3</v>
      </c>
      <c r="QES4" s="97" t="s">
        <v>3</v>
      </c>
      <c r="QET4" s="97" t="s">
        <v>3</v>
      </c>
      <c r="QEU4" s="97" t="s">
        <v>3</v>
      </c>
      <c r="QEV4" s="97" t="s">
        <v>3</v>
      </c>
      <c r="QEW4" s="97" t="s">
        <v>3</v>
      </c>
      <c r="QEX4" s="97" t="s">
        <v>3</v>
      </c>
      <c r="QEY4" s="97" t="s">
        <v>3</v>
      </c>
      <c r="QEZ4" s="97" t="s">
        <v>3</v>
      </c>
      <c r="QFA4" s="97" t="s">
        <v>3</v>
      </c>
      <c r="QFB4" s="97" t="s">
        <v>3</v>
      </c>
      <c r="QFC4" s="97" t="s">
        <v>3</v>
      </c>
      <c r="QFD4" s="97" t="s">
        <v>3</v>
      </c>
      <c r="QFE4" s="97" t="s">
        <v>3</v>
      </c>
      <c r="QFF4" s="97" t="s">
        <v>3</v>
      </c>
      <c r="QFG4" s="97" t="s">
        <v>3</v>
      </c>
      <c r="QFH4" s="97" t="s">
        <v>3</v>
      </c>
      <c r="QFI4" s="97" t="s">
        <v>3</v>
      </c>
      <c r="QFJ4" s="97" t="s">
        <v>3</v>
      </c>
      <c r="QFK4" s="97" t="s">
        <v>3</v>
      </c>
      <c r="QFL4" s="97" t="s">
        <v>3</v>
      </c>
      <c r="QFM4" s="97" t="s">
        <v>3</v>
      </c>
      <c r="QFN4" s="97" t="s">
        <v>3</v>
      </c>
      <c r="QFO4" s="97" t="s">
        <v>3</v>
      </c>
      <c r="QFP4" s="97" t="s">
        <v>3</v>
      </c>
      <c r="QFQ4" s="97" t="s">
        <v>3</v>
      </c>
      <c r="QFR4" s="97" t="s">
        <v>3</v>
      </c>
      <c r="QFS4" s="97" t="s">
        <v>3</v>
      </c>
      <c r="QFT4" s="97" t="s">
        <v>3</v>
      </c>
      <c r="QFU4" s="97" t="s">
        <v>3</v>
      </c>
      <c r="QFV4" s="97" t="s">
        <v>3</v>
      </c>
      <c r="QFW4" s="97" t="s">
        <v>3</v>
      </c>
      <c r="QFX4" s="97" t="s">
        <v>3</v>
      </c>
      <c r="QFY4" s="97" t="s">
        <v>3</v>
      </c>
      <c r="QFZ4" s="97" t="s">
        <v>3</v>
      </c>
      <c r="QGA4" s="97" t="s">
        <v>3</v>
      </c>
      <c r="QGB4" s="97" t="s">
        <v>3</v>
      </c>
      <c r="QGC4" s="97" t="s">
        <v>3</v>
      </c>
      <c r="QGD4" s="97" t="s">
        <v>3</v>
      </c>
      <c r="QGE4" s="97" t="s">
        <v>3</v>
      </c>
      <c r="QGF4" s="97" t="s">
        <v>3</v>
      </c>
      <c r="QGG4" s="97" t="s">
        <v>3</v>
      </c>
      <c r="QGH4" s="97" t="s">
        <v>3</v>
      </c>
      <c r="QGI4" s="97" t="s">
        <v>3</v>
      </c>
      <c r="QGJ4" s="97" t="s">
        <v>3</v>
      </c>
      <c r="QGK4" s="97" t="s">
        <v>3</v>
      </c>
      <c r="QGL4" s="97" t="s">
        <v>3</v>
      </c>
      <c r="QGM4" s="97" t="s">
        <v>3</v>
      </c>
      <c r="QGN4" s="97" t="s">
        <v>3</v>
      </c>
      <c r="QGO4" s="97" t="s">
        <v>3</v>
      </c>
      <c r="QGP4" s="97" t="s">
        <v>3</v>
      </c>
      <c r="QGQ4" s="97" t="s">
        <v>3</v>
      </c>
      <c r="QGR4" s="97" t="s">
        <v>3</v>
      </c>
      <c r="QGS4" s="97" t="s">
        <v>3</v>
      </c>
      <c r="QGT4" s="97" t="s">
        <v>3</v>
      </c>
      <c r="QGU4" s="97" t="s">
        <v>3</v>
      </c>
      <c r="QGV4" s="97" t="s">
        <v>3</v>
      </c>
      <c r="QGW4" s="97" t="s">
        <v>3</v>
      </c>
      <c r="QGX4" s="97" t="s">
        <v>3</v>
      </c>
      <c r="QGY4" s="97" t="s">
        <v>3</v>
      </c>
      <c r="QGZ4" s="97" t="s">
        <v>3</v>
      </c>
      <c r="QHA4" s="97" t="s">
        <v>3</v>
      </c>
      <c r="QHB4" s="97" t="s">
        <v>3</v>
      </c>
      <c r="QHC4" s="97" t="s">
        <v>3</v>
      </c>
      <c r="QHD4" s="97" t="s">
        <v>3</v>
      </c>
      <c r="QHE4" s="97" t="s">
        <v>3</v>
      </c>
      <c r="QHF4" s="97" t="s">
        <v>3</v>
      </c>
      <c r="QHG4" s="97" t="s">
        <v>3</v>
      </c>
      <c r="QHH4" s="97" t="s">
        <v>3</v>
      </c>
      <c r="QHI4" s="97" t="s">
        <v>3</v>
      </c>
      <c r="QHJ4" s="97" t="s">
        <v>3</v>
      </c>
      <c r="QHK4" s="97" t="s">
        <v>3</v>
      </c>
      <c r="QHL4" s="97" t="s">
        <v>3</v>
      </c>
      <c r="QHM4" s="97" t="s">
        <v>3</v>
      </c>
      <c r="QHN4" s="97" t="s">
        <v>3</v>
      </c>
      <c r="QHO4" s="97" t="s">
        <v>3</v>
      </c>
      <c r="QHP4" s="97" t="s">
        <v>3</v>
      </c>
      <c r="QHQ4" s="97" t="s">
        <v>3</v>
      </c>
      <c r="QHR4" s="97" t="s">
        <v>3</v>
      </c>
      <c r="QHS4" s="97" t="s">
        <v>3</v>
      </c>
      <c r="QHT4" s="97" t="s">
        <v>3</v>
      </c>
      <c r="QHU4" s="97" t="s">
        <v>3</v>
      </c>
      <c r="QHV4" s="97" t="s">
        <v>3</v>
      </c>
      <c r="QHW4" s="97" t="s">
        <v>3</v>
      </c>
      <c r="QHX4" s="97" t="s">
        <v>3</v>
      </c>
      <c r="QHY4" s="97" t="s">
        <v>3</v>
      </c>
      <c r="QHZ4" s="97" t="s">
        <v>3</v>
      </c>
      <c r="QIA4" s="97" t="s">
        <v>3</v>
      </c>
      <c r="QIB4" s="97" t="s">
        <v>3</v>
      </c>
      <c r="QIC4" s="97" t="s">
        <v>3</v>
      </c>
      <c r="QID4" s="97" t="s">
        <v>3</v>
      </c>
      <c r="QIE4" s="97" t="s">
        <v>3</v>
      </c>
      <c r="QIF4" s="97" t="s">
        <v>3</v>
      </c>
      <c r="QIG4" s="97" t="s">
        <v>3</v>
      </c>
      <c r="QIH4" s="97" t="s">
        <v>3</v>
      </c>
      <c r="QII4" s="97" t="s">
        <v>3</v>
      </c>
      <c r="QIJ4" s="97" t="s">
        <v>3</v>
      </c>
      <c r="QIK4" s="97" t="s">
        <v>3</v>
      </c>
      <c r="QIL4" s="97" t="s">
        <v>3</v>
      </c>
      <c r="QIM4" s="97" t="s">
        <v>3</v>
      </c>
      <c r="QIN4" s="97" t="s">
        <v>3</v>
      </c>
      <c r="QIO4" s="97" t="s">
        <v>3</v>
      </c>
      <c r="QIP4" s="97" t="s">
        <v>3</v>
      </c>
      <c r="QIQ4" s="97" t="s">
        <v>3</v>
      </c>
      <c r="QIR4" s="97" t="s">
        <v>3</v>
      </c>
      <c r="QIS4" s="97" t="s">
        <v>3</v>
      </c>
      <c r="QIT4" s="97" t="s">
        <v>3</v>
      </c>
      <c r="QIU4" s="97" t="s">
        <v>3</v>
      </c>
      <c r="QIV4" s="97" t="s">
        <v>3</v>
      </c>
      <c r="QIW4" s="97" t="s">
        <v>3</v>
      </c>
      <c r="QIX4" s="97" t="s">
        <v>3</v>
      </c>
      <c r="QIY4" s="97" t="s">
        <v>3</v>
      </c>
      <c r="QIZ4" s="97" t="s">
        <v>3</v>
      </c>
      <c r="QJA4" s="97" t="s">
        <v>3</v>
      </c>
      <c r="QJB4" s="97" t="s">
        <v>3</v>
      </c>
      <c r="QJC4" s="97" t="s">
        <v>3</v>
      </c>
      <c r="QJD4" s="97" t="s">
        <v>3</v>
      </c>
      <c r="QJE4" s="97" t="s">
        <v>3</v>
      </c>
      <c r="QJF4" s="97" t="s">
        <v>3</v>
      </c>
      <c r="QJG4" s="97" t="s">
        <v>3</v>
      </c>
      <c r="QJH4" s="97" t="s">
        <v>3</v>
      </c>
      <c r="QJI4" s="97" t="s">
        <v>3</v>
      </c>
      <c r="QJJ4" s="97" t="s">
        <v>3</v>
      </c>
      <c r="QJK4" s="97" t="s">
        <v>3</v>
      </c>
      <c r="QJL4" s="97" t="s">
        <v>3</v>
      </c>
      <c r="QJM4" s="97" t="s">
        <v>3</v>
      </c>
      <c r="QJN4" s="97" t="s">
        <v>3</v>
      </c>
      <c r="QJO4" s="97" t="s">
        <v>3</v>
      </c>
      <c r="QJP4" s="97" t="s">
        <v>3</v>
      </c>
      <c r="QJQ4" s="97" t="s">
        <v>3</v>
      </c>
      <c r="QJR4" s="97" t="s">
        <v>3</v>
      </c>
      <c r="QJS4" s="97" t="s">
        <v>3</v>
      </c>
      <c r="QJT4" s="97" t="s">
        <v>3</v>
      </c>
      <c r="QJU4" s="97" t="s">
        <v>3</v>
      </c>
      <c r="QJV4" s="97" t="s">
        <v>3</v>
      </c>
      <c r="QJW4" s="97" t="s">
        <v>3</v>
      </c>
      <c r="QJX4" s="97" t="s">
        <v>3</v>
      </c>
      <c r="QJY4" s="97" t="s">
        <v>3</v>
      </c>
      <c r="QJZ4" s="97" t="s">
        <v>3</v>
      </c>
      <c r="QKA4" s="97" t="s">
        <v>3</v>
      </c>
      <c r="QKB4" s="97" t="s">
        <v>3</v>
      </c>
      <c r="QKC4" s="97" t="s">
        <v>3</v>
      </c>
      <c r="QKD4" s="97" t="s">
        <v>3</v>
      </c>
      <c r="QKE4" s="97" t="s">
        <v>3</v>
      </c>
      <c r="QKF4" s="97" t="s">
        <v>3</v>
      </c>
      <c r="QKG4" s="97" t="s">
        <v>3</v>
      </c>
      <c r="QKH4" s="97" t="s">
        <v>3</v>
      </c>
      <c r="QKI4" s="97" t="s">
        <v>3</v>
      </c>
      <c r="QKJ4" s="97" t="s">
        <v>3</v>
      </c>
      <c r="QKK4" s="97" t="s">
        <v>3</v>
      </c>
      <c r="QKL4" s="97" t="s">
        <v>3</v>
      </c>
      <c r="QKM4" s="97" t="s">
        <v>3</v>
      </c>
      <c r="QKN4" s="97" t="s">
        <v>3</v>
      </c>
      <c r="QKO4" s="97" t="s">
        <v>3</v>
      </c>
      <c r="QKP4" s="97" t="s">
        <v>3</v>
      </c>
      <c r="QKQ4" s="97" t="s">
        <v>3</v>
      </c>
      <c r="QKR4" s="97" t="s">
        <v>3</v>
      </c>
      <c r="QKS4" s="97" t="s">
        <v>3</v>
      </c>
      <c r="QKT4" s="97" t="s">
        <v>3</v>
      </c>
      <c r="QKU4" s="97" t="s">
        <v>3</v>
      </c>
      <c r="QKV4" s="97" t="s">
        <v>3</v>
      </c>
      <c r="QKW4" s="97" t="s">
        <v>3</v>
      </c>
      <c r="QKX4" s="97" t="s">
        <v>3</v>
      </c>
      <c r="QKY4" s="97" t="s">
        <v>3</v>
      </c>
      <c r="QKZ4" s="97" t="s">
        <v>3</v>
      </c>
      <c r="QLA4" s="97" t="s">
        <v>3</v>
      </c>
      <c r="QLB4" s="97" t="s">
        <v>3</v>
      </c>
      <c r="QLC4" s="97" t="s">
        <v>3</v>
      </c>
      <c r="QLD4" s="97" t="s">
        <v>3</v>
      </c>
      <c r="QLE4" s="97" t="s">
        <v>3</v>
      </c>
      <c r="QLF4" s="97" t="s">
        <v>3</v>
      </c>
      <c r="QLG4" s="97" t="s">
        <v>3</v>
      </c>
      <c r="QLH4" s="97" t="s">
        <v>3</v>
      </c>
      <c r="QLI4" s="97" t="s">
        <v>3</v>
      </c>
      <c r="QLJ4" s="97" t="s">
        <v>3</v>
      </c>
      <c r="QLK4" s="97" t="s">
        <v>3</v>
      </c>
      <c r="QLL4" s="97" t="s">
        <v>3</v>
      </c>
      <c r="QLM4" s="97" t="s">
        <v>3</v>
      </c>
      <c r="QLN4" s="97" t="s">
        <v>3</v>
      </c>
      <c r="QLO4" s="97" t="s">
        <v>3</v>
      </c>
      <c r="QLP4" s="97" t="s">
        <v>3</v>
      </c>
      <c r="QLQ4" s="97" t="s">
        <v>3</v>
      </c>
      <c r="QLR4" s="97" t="s">
        <v>3</v>
      </c>
      <c r="QLS4" s="97" t="s">
        <v>3</v>
      </c>
      <c r="QLT4" s="97" t="s">
        <v>3</v>
      </c>
      <c r="QLU4" s="97" t="s">
        <v>3</v>
      </c>
      <c r="QLV4" s="97" t="s">
        <v>3</v>
      </c>
      <c r="QLW4" s="97" t="s">
        <v>3</v>
      </c>
      <c r="QLX4" s="97" t="s">
        <v>3</v>
      </c>
      <c r="QLY4" s="97" t="s">
        <v>3</v>
      </c>
      <c r="QLZ4" s="97" t="s">
        <v>3</v>
      </c>
      <c r="QMA4" s="97" t="s">
        <v>3</v>
      </c>
      <c r="QMB4" s="97" t="s">
        <v>3</v>
      </c>
      <c r="QMC4" s="97" t="s">
        <v>3</v>
      </c>
      <c r="QMD4" s="97" t="s">
        <v>3</v>
      </c>
      <c r="QME4" s="97" t="s">
        <v>3</v>
      </c>
      <c r="QMF4" s="97" t="s">
        <v>3</v>
      </c>
      <c r="QMG4" s="97" t="s">
        <v>3</v>
      </c>
      <c r="QMH4" s="97" t="s">
        <v>3</v>
      </c>
      <c r="QMI4" s="97" t="s">
        <v>3</v>
      </c>
      <c r="QMJ4" s="97" t="s">
        <v>3</v>
      </c>
      <c r="QMK4" s="97" t="s">
        <v>3</v>
      </c>
      <c r="QML4" s="97" t="s">
        <v>3</v>
      </c>
      <c r="QMM4" s="97" t="s">
        <v>3</v>
      </c>
      <c r="QMN4" s="97" t="s">
        <v>3</v>
      </c>
      <c r="QMO4" s="97" t="s">
        <v>3</v>
      </c>
      <c r="QMP4" s="97" t="s">
        <v>3</v>
      </c>
      <c r="QMQ4" s="97" t="s">
        <v>3</v>
      </c>
      <c r="QMR4" s="97" t="s">
        <v>3</v>
      </c>
      <c r="QMS4" s="97" t="s">
        <v>3</v>
      </c>
      <c r="QMT4" s="97" t="s">
        <v>3</v>
      </c>
      <c r="QMU4" s="97" t="s">
        <v>3</v>
      </c>
      <c r="QMV4" s="97" t="s">
        <v>3</v>
      </c>
      <c r="QMW4" s="97" t="s">
        <v>3</v>
      </c>
      <c r="QMX4" s="97" t="s">
        <v>3</v>
      </c>
      <c r="QMY4" s="97" t="s">
        <v>3</v>
      </c>
      <c r="QMZ4" s="97" t="s">
        <v>3</v>
      </c>
      <c r="QNA4" s="97" t="s">
        <v>3</v>
      </c>
      <c r="QNB4" s="97" t="s">
        <v>3</v>
      </c>
      <c r="QNC4" s="97" t="s">
        <v>3</v>
      </c>
      <c r="QND4" s="97" t="s">
        <v>3</v>
      </c>
      <c r="QNE4" s="97" t="s">
        <v>3</v>
      </c>
      <c r="QNF4" s="97" t="s">
        <v>3</v>
      </c>
      <c r="QNG4" s="97" t="s">
        <v>3</v>
      </c>
      <c r="QNH4" s="97" t="s">
        <v>3</v>
      </c>
      <c r="QNI4" s="97" t="s">
        <v>3</v>
      </c>
      <c r="QNJ4" s="97" t="s">
        <v>3</v>
      </c>
      <c r="QNK4" s="97" t="s">
        <v>3</v>
      </c>
      <c r="QNL4" s="97" t="s">
        <v>3</v>
      </c>
      <c r="QNM4" s="97" t="s">
        <v>3</v>
      </c>
      <c r="QNN4" s="97" t="s">
        <v>3</v>
      </c>
      <c r="QNO4" s="97" t="s">
        <v>3</v>
      </c>
      <c r="QNP4" s="97" t="s">
        <v>3</v>
      </c>
      <c r="QNQ4" s="97" t="s">
        <v>3</v>
      </c>
      <c r="QNR4" s="97" t="s">
        <v>3</v>
      </c>
      <c r="QNS4" s="97" t="s">
        <v>3</v>
      </c>
      <c r="QNT4" s="97" t="s">
        <v>3</v>
      </c>
      <c r="QNU4" s="97" t="s">
        <v>3</v>
      </c>
      <c r="QNV4" s="97" t="s">
        <v>3</v>
      </c>
      <c r="QNW4" s="97" t="s">
        <v>3</v>
      </c>
      <c r="QNX4" s="97" t="s">
        <v>3</v>
      </c>
      <c r="QNY4" s="97" t="s">
        <v>3</v>
      </c>
      <c r="QNZ4" s="97" t="s">
        <v>3</v>
      </c>
      <c r="QOA4" s="97" t="s">
        <v>3</v>
      </c>
      <c r="QOB4" s="97" t="s">
        <v>3</v>
      </c>
      <c r="QOC4" s="97" t="s">
        <v>3</v>
      </c>
      <c r="QOD4" s="97" t="s">
        <v>3</v>
      </c>
      <c r="QOE4" s="97" t="s">
        <v>3</v>
      </c>
      <c r="QOF4" s="97" t="s">
        <v>3</v>
      </c>
      <c r="QOG4" s="97" t="s">
        <v>3</v>
      </c>
      <c r="QOH4" s="97" t="s">
        <v>3</v>
      </c>
      <c r="QOI4" s="97" t="s">
        <v>3</v>
      </c>
      <c r="QOJ4" s="97" t="s">
        <v>3</v>
      </c>
      <c r="QOK4" s="97" t="s">
        <v>3</v>
      </c>
      <c r="QOL4" s="97" t="s">
        <v>3</v>
      </c>
      <c r="QOM4" s="97" t="s">
        <v>3</v>
      </c>
      <c r="QON4" s="97" t="s">
        <v>3</v>
      </c>
      <c r="QOO4" s="97" t="s">
        <v>3</v>
      </c>
      <c r="QOP4" s="97" t="s">
        <v>3</v>
      </c>
      <c r="QOQ4" s="97" t="s">
        <v>3</v>
      </c>
      <c r="QOR4" s="97" t="s">
        <v>3</v>
      </c>
      <c r="QOS4" s="97" t="s">
        <v>3</v>
      </c>
      <c r="QOT4" s="97" t="s">
        <v>3</v>
      </c>
      <c r="QOU4" s="97" t="s">
        <v>3</v>
      </c>
      <c r="QOV4" s="97" t="s">
        <v>3</v>
      </c>
      <c r="QOW4" s="97" t="s">
        <v>3</v>
      </c>
      <c r="QOX4" s="97" t="s">
        <v>3</v>
      </c>
      <c r="QOY4" s="97" t="s">
        <v>3</v>
      </c>
      <c r="QOZ4" s="97" t="s">
        <v>3</v>
      </c>
      <c r="QPA4" s="97" t="s">
        <v>3</v>
      </c>
      <c r="QPB4" s="97" t="s">
        <v>3</v>
      </c>
      <c r="QPC4" s="97" t="s">
        <v>3</v>
      </c>
      <c r="QPD4" s="97" t="s">
        <v>3</v>
      </c>
      <c r="QPE4" s="97" t="s">
        <v>3</v>
      </c>
      <c r="QPF4" s="97" t="s">
        <v>3</v>
      </c>
      <c r="QPG4" s="97" t="s">
        <v>3</v>
      </c>
      <c r="QPH4" s="97" t="s">
        <v>3</v>
      </c>
      <c r="QPI4" s="97" t="s">
        <v>3</v>
      </c>
      <c r="QPJ4" s="97" t="s">
        <v>3</v>
      </c>
      <c r="QPK4" s="97" t="s">
        <v>3</v>
      </c>
      <c r="QPL4" s="97" t="s">
        <v>3</v>
      </c>
      <c r="QPM4" s="97" t="s">
        <v>3</v>
      </c>
      <c r="QPN4" s="97" t="s">
        <v>3</v>
      </c>
      <c r="QPO4" s="97" t="s">
        <v>3</v>
      </c>
      <c r="QPP4" s="97" t="s">
        <v>3</v>
      </c>
      <c r="QPQ4" s="97" t="s">
        <v>3</v>
      </c>
      <c r="QPR4" s="97" t="s">
        <v>3</v>
      </c>
      <c r="QPS4" s="97" t="s">
        <v>3</v>
      </c>
      <c r="QPT4" s="97" t="s">
        <v>3</v>
      </c>
      <c r="QPU4" s="97" t="s">
        <v>3</v>
      </c>
      <c r="QPV4" s="97" t="s">
        <v>3</v>
      </c>
      <c r="QPW4" s="97" t="s">
        <v>3</v>
      </c>
      <c r="QPX4" s="97" t="s">
        <v>3</v>
      </c>
      <c r="QPY4" s="97" t="s">
        <v>3</v>
      </c>
      <c r="QPZ4" s="97" t="s">
        <v>3</v>
      </c>
      <c r="QQA4" s="97" t="s">
        <v>3</v>
      </c>
      <c r="QQB4" s="97" t="s">
        <v>3</v>
      </c>
      <c r="QQC4" s="97" t="s">
        <v>3</v>
      </c>
      <c r="QQD4" s="97" t="s">
        <v>3</v>
      </c>
      <c r="QQE4" s="97" t="s">
        <v>3</v>
      </c>
      <c r="QQF4" s="97" t="s">
        <v>3</v>
      </c>
      <c r="QQG4" s="97" t="s">
        <v>3</v>
      </c>
      <c r="QQH4" s="97" t="s">
        <v>3</v>
      </c>
      <c r="QQI4" s="97" t="s">
        <v>3</v>
      </c>
      <c r="QQJ4" s="97" t="s">
        <v>3</v>
      </c>
      <c r="QQK4" s="97" t="s">
        <v>3</v>
      </c>
      <c r="QQL4" s="97" t="s">
        <v>3</v>
      </c>
      <c r="QQM4" s="97" t="s">
        <v>3</v>
      </c>
      <c r="QQN4" s="97" t="s">
        <v>3</v>
      </c>
      <c r="QQO4" s="97" t="s">
        <v>3</v>
      </c>
      <c r="QQP4" s="97" t="s">
        <v>3</v>
      </c>
      <c r="QQQ4" s="97" t="s">
        <v>3</v>
      </c>
      <c r="QQR4" s="97" t="s">
        <v>3</v>
      </c>
      <c r="QQS4" s="97" t="s">
        <v>3</v>
      </c>
      <c r="QQT4" s="97" t="s">
        <v>3</v>
      </c>
      <c r="QQU4" s="97" t="s">
        <v>3</v>
      </c>
      <c r="QQV4" s="97" t="s">
        <v>3</v>
      </c>
      <c r="QQW4" s="97" t="s">
        <v>3</v>
      </c>
      <c r="QQX4" s="97" t="s">
        <v>3</v>
      </c>
      <c r="QQY4" s="97" t="s">
        <v>3</v>
      </c>
      <c r="QQZ4" s="97" t="s">
        <v>3</v>
      </c>
      <c r="QRA4" s="97" t="s">
        <v>3</v>
      </c>
      <c r="QRB4" s="97" t="s">
        <v>3</v>
      </c>
      <c r="QRC4" s="97" t="s">
        <v>3</v>
      </c>
      <c r="QRD4" s="97" t="s">
        <v>3</v>
      </c>
      <c r="QRE4" s="97" t="s">
        <v>3</v>
      </c>
      <c r="QRF4" s="97" t="s">
        <v>3</v>
      </c>
      <c r="QRG4" s="97" t="s">
        <v>3</v>
      </c>
      <c r="QRH4" s="97" t="s">
        <v>3</v>
      </c>
      <c r="QRI4" s="97" t="s">
        <v>3</v>
      </c>
      <c r="QRJ4" s="97" t="s">
        <v>3</v>
      </c>
      <c r="QRK4" s="97" t="s">
        <v>3</v>
      </c>
      <c r="QRL4" s="97" t="s">
        <v>3</v>
      </c>
      <c r="QRM4" s="97" t="s">
        <v>3</v>
      </c>
      <c r="QRN4" s="97" t="s">
        <v>3</v>
      </c>
      <c r="QRO4" s="97" t="s">
        <v>3</v>
      </c>
      <c r="QRP4" s="97" t="s">
        <v>3</v>
      </c>
      <c r="QRQ4" s="97" t="s">
        <v>3</v>
      </c>
      <c r="QRR4" s="97" t="s">
        <v>3</v>
      </c>
      <c r="QRS4" s="97" t="s">
        <v>3</v>
      </c>
      <c r="QRT4" s="97" t="s">
        <v>3</v>
      </c>
      <c r="QRU4" s="97" t="s">
        <v>3</v>
      </c>
      <c r="QRV4" s="97" t="s">
        <v>3</v>
      </c>
      <c r="QRW4" s="97" t="s">
        <v>3</v>
      </c>
      <c r="QRX4" s="97" t="s">
        <v>3</v>
      </c>
      <c r="QRY4" s="97" t="s">
        <v>3</v>
      </c>
      <c r="QRZ4" s="97" t="s">
        <v>3</v>
      </c>
      <c r="QSA4" s="97" t="s">
        <v>3</v>
      </c>
      <c r="QSB4" s="97" t="s">
        <v>3</v>
      </c>
      <c r="QSC4" s="97" t="s">
        <v>3</v>
      </c>
      <c r="QSD4" s="97" t="s">
        <v>3</v>
      </c>
      <c r="QSE4" s="97" t="s">
        <v>3</v>
      </c>
      <c r="QSF4" s="97" t="s">
        <v>3</v>
      </c>
      <c r="QSG4" s="97" t="s">
        <v>3</v>
      </c>
      <c r="QSH4" s="97" t="s">
        <v>3</v>
      </c>
      <c r="QSI4" s="97" t="s">
        <v>3</v>
      </c>
      <c r="QSJ4" s="97" t="s">
        <v>3</v>
      </c>
      <c r="QSK4" s="97" t="s">
        <v>3</v>
      </c>
      <c r="QSL4" s="97" t="s">
        <v>3</v>
      </c>
      <c r="QSM4" s="97" t="s">
        <v>3</v>
      </c>
      <c r="QSN4" s="97" t="s">
        <v>3</v>
      </c>
      <c r="QSO4" s="97" t="s">
        <v>3</v>
      </c>
      <c r="QSP4" s="97" t="s">
        <v>3</v>
      </c>
      <c r="QSQ4" s="97" t="s">
        <v>3</v>
      </c>
      <c r="QSR4" s="97" t="s">
        <v>3</v>
      </c>
      <c r="QSS4" s="97" t="s">
        <v>3</v>
      </c>
      <c r="QST4" s="97" t="s">
        <v>3</v>
      </c>
      <c r="QSU4" s="97" t="s">
        <v>3</v>
      </c>
      <c r="QSV4" s="97" t="s">
        <v>3</v>
      </c>
      <c r="QSW4" s="97" t="s">
        <v>3</v>
      </c>
      <c r="QSX4" s="97" t="s">
        <v>3</v>
      </c>
      <c r="QSY4" s="97" t="s">
        <v>3</v>
      </c>
      <c r="QSZ4" s="97" t="s">
        <v>3</v>
      </c>
      <c r="QTA4" s="97" t="s">
        <v>3</v>
      </c>
      <c r="QTB4" s="97" t="s">
        <v>3</v>
      </c>
      <c r="QTC4" s="97" t="s">
        <v>3</v>
      </c>
      <c r="QTD4" s="97" t="s">
        <v>3</v>
      </c>
      <c r="QTE4" s="97" t="s">
        <v>3</v>
      </c>
      <c r="QTF4" s="97" t="s">
        <v>3</v>
      </c>
      <c r="QTG4" s="97" t="s">
        <v>3</v>
      </c>
      <c r="QTH4" s="97" t="s">
        <v>3</v>
      </c>
      <c r="QTI4" s="97" t="s">
        <v>3</v>
      </c>
      <c r="QTJ4" s="97" t="s">
        <v>3</v>
      </c>
      <c r="QTK4" s="97" t="s">
        <v>3</v>
      </c>
      <c r="QTL4" s="97" t="s">
        <v>3</v>
      </c>
      <c r="QTM4" s="97" t="s">
        <v>3</v>
      </c>
      <c r="QTN4" s="97" t="s">
        <v>3</v>
      </c>
      <c r="QTO4" s="97" t="s">
        <v>3</v>
      </c>
      <c r="QTP4" s="97" t="s">
        <v>3</v>
      </c>
      <c r="QTQ4" s="97" t="s">
        <v>3</v>
      </c>
      <c r="QTR4" s="97" t="s">
        <v>3</v>
      </c>
      <c r="QTS4" s="97" t="s">
        <v>3</v>
      </c>
      <c r="QTT4" s="97" t="s">
        <v>3</v>
      </c>
      <c r="QTU4" s="97" t="s">
        <v>3</v>
      </c>
      <c r="QTV4" s="97" t="s">
        <v>3</v>
      </c>
      <c r="QTW4" s="97" t="s">
        <v>3</v>
      </c>
      <c r="QTX4" s="97" t="s">
        <v>3</v>
      </c>
      <c r="QTY4" s="97" t="s">
        <v>3</v>
      </c>
      <c r="QTZ4" s="97" t="s">
        <v>3</v>
      </c>
      <c r="QUA4" s="97" t="s">
        <v>3</v>
      </c>
      <c r="QUB4" s="97" t="s">
        <v>3</v>
      </c>
      <c r="QUC4" s="97" t="s">
        <v>3</v>
      </c>
      <c r="QUD4" s="97" t="s">
        <v>3</v>
      </c>
      <c r="QUE4" s="97" t="s">
        <v>3</v>
      </c>
      <c r="QUF4" s="97" t="s">
        <v>3</v>
      </c>
      <c r="QUG4" s="97" t="s">
        <v>3</v>
      </c>
      <c r="QUH4" s="97" t="s">
        <v>3</v>
      </c>
      <c r="QUI4" s="97" t="s">
        <v>3</v>
      </c>
      <c r="QUJ4" s="97" t="s">
        <v>3</v>
      </c>
      <c r="QUK4" s="97" t="s">
        <v>3</v>
      </c>
      <c r="QUL4" s="97" t="s">
        <v>3</v>
      </c>
      <c r="QUM4" s="97" t="s">
        <v>3</v>
      </c>
      <c r="QUN4" s="97" t="s">
        <v>3</v>
      </c>
      <c r="QUO4" s="97" t="s">
        <v>3</v>
      </c>
      <c r="QUP4" s="97" t="s">
        <v>3</v>
      </c>
      <c r="QUQ4" s="97" t="s">
        <v>3</v>
      </c>
      <c r="QUR4" s="97" t="s">
        <v>3</v>
      </c>
      <c r="QUS4" s="97" t="s">
        <v>3</v>
      </c>
      <c r="QUT4" s="97" t="s">
        <v>3</v>
      </c>
      <c r="QUU4" s="97" t="s">
        <v>3</v>
      </c>
      <c r="QUV4" s="97" t="s">
        <v>3</v>
      </c>
      <c r="QUW4" s="97" t="s">
        <v>3</v>
      </c>
      <c r="QUX4" s="97" t="s">
        <v>3</v>
      </c>
      <c r="QUY4" s="97" t="s">
        <v>3</v>
      </c>
      <c r="QUZ4" s="97" t="s">
        <v>3</v>
      </c>
      <c r="QVA4" s="97" t="s">
        <v>3</v>
      </c>
      <c r="QVB4" s="97" t="s">
        <v>3</v>
      </c>
      <c r="QVC4" s="97" t="s">
        <v>3</v>
      </c>
      <c r="QVD4" s="97" t="s">
        <v>3</v>
      </c>
      <c r="QVE4" s="97" t="s">
        <v>3</v>
      </c>
      <c r="QVF4" s="97" t="s">
        <v>3</v>
      </c>
      <c r="QVG4" s="97" t="s">
        <v>3</v>
      </c>
      <c r="QVH4" s="97" t="s">
        <v>3</v>
      </c>
      <c r="QVI4" s="97" t="s">
        <v>3</v>
      </c>
      <c r="QVJ4" s="97" t="s">
        <v>3</v>
      </c>
      <c r="QVK4" s="97" t="s">
        <v>3</v>
      </c>
      <c r="QVL4" s="97" t="s">
        <v>3</v>
      </c>
      <c r="QVM4" s="97" t="s">
        <v>3</v>
      </c>
      <c r="QVN4" s="97" t="s">
        <v>3</v>
      </c>
      <c r="QVO4" s="97" t="s">
        <v>3</v>
      </c>
      <c r="QVP4" s="97" t="s">
        <v>3</v>
      </c>
      <c r="QVQ4" s="97" t="s">
        <v>3</v>
      </c>
      <c r="QVR4" s="97" t="s">
        <v>3</v>
      </c>
      <c r="QVS4" s="97" t="s">
        <v>3</v>
      </c>
      <c r="QVT4" s="97" t="s">
        <v>3</v>
      </c>
      <c r="QVU4" s="97" t="s">
        <v>3</v>
      </c>
      <c r="QVV4" s="97" t="s">
        <v>3</v>
      </c>
      <c r="QVW4" s="97" t="s">
        <v>3</v>
      </c>
      <c r="QVX4" s="97" t="s">
        <v>3</v>
      </c>
      <c r="QVY4" s="97" t="s">
        <v>3</v>
      </c>
      <c r="QVZ4" s="97" t="s">
        <v>3</v>
      </c>
      <c r="QWA4" s="97" t="s">
        <v>3</v>
      </c>
      <c r="QWB4" s="97" t="s">
        <v>3</v>
      </c>
      <c r="QWC4" s="97" t="s">
        <v>3</v>
      </c>
      <c r="QWD4" s="97" t="s">
        <v>3</v>
      </c>
      <c r="QWE4" s="97" t="s">
        <v>3</v>
      </c>
      <c r="QWF4" s="97" t="s">
        <v>3</v>
      </c>
      <c r="QWG4" s="97" t="s">
        <v>3</v>
      </c>
      <c r="QWH4" s="97" t="s">
        <v>3</v>
      </c>
      <c r="QWI4" s="97" t="s">
        <v>3</v>
      </c>
      <c r="QWJ4" s="97" t="s">
        <v>3</v>
      </c>
      <c r="QWK4" s="97" t="s">
        <v>3</v>
      </c>
      <c r="QWL4" s="97" t="s">
        <v>3</v>
      </c>
      <c r="QWM4" s="97" t="s">
        <v>3</v>
      </c>
      <c r="QWN4" s="97" t="s">
        <v>3</v>
      </c>
      <c r="QWO4" s="97" t="s">
        <v>3</v>
      </c>
      <c r="QWP4" s="97" t="s">
        <v>3</v>
      </c>
      <c r="QWQ4" s="97" t="s">
        <v>3</v>
      </c>
      <c r="QWR4" s="97" t="s">
        <v>3</v>
      </c>
      <c r="QWS4" s="97" t="s">
        <v>3</v>
      </c>
      <c r="QWT4" s="97" t="s">
        <v>3</v>
      </c>
      <c r="QWU4" s="97" t="s">
        <v>3</v>
      </c>
      <c r="QWV4" s="97" t="s">
        <v>3</v>
      </c>
      <c r="QWW4" s="97" t="s">
        <v>3</v>
      </c>
      <c r="QWX4" s="97" t="s">
        <v>3</v>
      </c>
      <c r="QWY4" s="97" t="s">
        <v>3</v>
      </c>
      <c r="QWZ4" s="97" t="s">
        <v>3</v>
      </c>
      <c r="QXA4" s="97" t="s">
        <v>3</v>
      </c>
      <c r="QXB4" s="97" t="s">
        <v>3</v>
      </c>
      <c r="QXC4" s="97" t="s">
        <v>3</v>
      </c>
      <c r="QXD4" s="97" t="s">
        <v>3</v>
      </c>
      <c r="QXE4" s="97" t="s">
        <v>3</v>
      </c>
      <c r="QXF4" s="97" t="s">
        <v>3</v>
      </c>
      <c r="QXG4" s="97" t="s">
        <v>3</v>
      </c>
      <c r="QXH4" s="97" t="s">
        <v>3</v>
      </c>
      <c r="QXI4" s="97" t="s">
        <v>3</v>
      </c>
      <c r="QXJ4" s="97" t="s">
        <v>3</v>
      </c>
      <c r="QXK4" s="97" t="s">
        <v>3</v>
      </c>
      <c r="QXL4" s="97" t="s">
        <v>3</v>
      </c>
      <c r="QXM4" s="97" t="s">
        <v>3</v>
      </c>
      <c r="QXN4" s="97" t="s">
        <v>3</v>
      </c>
      <c r="QXO4" s="97" t="s">
        <v>3</v>
      </c>
      <c r="QXP4" s="97" t="s">
        <v>3</v>
      </c>
      <c r="QXQ4" s="97" t="s">
        <v>3</v>
      </c>
      <c r="QXR4" s="97" t="s">
        <v>3</v>
      </c>
      <c r="QXS4" s="97" t="s">
        <v>3</v>
      </c>
      <c r="QXT4" s="97" t="s">
        <v>3</v>
      </c>
      <c r="QXU4" s="97" t="s">
        <v>3</v>
      </c>
      <c r="QXV4" s="97" t="s">
        <v>3</v>
      </c>
      <c r="QXW4" s="97" t="s">
        <v>3</v>
      </c>
      <c r="QXX4" s="97" t="s">
        <v>3</v>
      </c>
      <c r="QXY4" s="97" t="s">
        <v>3</v>
      </c>
      <c r="QXZ4" s="97" t="s">
        <v>3</v>
      </c>
      <c r="QYA4" s="97" t="s">
        <v>3</v>
      </c>
      <c r="QYB4" s="97" t="s">
        <v>3</v>
      </c>
      <c r="QYC4" s="97" t="s">
        <v>3</v>
      </c>
      <c r="QYD4" s="97" t="s">
        <v>3</v>
      </c>
      <c r="QYE4" s="97" t="s">
        <v>3</v>
      </c>
      <c r="QYF4" s="97" t="s">
        <v>3</v>
      </c>
      <c r="QYG4" s="97" t="s">
        <v>3</v>
      </c>
      <c r="QYH4" s="97" t="s">
        <v>3</v>
      </c>
      <c r="QYI4" s="97" t="s">
        <v>3</v>
      </c>
      <c r="QYJ4" s="97" t="s">
        <v>3</v>
      </c>
      <c r="QYK4" s="97" t="s">
        <v>3</v>
      </c>
      <c r="QYL4" s="97" t="s">
        <v>3</v>
      </c>
      <c r="QYM4" s="97" t="s">
        <v>3</v>
      </c>
      <c r="QYN4" s="97" t="s">
        <v>3</v>
      </c>
      <c r="QYO4" s="97" t="s">
        <v>3</v>
      </c>
      <c r="QYP4" s="97" t="s">
        <v>3</v>
      </c>
      <c r="QYQ4" s="97" t="s">
        <v>3</v>
      </c>
      <c r="QYR4" s="97" t="s">
        <v>3</v>
      </c>
      <c r="QYS4" s="97" t="s">
        <v>3</v>
      </c>
      <c r="QYT4" s="97" t="s">
        <v>3</v>
      </c>
      <c r="QYU4" s="97" t="s">
        <v>3</v>
      </c>
      <c r="QYV4" s="97" t="s">
        <v>3</v>
      </c>
      <c r="QYW4" s="97" t="s">
        <v>3</v>
      </c>
      <c r="QYX4" s="97" t="s">
        <v>3</v>
      </c>
      <c r="QYY4" s="97" t="s">
        <v>3</v>
      </c>
      <c r="QYZ4" s="97" t="s">
        <v>3</v>
      </c>
      <c r="QZA4" s="97" t="s">
        <v>3</v>
      </c>
      <c r="QZB4" s="97" t="s">
        <v>3</v>
      </c>
      <c r="QZC4" s="97" t="s">
        <v>3</v>
      </c>
      <c r="QZD4" s="97" t="s">
        <v>3</v>
      </c>
      <c r="QZE4" s="97" t="s">
        <v>3</v>
      </c>
      <c r="QZF4" s="97" t="s">
        <v>3</v>
      </c>
      <c r="QZG4" s="97" t="s">
        <v>3</v>
      </c>
      <c r="QZH4" s="97" t="s">
        <v>3</v>
      </c>
      <c r="QZI4" s="97" t="s">
        <v>3</v>
      </c>
      <c r="QZJ4" s="97" t="s">
        <v>3</v>
      </c>
      <c r="QZK4" s="97" t="s">
        <v>3</v>
      </c>
      <c r="QZL4" s="97" t="s">
        <v>3</v>
      </c>
      <c r="QZM4" s="97" t="s">
        <v>3</v>
      </c>
      <c r="QZN4" s="97" t="s">
        <v>3</v>
      </c>
      <c r="QZO4" s="97" t="s">
        <v>3</v>
      </c>
      <c r="QZP4" s="97" t="s">
        <v>3</v>
      </c>
      <c r="QZQ4" s="97" t="s">
        <v>3</v>
      </c>
      <c r="QZR4" s="97" t="s">
        <v>3</v>
      </c>
      <c r="QZS4" s="97" t="s">
        <v>3</v>
      </c>
      <c r="QZT4" s="97" t="s">
        <v>3</v>
      </c>
      <c r="QZU4" s="97" t="s">
        <v>3</v>
      </c>
      <c r="QZV4" s="97" t="s">
        <v>3</v>
      </c>
      <c r="QZW4" s="97" t="s">
        <v>3</v>
      </c>
      <c r="QZX4" s="97" t="s">
        <v>3</v>
      </c>
      <c r="QZY4" s="97" t="s">
        <v>3</v>
      </c>
      <c r="QZZ4" s="97" t="s">
        <v>3</v>
      </c>
      <c r="RAA4" s="97" t="s">
        <v>3</v>
      </c>
      <c r="RAB4" s="97" t="s">
        <v>3</v>
      </c>
      <c r="RAC4" s="97" t="s">
        <v>3</v>
      </c>
      <c r="RAD4" s="97" t="s">
        <v>3</v>
      </c>
      <c r="RAE4" s="97" t="s">
        <v>3</v>
      </c>
      <c r="RAF4" s="97" t="s">
        <v>3</v>
      </c>
      <c r="RAG4" s="97" t="s">
        <v>3</v>
      </c>
      <c r="RAH4" s="97" t="s">
        <v>3</v>
      </c>
      <c r="RAI4" s="97" t="s">
        <v>3</v>
      </c>
      <c r="RAJ4" s="97" t="s">
        <v>3</v>
      </c>
      <c r="RAK4" s="97" t="s">
        <v>3</v>
      </c>
      <c r="RAL4" s="97" t="s">
        <v>3</v>
      </c>
      <c r="RAM4" s="97" t="s">
        <v>3</v>
      </c>
      <c r="RAN4" s="97" t="s">
        <v>3</v>
      </c>
      <c r="RAO4" s="97" t="s">
        <v>3</v>
      </c>
      <c r="RAP4" s="97" t="s">
        <v>3</v>
      </c>
      <c r="RAQ4" s="97" t="s">
        <v>3</v>
      </c>
      <c r="RAR4" s="97" t="s">
        <v>3</v>
      </c>
      <c r="RAS4" s="97" t="s">
        <v>3</v>
      </c>
      <c r="RAT4" s="97" t="s">
        <v>3</v>
      </c>
      <c r="RAU4" s="97" t="s">
        <v>3</v>
      </c>
      <c r="RAV4" s="97" t="s">
        <v>3</v>
      </c>
      <c r="RAW4" s="97" t="s">
        <v>3</v>
      </c>
      <c r="RAX4" s="97" t="s">
        <v>3</v>
      </c>
      <c r="RAY4" s="97" t="s">
        <v>3</v>
      </c>
      <c r="RAZ4" s="97" t="s">
        <v>3</v>
      </c>
      <c r="RBA4" s="97" t="s">
        <v>3</v>
      </c>
      <c r="RBB4" s="97" t="s">
        <v>3</v>
      </c>
      <c r="RBC4" s="97" t="s">
        <v>3</v>
      </c>
      <c r="RBD4" s="97" t="s">
        <v>3</v>
      </c>
      <c r="RBE4" s="97" t="s">
        <v>3</v>
      </c>
      <c r="RBF4" s="97" t="s">
        <v>3</v>
      </c>
      <c r="RBG4" s="97" t="s">
        <v>3</v>
      </c>
      <c r="RBH4" s="97" t="s">
        <v>3</v>
      </c>
      <c r="RBI4" s="97" t="s">
        <v>3</v>
      </c>
      <c r="RBJ4" s="97" t="s">
        <v>3</v>
      </c>
      <c r="RBK4" s="97" t="s">
        <v>3</v>
      </c>
      <c r="RBL4" s="97" t="s">
        <v>3</v>
      </c>
      <c r="RBM4" s="97" t="s">
        <v>3</v>
      </c>
      <c r="RBN4" s="97" t="s">
        <v>3</v>
      </c>
      <c r="RBO4" s="97" t="s">
        <v>3</v>
      </c>
      <c r="RBP4" s="97" t="s">
        <v>3</v>
      </c>
      <c r="RBQ4" s="97" t="s">
        <v>3</v>
      </c>
      <c r="RBR4" s="97" t="s">
        <v>3</v>
      </c>
      <c r="RBS4" s="97" t="s">
        <v>3</v>
      </c>
      <c r="RBT4" s="97" t="s">
        <v>3</v>
      </c>
      <c r="RBU4" s="97" t="s">
        <v>3</v>
      </c>
      <c r="RBV4" s="97" t="s">
        <v>3</v>
      </c>
      <c r="RBW4" s="97" t="s">
        <v>3</v>
      </c>
      <c r="RBX4" s="97" t="s">
        <v>3</v>
      </c>
      <c r="RBY4" s="97" t="s">
        <v>3</v>
      </c>
      <c r="RBZ4" s="97" t="s">
        <v>3</v>
      </c>
      <c r="RCA4" s="97" t="s">
        <v>3</v>
      </c>
      <c r="RCB4" s="97" t="s">
        <v>3</v>
      </c>
      <c r="RCC4" s="97" t="s">
        <v>3</v>
      </c>
      <c r="RCD4" s="97" t="s">
        <v>3</v>
      </c>
      <c r="RCE4" s="97" t="s">
        <v>3</v>
      </c>
      <c r="RCF4" s="97" t="s">
        <v>3</v>
      </c>
      <c r="RCG4" s="97" t="s">
        <v>3</v>
      </c>
      <c r="RCH4" s="97" t="s">
        <v>3</v>
      </c>
      <c r="RCI4" s="97" t="s">
        <v>3</v>
      </c>
      <c r="RCJ4" s="97" t="s">
        <v>3</v>
      </c>
      <c r="RCK4" s="97" t="s">
        <v>3</v>
      </c>
      <c r="RCL4" s="97" t="s">
        <v>3</v>
      </c>
      <c r="RCM4" s="97" t="s">
        <v>3</v>
      </c>
      <c r="RCN4" s="97" t="s">
        <v>3</v>
      </c>
      <c r="RCO4" s="97" t="s">
        <v>3</v>
      </c>
      <c r="RCP4" s="97" t="s">
        <v>3</v>
      </c>
      <c r="RCQ4" s="97" t="s">
        <v>3</v>
      </c>
      <c r="RCR4" s="97" t="s">
        <v>3</v>
      </c>
      <c r="RCS4" s="97" t="s">
        <v>3</v>
      </c>
      <c r="RCT4" s="97" t="s">
        <v>3</v>
      </c>
      <c r="RCU4" s="97" t="s">
        <v>3</v>
      </c>
      <c r="RCV4" s="97" t="s">
        <v>3</v>
      </c>
      <c r="RCW4" s="97" t="s">
        <v>3</v>
      </c>
      <c r="RCX4" s="97" t="s">
        <v>3</v>
      </c>
      <c r="RCY4" s="97" t="s">
        <v>3</v>
      </c>
      <c r="RCZ4" s="97" t="s">
        <v>3</v>
      </c>
      <c r="RDA4" s="97" t="s">
        <v>3</v>
      </c>
      <c r="RDB4" s="97" t="s">
        <v>3</v>
      </c>
      <c r="RDC4" s="97" t="s">
        <v>3</v>
      </c>
      <c r="RDD4" s="97" t="s">
        <v>3</v>
      </c>
      <c r="RDE4" s="97" t="s">
        <v>3</v>
      </c>
      <c r="RDF4" s="97" t="s">
        <v>3</v>
      </c>
      <c r="RDG4" s="97" t="s">
        <v>3</v>
      </c>
      <c r="RDH4" s="97" t="s">
        <v>3</v>
      </c>
      <c r="RDI4" s="97" t="s">
        <v>3</v>
      </c>
      <c r="RDJ4" s="97" t="s">
        <v>3</v>
      </c>
      <c r="RDK4" s="97" t="s">
        <v>3</v>
      </c>
      <c r="RDL4" s="97" t="s">
        <v>3</v>
      </c>
      <c r="RDM4" s="97" t="s">
        <v>3</v>
      </c>
      <c r="RDN4" s="97" t="s">
        <v>3</v>
      </c>
      <c r="RDO4" s="97" t="s">
        <v>3</v>
      </c>
      <c r="RDP4" s="97" t="s">
        <v>3</v>
      </c>
      <c r="RDQ4" s="97" t="s">
        <v>3</v>
      </c>
      <c r="RDR4" s="97" t="s">
        <v>3</v>
      </c>
      <c r="RDS4" s="97" t="s">
        <v>3</v>
      </c>
      <c r="RDT4" s="97" t="s">
        <v>3</v>
      </c>
      <c r="RDU4" s="97" t="s">
        <v>3</v>
      </c>
      <c r="RDV4" s="97" t="s">
        <v>3</v>
      </c>
      <c r="RDW4" s="97" t="s">
        <v>3</v>
      </c>
      <c r="RDX4" s="97" t="s">
        <v>3</v>
      </c>
      <c r="RDY4" s="97" t="s">
        <v>3</v>
      </c>
      <c r="RDZ4" s="97" t="s">
        <v>3</v>
      </c>
      <c r="REA4" s="97" t="s">
        <v>3</v>
      </c>
      <c r="REB4" s="97" t="s">
        <v>3</v>
      </c>
      <c r="REC4" s="97" t="s">
        <v>3</v>
      </c>
      <c r="RED4" s="97" t="s">
        <v>3</v>
      </c>
      <c r="REE4" s="97" t="s">
        <v>3</v>
      </c>
      <c r="REF4" s="97" t="s">
        <v>3</v>
      </c>
      <c r="REG4" s="97" t="s">
        <v>3</v>
      </c>
      <c r="REH4" s="97" t="s">
        <v>3</v>
      </c>
      <c r="REI4" s="97" t="s">
        <v>3</v>
      </c>
      <c r="REJ4" s="97" t="s">
        <v>3</v>
      </c>
      <c r="REK4" s="97" t="s">
        <v>3</v>
      </c>
      <c r="REL4" s="97" t="s">
        <v>3</v>
      </c>
      <c r="REM4" s="97" t="s">
        <v>3</v>
      </c>
      <c r="REN4" s="97" t="s">
        <v>3</v>
      </c>
      <c r="REO4" s="97" t="s">
        <v>3</v>
      </c>
      <c r="REP4" s="97" t="s">
        <v>3</v>
      </c>
      <c r="REQ4" s="97" t="s">
        <v>3</v>
      </c>
      <c r="RER4" s="97" t="s">
        <v>3</v>
      </c>
      <c r="RES4" s="97" t="s">
        <v>3</v>
      </c>
      <c r="RET4" s="97" t="s">
        <v>3</v>
      </c>
      <c r="REU4" s="97" t="s">
        <v>3</v>
      </c>
      <c r="REV4" s="97" t="s">
        <v>3</v>
      </c>
      <c r="REW4" s="97" t="s">
        <v>3</v>
      </c>
      <c r="REX4" s="97" t="s">
        <v>3</v>
      </c>
      <c r="REY4" s="97" t="s">
        <v>3</v>
      </c>
      <c r="REZ4" s="97" t="s">
        <v>3</v>
      </c>
      <c r="RFA4" s="97" t="s">
        <v>3</v>
      </c>
      <c r="RFB4" s="97" t="s">
        <v>3</v>
      </c>
      <c r="RFC4" s="97" t="s">
        <v>3</v>
      </c>
      <c r="RFD4" s="97" t="s">
        <v>3</v>
      </c>
      <c r="RFE4" s="97" t="s">
        <v>3</v>
      </c>
      <c r="RFF4" s="97" t="s">
        <v>3</v>
      </c>
      <c r="RFG4" s="97" t="s">
        <v>3</v>
      </c>
      <c r="RFH4" s="97" t="s">
        <v>3</v>
      </c>
      <c r="RFI4" s="97" t="s">
        <v>3</v>
      </c>
      <c r="RFJ4" s="97" t="s">
        <v>3</v>
      </c>
      <c r="RFK4" s="97" t="s">
        <v>3</v>
      </c>
      <c r="RFL4" s="97" t="s">
        <v>3</v>
      </c>
      <c r="RFM4" s="97" t="s">
        <v>3</v>
      </c>
      <c r="RFN4" s="97" t="s">
        <v>3</v>
      </c>
      <c r="RFO4" s="97" t="s">
        <v>3</v>
      </c>
      <c r="RFP4" s="97" t="s">
        <v>3</v>
      </c>
      <c r="RFQ4" s="97" t="s">
        <v>3</v>
      </c>
      <c r="RFR4" s="97" t="s">
        <v>3</v>
      </c>
      <c r="RFS4" s="97" t="s">
        <v>3</v>
      </c>
      <c r="RFT4" s="97" t="s">
        <v>3</v>
      </c>
      <c r="RFU4" s="97" t="s">
        <v>3</v>
      </c>
      <c r="RFV4" s="97" t="s">
        <v>3</v>
      </c>
      <c r="RFW4" s="97" t="s">
        <v>3</v>
      </c>
      <c r="RFX4" s="97" t="s">
        <v>3</v>
      </c>
      <c r="RFY4" s="97" t="s">
        <v>3</v>
      </c>
      <c r="RFZ4" s="97" t="s">
        <v>3</v>
      </c>
      <c r="RGA4" s="97" t="s">
        <v>3</v>
      </c>
      <c r="RGB4" s="97" t="s">
        <v>3</v>
      </c>
      <c r="RGC4" s="97" t="s">
        <v>3</v>
      </c>
      <c r="RGD4" s="97" t="s">
        <v>3</v>
      </c>
      <c r="RGE4" s="97" t="s">
        <v>3</v>
      </c>
      <c r="RGF4" s="97" t="s">
        <v>3</v>
      </c>
      <c r="RGG4" s="97" t="s">
        <v>3</v>
      </c>
      <c r="RGH4" s="97" t="s">
        <v>3</v>
      </c>
      <c r="RGI4" s="97" t="s">
        <v>3</v>
      </c>
      <c r="RGJ4" s="97" t="s">
        <v>3</v>
      </c>
      <c r="RGK4" s="97" t="s">
        <v>3</v>
      </c>
      <c r="RGL4" s="97" t="s">
        <v>3</v>
      </c>
      <c r="RGM4" s="97" t="s">
        <v>3</v>
      </c>
      <c r="RGN4" s="97" t="s">
        <v>3</v>
      </c>
      <c r="RGO4" s="97" t="s">
        <v>3</v>
      </c>
      <c r="RGP4" s="97" t="s">
        <v>3</v>
      </c>
      <c r="RGQ4" s="97" t="s">
        <v>3</v>
      </c>
      <c r="RGR4" s="97" t="s">
        <v>3</v>
      </c>
      <c r="RGS4" s="97" t="s">
        <v>3</v>
      </c>
      <c r="RGT4" s="97" t="s">
        <v>3</v>
      </c>
      <c r="RGU4" s="97" t="s">
        <v>3</v>
      </c>
      <c r="RGV4" s="97" t="s">
        <v>3</v>
      </c>
      <c r="RGW4" s="97" t="s">
        <v>3</v>
      </c>
      <c r="RGX4" s="97" t="s">
        <v>3</v>
      </c>
      <c r="RGY4" s="97" t="s">
        <v>3</v>
      </c>
      <c r="RGZ4" s="97" t="s">
        <v>3</v>
      </c>
      <c r="RHA4" s="97" t="s">
        <v>3</v>
      </c>
      <c r="RHB4" s="97" t="s">
        <v>3</v>
      </c>
      <c r="RHC4" s="97" t="s">
        <v>3</v>
      </c>
      <c r="RHD4" s="97" t="s">
        <v>3</v>
      </c>
      <c r="RHE4" s="97" t="s">
        <v>3</v>
      </c>
      <c r="RHF4" s="97" t="s">
        <v>3</v>
      </c>
      <c r="RHG4" s="97" t="s">
        <v>3</v>
      </c>
      <c r="RHH4" s="97" t="s">
        <v>3</v>
      </c>
      <c r="RHI4" s="97" t="s">
        <v>3</v>
      </c>
      <c r="RHJ4" s="97" t="s">
        <v>3</v>
      </c>
      <c r="RHK4" s="97" t="s">
        <v>3</v>
      </c>
      <c r="RHL4" s="97" t="s">
        <v>3</v>
      </c>
      <c r="RHM4" s="97" t="s">
        <v>3</v>
      </c>
      <c r="RHN4" s="97" t="s">
        <v>3</v>
      </c>
      <c r="RHO4" s="97" t="s">
        <v>3</v>
      </c>
      <c r="RHP4" s="97" t="s">
        <v>3</v>
      </c>
      <c r="RHQ4" s="97" t="s">
        <v>3</v>
      </c>
      <c r="RHR4" s="97" t="s">
        <v>3</v>
      </c>
      <c r="RHS4" s="97" t="s">
        <v>3</v>
      </c>
      <c r="RHT4" s="97" t="s">
        <v>3</v>
      </c>
      <c r="RHU4" s="97" t="s">
        <v>3</v>
      </c>
      <c r="RHV4" s="97" t="s">
        <v>3</v>
      </c>
      <c r="RHW4" s="97" t="s">
        <v>3</v>
      </c>
      <c r="RHX4" s="97" t="s">
        <v>3</v>
      </c>
      <c r="RHY4" s="97" t="s">
        <v>3</v>
      </c>
      <c r="RHZ4" s="97" t="s">
        <v>3</v>
      </c>
      <c r="RIA4" s="97" t="s">
        <v>3</v>
      </c>
      <c r="RIB4" s="97" t="s">
        <v>3</v>
      </c>
      <c r="RIC4" s="97" t="s">
        <v>3</v>
      </c>
      <c r="RID4" s="97" t="s">
        <v>3</v>
      </c>
      <c r="RIE4" s="97" t="s">
        <v>3</v>
      </c>
      <c r="RIF4" s="97" t="s">
        <v>3</v>
      </c>
      <c r="RIG4" s="97" t="s">
        <v>3</v>
      </c>
      <c r="RIH4" s="97" t="s">
        <v>3</v>
      </c>
      <c r="RII4" s="97" t="s">
        <v>3</v>
      </c>
      <c r="RIJ4" s="97" t="s">
        <v>3</v>
      </c>
      <c r="RIK4" s="97" t="s">
        <v>3</v>
      </c>
      <c r="RIL4" s="97" t="s">
        <v>3</v>
      </c>
      <c r="RIM4" s="97" t="s">
        <v>3</v>
      </c>
      <c r="RIN4" s="97" t="s">
        <v>3</v>
      </c>
      <c r="RIO4" s="97" t="s">
        <v>3</v>
      </c>
      <c r="RIP4" s="97" t="s">
        <v>3</v>
      </c>
      <c r="RIQ4" s="97" t="s">
        <v>3</v>
      </c>
      <c r="RIR4" s="97" t="s">
        <v>3</v>
      </c>
      <c r="RIS4" s="97" t="s">
        <v>3</v>
      </c>
      <c r="RIT4" s="97" t="s">
        <v>3</v>
      </c>
      <c r="RIU4" s="97" t="s">
        <v>3</v>
      </c>
      <c r="RIV4" s="97" t="s">
        <v>3</v>
      </c>
      <c r="RIW4" s="97" t="s">
        <v>3</v>
      </c>
      <c r="RIX4" s="97" t="s">
        <v>3</v>
      </c>
      <c r="RIY4" s="97" t="s">
        <v>3</v>
      </c>
      <c r="RIZ4" s="97" t="s">
        <v>3</v>
      </c>
      <c r="RJA4" s="97" t="s">
        <v>3</v>
      </c>
      <c r="RJB4" s="97" t="s">
        <v>3</v>
      </c>
      <c r="RJC4" s="97" t="s">
        <v>3</v>
      </c>
      <c r="RJD4" s="97" t="s">
        <v>3</v>
      </c>
      <c r="RJE4" s="97" t="s">
        <v>3</v>
      </c>
      <c r="RJF4" s="97" t="s">
        <v>3</v>
      </c>
      <c r="RJG4" s="97" t="s">
        <v>3</v>
      </c>
      <c r="RJH4" s="97" t="s">
        <v>3</v>
      </c>
      <c r="RJI4" s="97" t="s">
        <v>3</v>
      </c>
      <c r="RJJ4" s="97" t="s">
        <v>3</v>
      </c>
      <c r="RJK4" s="97" t="s">
        <v>3</v>
      </c>
      <c r="RJL4" s="97" t="s">
        <v>3</v>
      </c>
      <c r="RJM4" s="97" t="s">
        <v>3</v>
      </c>
      <c r="RJN4" s="97" t="s">
        <v>3</v>
      </c>
      <c r="RJO4" s="97" t="s">
        <v>3</v>
      </c>
      <c r="RJP4" s="97" t="s">
        <v>3</v>
      </c>
      <c r="RJQ4" s="97" t="s">
        <v>3</v>
      </c>
      <c r="RJR4" s="97" t="s">
        <v>3</v>
      </c>
      <c r="RJS4" s="97" t="s">
        <v>3</v>
      </c>
      <c r="RJT4" s="97" t="s">
        <v>3</v>
      </c>
      <c r="RJU4" s="97" t="s">
        <v>3</v>
      </c>
      <c r="RJV4" s="97" t="s">
        <v>3</v>
      </c>
      <c r="RJW4" s="97" t="s">
        <v>3</v>
      </c>
      <c r="RJX4" s="97" t="s">
        <v>3</v>
      </c>
      <c r="RJY4" s="97" t="s">
        <v>3</v>
      </c>
      <c r="RJZ4" s="97" t="s">
        <v>3</v>
      </c>
      <c r="RKA4" s="97" t="s">
        <v>3</v>
      </c>
      <c r="RKB4" s="97" t="s">
        <v>3</v>
      </c>
      <c r="RKC4" s="97" t="s">
        <v>3</v>
      </c>
      <c r="RKD4" s="97" t="s">
        <v>3</v>
      </c>
      <c r="RKE4" s="97" t="s">
        <v>3</v>
      </c>
      <c r="RKF4" s="97" t="s">
        <v>3</v>
      </c>
      <c r="RKG4" s="97" t="s">
        <v>3</v>
      </c>
      <c r="RKH4" s="97" t="s">
        <v>3</v>
      </c>
      <c r="RKI4" s="97" t="s">
        <v>3</v>
      </c>
      <c r="RKJ4" s="97" t="s">
        <v>3</v>
      </c>
      <c r="RKK4" s="97" t="s">
        <v>3</v>
      </c>
      <c r="RKL4" s="97" t="s">
        <v>3</v>
      </c>
      <c r="RKM4" s="97" t="s">
        <v>3</v>
      </c>
      <c r="RKN4" s="97" t="s">
        <v>3</v>
      </c>
      <c r="RKO4" s="97" t="s">
        <v>3</v>
      </c>
      <c r="RKP4" s="97" t="s">
        <v>3</v>
      </c>
      <c r="RKQ4" s="97" t="s">
        <v>3</v>
      </c>
      <c r="RKR4" s="97" t="s">
        <v>3</v>
      </c>
      <c r="RKS4" s="97" t="s">
        <v>3</v>
      </c>
      <c r="RKT4" s="97" t="s">
        <v>3</v>
      </c>
      <c r="RKU4" s="97" t="s">
        <v>3</v>
      </c>
      <c r="RKV4" s="97" t="s">
        <v>3</v>
      </c>
      <c r="RKW4" s="97" t="s">
        <v>3</v>
      </c>
      <c r="RKX4" s="97" t="s">
        <v>3</v>
      </c>
      <c r="RKY4" s="97" t="s">
        <v>3</v>
      </c>
      <c r="RKZ4" s="97" t="s">
        <v>3</v>
      </c>
      <c r="RLA4" s="97" t="s">
        <v>3</v>
      </c>
      <c r="RLB4" s="97" t="s">
        <v>3</v>
      </c>
      <c r="RLC4" s="97" t="s">
        <v>3</v>
      </c>
      <c r="RLD4" s="97" t="s">
        <v>3</v>
      </c>
      <c r="RLE4" s="97" t="s">
        <v>3</v>
      </c>
      <c r="RLF4" s="97" t="s">
        <v>3</v>
      </c>
      <c r="RLG4" s="97" t="s">
        <v>3</v>
      </c>
      <c r="RLH4" s="97" t="s">
        <v>3</v>
      </c>
      <c r="RLI4" s="97" t="s">
        <v>3</v>
      </c>
      <c r="RLJ4" s="97" t="s">
        <v>3</v>
      </c>
      <c r="RLK4" s="97" t="s">
        <v>3</v>
      </c>
      <c r="RLL4" s="97" t="s">
        <v>3</v>
      </c>
      <c r="RLM4" s="97" t="s">
        <v>3</v>
      </c>
      <c r="RLN4" s="97" t="s">
        <v>3</v>
      </c>
      <c r="RLO4" s="97" t="s">
        <v>3</v>
      </c>
      <c r="RLP4" s="97" t="s">
        <v>3</v>
      </c>
      <c r="RLQ4" s="97" t="s">
        <v>3</v>
      </c>
      <c r="RLR4" s="97" t="s">
        <v>3</v>
      </c>
      <c r="RLS4" s="97" t="s">
        <v>3</v>
      </c>
      <c r="RLT4" s="97" t="s">
        <v>3</v>
      </c>
      <c r="RLU4" s="97" t="s">
        <v>3</v>
      </c>
      <c r="RLV4" s="97" t="s">
        <v>3</v>
      </c>
      <c r="RLW4" s="97" t="s">
        <v>3</v>
      </c>
      <c r="RLX4" s="97" t="s">
        <v>3</v>
      </c>
      <c r="RLY4" s="97" t="s">
        <v>3</v>
      </c>
      <c r="RLZ4" s="97" t="s">
        <v>3</v>
      </c>
      <c r="RMA4" s="97" t="s">
        <v>3</v>
      </c>
      <c r="RMB4" s="97" t="s">
        <v>3</v>
      </c>
      <c r="RMC4" s="97" t="s">
        <v>3</v>
      </c>
      <c r="RMD4" s="97" t="s">
        <v>3</v>
      </c>
      <c r="RME4" s="97" t="s">
        <v>3</v>
      </c>
      <c r="RMF4" s="97" t="s">
        <v>3</v>
      </c>
      <c r="RMG4" s="97" t="s">
        <v>3</v>
      </c>
      <c r="RMH4" s="97" t="s">
        <v>3</v>
      </c>
      <c r="RMI4" s="97" t="s">
        <v>3</v>
      </c>
      <c r="RMJ4" s="97" t="s">
        <v>3</v>
      </c>
      <c r="RMK4" s="97" t="s">
        <v>3</v>
      </c>
      <c r="RML4" s="97" t="s">
        <v>3</v>
      </c>
      <c r="RMM4" s="97" t="s">
        <v>3</v>
      </c>
      <c r="RMN4" s="97" t="s">
        <v>3</v>
      </c>
      <c r="RMO4" s="97" t="s">
        <v>3</v>
      </c>
      <c r="RMP4" s="97" t="s">
        <v>3</v>
      </c>
      <c r="RMQ4" s="97" t="s">
        <v>3</v>
      </c>
      <c r="RMR4" s="97" t="s">
        <v>3</v>
      </c>
      <c r="RMS4" s="97" t="s">
        <v>3</v>
      </c>
      <c r="RMT4" s="97" t="s">
        <v>3</v>
      </c>
      <c r="RMU4" s="97" t="s">
        <v>3</v>
      </c>
      <c r="RMV4" s="97" t="s">
        <v>3</v>
      </c>
      <c r="RMW4" s="97" t="s">
        <v>3</v>
      </c>
      <c r="RMX4" s="97" t="s">
        <v>3</v>
      </c>
      <c r="RMY4" s="97" t="s">
        <v>3</v>
      </c>
      <c r="RMZ4" s="97" t="s">
        <v>3</v>
      </c>
      <c r="RNA4" s="97" t="s">
        <v>3</v>
      </c>
      <c r="RNB4" s="97" t="s">
        <v>3</v>
      </c>
      <c r="RNC4" s="97" t="s">
        <v>3</v>
      </c>
      <c r="RND4" s="97" t="s">
        <v>3</v>
      </c>
      <c r="RNE4" s="97" t="s">
        <v>3</v>
      </c>
      <c r="RNF4" s="97" t="s">
        <v>3</v>
      </c>
      <c r="RNG4" s="97" t="s">
        <v>3</v>
      </c>
      <c r="RNH4" s="97" t="s">
        <v>3</v>
      </c>
      <c r="RNI4" s="97" t="s">
        <v>3</v>
      </c>
      <c r="RNJ4" s="97" t="s">
        <v>3</v>
      </c>
      <c r="RNK4" s="97" t="s">
        <v>3</v>
      </c>
      <c r="RNL4" s="97" t="s">
        <v>3</v>
      </c>
      <c r="RNM4" s="97" t="s">
        <v>3</v>
      </c>
      <c r="RNN4" s="97" t="s">
        <v>3</v>
      </c>
      <c r="RNO4" s="97" t="s">
        <v>3</v>
      </c>
      <c r="RNP4" s="97" t="s">
        <v>3</v>
      </c>
      <c r="RNQ4" s="97" t="s">
        <v>3</v>
      </c>
      <c r="RNR4" s="97" t="s">
        <v>3</v>
      </c>
      <c r="RNS4" s="97" t="s">
        <v>3</v>
      </c>
      <c r="RNT4" s="97" t="s">
        <v>3</v>
      </c>
      <c r="RNU4" s="97" t="s">
        <v>3</v>
      </c>
      <c r="RNV4" s="97" t="s">
        <v>3</v>
      </c>
      <c r="RNW4" s="97" t="s">
        <v>3</v>
      </c>
      <c r="RNX4" s="97" t="s">
        <v>3</v>
      </c>
      <c r="RNY4" s="97" t="s">
        <v>3</v>
      </c>
      <c r="RNZ4" s="97" t="s">
        <v>3</v>
      </c>
      <c r="ROA4" s="97" t="s">
        <v>3</v>
      </c>
      <c r="ROB4" s="97" t="s">
        <v>3</v>
      </c>
      <c r="ROC4" s="97" t="s">
        <v>3</v>
      </c>
      <c r="ROD4" s="97" t="s">
        <v>3</v>
      </c>
      <c r="ROE4" s="97" t="s">
        <v>3</v>
      </c>
      <c r="ROF4" s="97" t="s">
        <v>3</v>
      </c>
      <c r="ROG4" s="97" t="s">
        <v>3</v>
      </c>
      <c r="ROH4" s="97" t="s">
        <v>3</v>
      </c>
      <c r="ROI4" s="97" t="s">
        <v>3</v>
      </c>
      <c r="ROJ4" s="97" t="s">
        <v>3</v>
      </c>
      <c r="ROK4" s="97" t="s">
        <v>3</v>
      </c>
      <c r="ROL4" s="97" t="s">
        <v>3</v>
      </c>
      <c r="ROM4" s="97" t="s">
        <v>3</v>
      </c>
      <c r="RON4" s="97" t="s">
        <v>3</v>
      </c>
      <c r="ROO4" s="97" t="s">
        <v>3</v>
      </c>
      <c r="ROP4" s="97" t="s">
        <v>3</v>
      </c>
      <c r="ROQ4" s="97" t="s">
        <v>3</v>
      </c>
      <c r="ROR4" s="97" t="s">
        <v>3</v>
      </c>
      <c r="ROS4" s="97" t="s">
        <v>3</v>
      </c>
      <c r="ROT4" s="97" t="s">
        <v>3</v>
      </c>
      <c r="ROU4" s="97" t="s">
        <v>3</v>
      </c>
      <c r="ROV4" s="97" t="s">
        <v>3</v>
      </c>
      <c r="ROW4" s="97" t="s">
        <v>3</v>
      </c>
      <c r="ROX4" s="97" t="s">
        <v>3</v>
      </c>
      <c r="ROY4" s="97" t="s">
        <v>3</v>
      </c>
      <c r="ROZ4" s="97" t="s">
        <v>3</v>
      </c>
      <c r="RPA4" s="97" t="s">
        <v>3</v>
      </c>
      <c r="RPB4" s="97" t="s">
        <v>3</v>
      </c>
      <c r="RPC4" s="97" t="s">
        <v>3</v>
      </c>
      <c r="RPD4" s="97" t="s">
        <v>3</v>
      </c>
      <c r="RPE4" s="97" t="s">
        <v>3</v>
      </c>
      <c r="RPF4" s="97" t="s">
        <v>3</v>
      </c>
      <c r="RPG4" s="97" t="s">
        <v>3</v>
      </c>
      <c r="RPH4" s="97" t="s">
        <v>3</v>
      </c>
      <c r="RPI4" s="97" t="s">
        <v>3</v>
      </c>
      <c r="RPJ4" s="97" t="s">
        <v>3</v>
      </c>
      <c r="RPK4" s="97" t="s">
        <v>3</v>
      </c>
      <c r="RPL4" s="97" t="s">
        <v>3</v>
      </c>
      <c r="RPM4" s="97" t="s">
        <v>3</v>
      </c>
      <c r="RPN4" s="97" t="s">
        <v>3</v>
      </c>
      <c r="RPO4" s="97" t="s">
        <v>3</v>
      </c>
      <c r="RPP4" s="97" t="s">
        <v>3</v>
      </c>
      <c r="RPQ4" s="97" t="s">
        <v>3</v>
      </c>
      <c r="RPR4" s="97" t="s">
        <v>3</v>
      </c>
      <c r="RPS4" s="97" t="s">
        <v>3</v>
      </c>
      <c r="RPT4" s="97" t="s">
        <v>3</v>
      </c>
      <c r="RPU4" s="97" t="s">
        <v>3</v>
      </c>
      <c r="RPV4" s="97" t="s">
        <v>3</v>
      </c>
      <c r="RPW4" s="97" t="s">
        <v>3</v>
      </c>
      <c r="RPX4" s="97" t="s">
        <v>3</v>
      </c>
      <c r="RPY4" s="97" t="s">
        <v>3</v>
      </c>
      <c r="RPZ4" s="97" t="s">
        <v>3</v>
      </c>
      <c r="RQA4" s="97" t="s">
        <v>3</v>
      </c>
      <c r="RQB4" s="97" t="s">
        <v>3</v>
      </c>
      <c r="RQC4" s="97" t="s">
        <v>3</v>
      </c>
      <c r="RQD4" s="97" t="s">
        <v>3</v>
      </c>
      <c r="RQE4" s="97" t="s">
        <v>3</v>
      </c>
      <c r="RQF4" s="97" t="s">
        <v>3</v>
      </c>
      <c r="RQG4" s="97" t="s">
        <v>3</v>
      </c>
      <c r="RQH4" s="97" t="s">
        <v>3</v>
      </c>
      <c r="RQI4" s="97" t="s">
        <v>3</v>
      </c>
      <c r="RQJ4" s="97" t="s">
        <v>3</v>
      </c>
      <c r="RQK4" s="97" t="s">
        <v>3</v>
      </c>
      <c r="RQL4" s="97" t="s">
        <v>3</v>
      </c>
      <c r="RQM4" s="97" t="s">
        <v>3</v>
      </c>
      <c r="RQN4" s="97" t="s">
        <v>3</v>
      </c>
      <c r="RQO4" s="97" t="s">
        <v>3</v>
      </c>
      <c r="RQP4" s="97" t="s">
        <v>3</v>
      </c>
      <c r="RQQ4" s="97" t="s">
        <v>3</v>
      </c>
      <c r="RQR4" s="97" t="s">
        <v>3</v>
      </c>
      <c r="RQS4" s="97" t="s">
        <v>3</v>
      </c>
      <c r="RQT4" s="97" t="s">
        <v>3</v>
      </c>
      <c r="RQU4" s="97" t="s">
        <v>3</v>
      </c>
      <c r="RQV4" s="97" t="s">
        <v>3</v>
      </c>
      <c r="RQW4" s="97" t="s">
        <v>3</v>
      </c>
      <c r="RQX4" s="97" t="s">
        <v>3</v>
      </c>
      <c r="RQY4" s="97" t="s">
        <v>3</v>
      </c>
      <c r="RQZ4" s="97" t="s">
        <v>3</v>
      </c>
      <c r="RRA4" s="97" t="s">
        <v>3</v>
      </c>
      <c r="RRB4" s="97" t="s">
        <v>3</v>
      </c>
      <c r="RRC4" s="97" t="s">
        <v>3</v>
      </c>
      <c r="RRD4" s="97" t="s">
        <v>3</v>
      </c>
      <c r="RRE4" s="97" t="s">
        <v>3</v>
      </c>
      <c r="RRF4" s="97" t="s">
        <v>3</v>
      </c>
      <c r="RRG4" s="97" t="s">
        <v>3</v>
      </c>
      <c r="RRH4" s="97" t="s">
        <v>3</v>
      </c>
      <c r="RRI4" s="97" t="s">
        <v>3</v>
      </c>
      <c r="RRJ4" s="97" t="s">
        <v>3</v>
      </c>
      <c r="RRK4" s="97" t="s">
        <v>3</v>
      </c>
      <c r="RRL4" s="97" t="s">
        <v>3</v>
      </c>
      <c r="RRM4" s="97" t="s">
        <v>3</v>
      </c>
      <c r="RRN4" s="97" t="s">
        <v>3</v>
      </c>
      <c r="RRO4" s="97" t="s">
        <v>3</v>
      </c>
      <c r="RRP4" s="97" t="s">
        <v>3</v>
      </c>
      <c r="RRQ4" s="97" t="s">
        <v>3</v>
      </c>
      <c r="RRR4" s="97" t="s">
        <v>3</v>
      </c>
      <c r="RRS4" s="97" t="s">
        <v>3</v>
      </c>
      <c r="RRT4" s="97" t="s">
        <v>3</v>
      </c>
      <c r="RRU4" s="97" t="s">
        <v>3</v>
      </c>
      <c r="RRV4" s="97" t="s">
        <v>3</v>
      </c>
      <c r="RRW4" s="97" t="s">
        <v>3</v>
      </c>
      <c r="RRX4" s="97" t="s">
        <v>3</v>
      </c>
      <c r="RRY4" s="97" t="s">
        <v>3</v>
      </c>
      <c r="RRZ4" s="97" t="s">
        <v>3</v>
      </c>
      <c r="RSA4" s="97" t="s">
        <v>3</v>
      </c>
      <c r="RSB4" s="97" t="s">
        <v>3</v>
      </c>
      <c r="RSC4" s="97" t="s">
        <v>3</v>
      </c>
      <c r="RSD4" s="97" t="s">
        <v>3</v>
      </c>
      <c r="RSE4" s="97" t="s">
        <v>3</v>
      </c>
      <c r="RSF4" s="97" t="s">
        <v>3</v>
      </c>
      <c r="RSG4" s="97" t="s">
        <v>3</v>
      </c>
      <c r="RSH4" s="97" t="s">
        <v>3</v>
      </c>
      <c r="RSI4" s="97" t="s">
        <v>3</v>
      </c>
      <c r="RSJ4" s="97" t="s">
        <v>3</v>
      </c>
      <c r="RSK4" s="97" t="s">
        <v>3</v>
      </c>
      <c r="RSL4" s="97" t="s">
        <v>3</v>
      </c>
      <c r="RSM4" s="97" t="s">
        <v>3</v>
      </c>
      <c r="RSN4" s="97" t="s">
        <v>3</v>
      </c>
      <c r="RSO4" s="97" t="s">
        <v>3</v>
      </c>
      <c r="RSP4" s="97" t="s">
        <v>3</v>
      </c>
      <c r="RSQ4" s="97" t="s">
        <v>3</v>
      </c>
      <c r="RSR4" s="97" t="s">
        <v>3</v>
      </c>
      <c r="RSS4" s="97" t="s">
        <v>3</v>
      </c>
      <c r="RST4" s="97" t="s">
        <v>3</v>
      </c>
      <c r="RSU4" s="97" t="s">
        <v>3</v>
      </c>
      <c r="RSV4" s="97" t="s">
        <v>3</v>
      </c>
      <c r="RSW4" s="97" t="s">
        <v>3</v>
      </c>
      <c r="RSX4" s="97" t="s">
        <v>3</v>
      </c>
      <c r="RSY4" s="97" t="s">
        <v>3</v>
      </c>
      <c r="RSZ4" s="97" t="s">
        <v>3</v>
      </c>
      <c r="RTA4" s="97" t="s">
        <v>3</v>
      </c>
      <c r="RTB4" s="97" t="s">
        <v>3</v>
      </c>
      <c r="RTC4" s="97" t="s">
        <v>3</v>
      </c>
      <c r="RTD4" s="97" t="s">
        <v>3</v>
      </c>
      <c r="RTE4" s="97" t="s">
        <v>3</v>
      </c>
      <c r="RTF4" s="97" t="s">
        <v>3</v>
      </c>
      <c r="RTG4" s="97" t="s">
        <v>3</v>
      </c>
      <c r="RTH4" s="97" t="s">
        <v>3</v>
      </c>
      <c r="RTI4" s="97" t="s">
        <v>3</v>
      </c>
      <c r="RTJ4" s="97" t="s">
        <v>3</v>
      </c>
      <c r="RTK4" s="97" t="s">
        <v>3</v>
      </c>
      <c r="RTL4" s="97" t="s">
        <v>3</v>
      </c>
      <c r="RTM4" s="97" t="s">
        <v>3</v>
      </c>
      <c r="RTN4" s="97" t="s">
        <v>3</v>
      </c>
      <c r="RTO4" s="97" t="s">
        <v>3</v>
      </c>
      <c r="RTP4" s="97" t="s">
        <v>3</v>
      </c>
      <c r="RTQ4" s="97" t="s">
        <v>3</v>
      </c>
      <c r="RTR4" s="97" t="s">
        <v>3</v>
      </c>
      <c r="RTS4" s="97" t="s">
        <v>3</v>
      </c>
      <c r="RTT4" s="97" t="s">
        <v>3</v>
      </c>
      <c r="RTU4" s="97" t="s">
        <v>3</v>
      </c>
      <c r="RTV4" s="97" t="s">
        <v>3</v>
      </c>
      <c r="RTW4" s="97" t="s">
        <v>3</v>
      </c>
      <c r="RTX4" s="97" t="s">
        <v>3</v>
      </c>
      <c r="RTY4" s="97" t="s">
        <v>3</v>
      </c>
      <c r="RTZ4" s="97" t="s">
        <v>3</v>
      </c>
      <c r="RUA4" s="97" t="s">
        <v>3</v>
      </c>
      <c r="RUB4" s="97" t="s">
        <v>3</v>
      </c>
      <c r="RUC4" s="97" t="s">
        <v>3</v>
      </c>
      <c r="RUD4" s="97" t="s">
        <v>3</v>
      </c>
      <c r="RUE4" s="97" t="s">
        <v>3</v>
      </c>
      <c r="RUF4" s="97" t="s">
        <v>3</v>
      </c>
      <c r="RUG4" s="97" t="s">
        <v>3</v>
      </c>
      <c r="RUH4" s="97" t="s">
        <v>3</v>
      </c>
      <c r="RUI4" s="97" t="s">
        <v>3</v>
      </c>
      <c r="RUJ4" s="97" t="s">
        <v>3</v>
      </c>
      <c r="RUK4" s="97" t="s">
        <v>3</v>
      </c>
      <c r="RUL4" s="97" t="s">
        <v>3</v>
      </c>
      <c r="RUM4" s="97" t="s">
        <v>3</v>
      </c>
      <c r="RUN4" s="97" t="s">
        <v>3</v>
      </c>
      <c r="RUO4" s="97" t="s">
        <v>3</v>
      </c>
      <c r="RUP4" s="97" t="s">
        <v>3</v>
      </c>
      <c r="RUQ4" s="97" t="s">
        <v>3</v>
      </c>
      <c r="RUR4" s="97" t="s">
        <v>3</v>
      </c>
      <c r="RUS4" s="97" t="s">
        <v>3</v>
      </c>
      <c r="RUT4" s="97" t="s">
        <v>3</v>
      </c>
      <c r="RUU4" s="97" t="s">
        <v>3</v>
      </c>
      <c r="RUV4" s="97" t="s">
        <v>3</v>
      </c>
      <c r="RUW4" s="97" t="s">
        <v>3</v>
      </c>
      <c r="RUX4" s="97" t="s">
        <v>3</v>
      </c>
      <c r="RUY4" s="97" t="s">
        <v>3</v>
      </c>
      <c r="RUZ4" s="97" t="s">
        <v>3</v>
      </c>
      <c r="RVA4" s="97" t="s">
        <v>3</v>
      </c>
      <c r="RVB4" s="97" t="s">
        <v>3</v>
      </c>
      <c r="RVC4" s="97" t="s">
        <v>3</v>
      </c>
      <c r="RVD4" s="97" t="s">
        <v>3</v>
      </c>
      <c r="RVE4" s="97" t="s">
        <v>3</v>
      </c>
      <c r="RVF4" s="97" t="s">
        <v>3</v>
      </c>
      <c r="RVG4" s="97" t="s">
        <v>3</v>
      </c>
      <c r="RVH4" s="97" t="s">
        <v>3</v>
      </c>
      <c r="RVI4" s="97" t="s">
        <v>3</v>
      </c>
      <c r="RVJ4" s="97" t="s">
        <v>3</v>
      </c>
      <c r="RVK4" s="97" t="s">
        <v>3</v>
      </c>
      <c r="RVL4" s="97" t="s">
        <v>3</v>
      </c>
      <c r="RVM4" s="97" t="s">
        <v>3</v>
      </c>
      <c r="RVN4" s="97" t="s">
        <v>3</v>
      </c>
      <c r="RVO4" s="97" t="s">
        <v>3</v>
      </c>
      <c r="RVP4" s="97" t="s">
        <v>3</v>
      </c>
      <c r="RVQ4" s="97" t="s">
        <v>3</v>
      </c>
      <c r="RVR4" s="97" t="s">
        <v>3</v>
      </c>
      <c r="RVS4" s="97" t="s">
        <v>3</v>
      </c>
      <c r="RVT4" s="97" t="s">
        <v>3</v>
      </c>
      <c r="RVU4" s="97" t="s">
        <v>3</v>
      </c>
      <c r="RVV4" s="97" t="s">
        <v>3</v>
      </c>
      <c r="RVW4" s="97" t="s">
        <v>3</v>
      </c>
      <c r="RVX4" s="97" t="s">
        <v>3</v>
      </c>
      <c r="RVY4" s="97" t="s">
        <v>3</v>
      </c>
      <c r="RVZ4" s="97" t="s">
        <v>3</v>
      </c>
      <c r="RWA4" s="97" t="s">
        <v>3</v>
      </c>
      <c r="RWB4" s="97" t="s">
        <v>3</v>
      </c>
      <c r="RWC4" s="97" t="s">
        <v>3</v>
      </c>
      <c r="RWD4" s="97" t="s">
        <v>3</v>
      </c>
      <c r="RWE4" s="97" t="s">
        <v>3</v>
      </c>
      <c r="RWF4" s="97" t="s">
        <v>3</v>
      </c>
      <c r="RWG4" s="97" t="s">
        <v>3</v>
      </c>
      <c r="RWH4" s="97" t="s">
        <v>3</v>
      </c>
      <c r="RWI4" s="97" t="s">
        <v>3</v>
      </c>
      <c r="RWJ4" s="97" t="s">
        <v>3</v>
      </c>
      <c r="RWK4" s="97" t="s">
        <v>3</v>
      </c>
      <c r="RWL4" s="97" t="s">
        <v>3</v>
      </c>
      <c r="RWM4" s="97" t="s">
        <v>3</v>
      </c>
      <c r="RWN4" s="97" t="s">
        <v>3</v>
      </c>
      <c r="RWO4" s="97" t="s">
        <v>3</v>
      </c>
      <c r="RWP4" s="97" t="s">
        <v>3</v>
      </c>
      <c r="RWQ4" s="97" t="s">
        <v>3</v>
      </c>
      <c r="RWR4" s="97" t="s">
        <v>3</v>
      </c>
      <c r="RWS4" s="97" t="s">
        <v>3</v>
      </c>
      <c r="RWT4" s="97" t="s">
        <v>3</v>
      </c>
      <c r="RWU4" s="97" t="s">
        <v>3</v>
      </c>
      <c r="RWV4" s="97" t="s">
        <v>3</v>
      </c>
      <c r="RWW4" s="97" t="s">
        <v>3</v>
      </c>
      <c r="RWX4" s="97" t="s">
        <v>3</v>
      </c>
      <c r="RWY4" s="97" t="s">
        <v>3</v>
      </c>
      <c r="RWZ4" s="97" t="s">
        <v>3</v>
      </c>
      <c r="RXA4" s="97" t="s">
        <v>3</v>
      </c>
      <c r="RXB4" s="97" t="s">
        <v>3</v>
      </c>
      <c r="RXC4" s="97" t="s">
        <v>3</v>
      </c>
      <c r="RXD4" s="97" t="s">
        <v>3</v>
      </c>
      <c r="RXE4" s="97" t="s">
        <v>3</v>
      </c>
      <c r="RXF4" s="97" t="s">
        <v>3</v>
      </c>
      <c r="RXG4" s="97" t="s">
        <v>3</v>
      </c>
      <c r="RXH4" s="97" t="s">
        <v>3</v>
      </c>
      <c r="RXI4" s="97" t="s">
        <v>3</v>
      </c>
      <c r="RXJ4" s="97" t="s">
        <v>3</v>
      </c>
      <c r="RXK4" s="97" t="s">
        <v>3</v>
      </c>
      <c r="RXL4" s="97" t="s">
        <v>3</v>
      </c>
      <c r="RXM4" s="97" t="s">
        <v>3</v>
      </c>
      <c r="RXN4" s="97" t="s">
        <v>3</v>
      </c>
      <c r="RXO4" s="97" t="s">
        <v>3</v>
      </c>
      <c r="RXP4" s="97" t="s">
        <v>3</v>
      </c>
      <c r="RXQ4" s="97" t="s">
        <v>3</v>
      </c>
      <c r="RXR4" s="97" t="s">
        <v>3</v>
      </c>
      <c r="RXS4" s="97" t="s">
        <v>3</v>
      </c>
      <c r="RXT4" s="97" t="s">
        <v>3</v>
      </c>
      <c r="RXU4" s="97" t="s">
        <v>3</v>
      </c>
      <c r="RXV4" s="97" t="s">
        <v>3</v>
      </c>
      <c r="RXW4" s="97" t="s">
        <v>3</v>
      </c>
      <c r="RXX4" s="97" t="s">
        <v>3</v>
      </c>
      <c r="RXY4" s="97" t="s">
        <v>3</v>
      </c>
      <c r="RXZ4" s="97" t="s">
        <v>3</v>
      </c>
      <c r="RYA4" s="97" t="s">
        <v>3</v>
      </c>
      <c r="RYB4" s="97" t="s">
        <v>3</v>
      </c>
      <c r="RYC4" s="97" t="s">
        <v>3</v>
      </c>
      <c r="RYD4" s="97" t="s">
        <v>3</v>
      </c>
      <c r="RYE4" s="97" t="s">
        <v>3</v>
      </c>
      <c r="RYF4" s="97" t="s">
        <v>3</v>
      </c>
      <c r="RYG4" s="97" t="s">
        <v>3</v>
      </c>
      <c r="RYH4" s="97" t="s">
        <v>3</v>
      </c>
      <c r="RYI4" s="97" t="s">
        <v>3</v>
      </c>
      <c r="RYJ4" s="97" t="s">
        <v>3</v>
      </c>
      <c r="RYK4" s="97" t="s">
        <v>3</v>
      </c>
      <c r="RYL4" s="97" t="s">
        <v>3</v>
      </c>
      <c r="RYM4" s="97" t="s">
        <v>3</v>
      </c>
      <c r="RYN4" s="97" t="s">
        <v>3</v>
      </c>
      <c r="RYO4" s="97" t="s">
        <v>3</v>
      </c>
      <c r="RYP4" s="97" t="s">
        <v>3</v>
      </c>
      <c r="RYQ4" s="97" t="s">
        <v>3</v>
      </c>
      <c r="RYR4" s="97" t="s">
        <v>3</v>
      </c>
      <c r="RYS4" s="97" t="s">
        <v>3</v>
      </c>
      <c r="RYT4" s="97" t="s">
        <v>3</v>
      </c>
      <c r="RYU4" s="97" t="s">
        <v>3</v>
      </c>
      <c r="RYV4" s="97" t="s">
        <v>3</v>
      </c>
      <c r="RYW4" s="97" t="s">
        <v>3</v>
      </c>
      <c r="RYX4" s="97" t="s">
        <v>3</v>
      </c>
      <c r="RYY4" s="97" t="s">
        <v>3</v>
      </c>
      <c r="RYZ4" s="97" t="s">
        <v>3</v>
      </c>
      <c r="RZA4" s="97" t="s">
        <v>3</v>
      </c>
      <c r="RZB4" s="97" t="s">
        <v>3</v>
      </c>
      <c r="RZC4" s="97" t="s">
        <v>3</v>
      </c>
      <c r="RZD4" s="97" t="s">
        <v>3</v>
      </c>
      <c r="RZE4" s="97" t="s">
        <v>3</v>
      </c>
      <c r="RZF4" s="97" t="s">
        <v>3</v>
      </c>
      <c r="RZG4" s="97" t="s">
        <v>3</v>
      </c>
      <c r="RZH4" s="97" t="s">
        <v>3</v>
      </c>
      <c r="RZI4" s="97" t="s">
        <v>3</v>
      </c>
      <c r="RZJ4" s="97" t="s">
        <v>3</v>
      </c>
      <c r="RZK4" s="97" t="s">
        <v>3</v>
      </c>
      <c r="RZL4" s="97" t="s">
        <v>3</v>
      </c>
      <c r="RZM4" s="97" t="s">
        <v>3</v>
      </c>
      <c r="RZN4" s="97" t="s">
        <v>3</v>
      </c>
      <c r="RZO4" s="97" t="s">
        <v>3</v>
      </c>
      <c r="RZP4" s="97" t="s">
        <v>3</v>
      </c>
      <c r="RZQ4" s="97" t="s">
        <v>3</v>
      </c>
      <c r="RZR4" s="97" t="s">
        <v>3</v>
      </c>
      <c r="RZS4" s="97" t="s">
        <v>3</v>
      </c>
      <c r="RZT4" s="97" t="s">
        <v>3</v>
      </c>
      <c r="RZU4" s="97" t="s">
        <v>3</v>
      </c>
      <c r="RZV4" s="97" t="s">
        <v>3</v>
      </c>
      <c r="RZW4" s="97" t="s">
        <v>3</v>
      </c>
      <c r="RZX4" s="97" t="s">
        <v>3</v>
      </c>
      <c r="RZY4" s="97" t="s">
        <v>3</v>
      </c>
      <c r="RZZ4" s="97" t="s">
        <v>3</v>
      </c>
      <c r="SAA4" s="97" t="s">
        <v>3</v>
      </c>
      <c r="SAB4" s="97" t="s">
        <v>3</v>
      </c>
      <c r="SAC4" s="97" t="s">
        <v>3</v>
      </c>
      <c r="SAD4" s="97" t="s">
        <v>3</v>
      </c>
      <c r="SAE4" s="97" t="s">
        <v>3</v>
      </c>
      <c r="SAF4" s="97" t="s">
        <v>3</v>
      </c>
      <c r="SAG4" s="97" t="s">
        <v>3</v>
      </c>
      <c r="SAH4" s="97" t="s">
        <v>3</v>
      </c>
      <c r="SAI4" s="97" t="s">
        <v>3</v>
      </c>
      <c r="SAJ4" s="97" t="s">
        <v>3</v>
      </c>
      <c r="SAK4" s="97" t="s">
        <v>3</v>
      </c>
      <c r="SAL4" s="97" t="s">
        <v>3</v>
      </c>
      <c r="SAM4" s="97" t="s">
        <v>3</v>
      </c>
      <c r="SAN4" s="97" t="s">
        <v>3</v>
      </c>
      <c r="SAO4" s="97" t="s">
        <v>3</v>
      </c>
      <c r="SAP4" s="97" t="s">
        <v>3</v>
      </c>
      <c r="SAQ4" s="97" t="s">
        <v>3</v>
      </c>
      <c r="SAR4" s="97" t="s">
        <v>3</v>
      </c>
      <c r="SAS4" s="97" t="s">
        <v>3</v>
      </c>
      <c r="SAT4" s="97" t="s">
        <v>3</v>
      </c>
      <c r="SAU4" s="97" t="s">
        <v>3</v>
      </c>
      <c r="SAV4" s="97" t="s">
        <v>3</v>
      </c>
      <c r="SAW4" s="97" t="s">
        <v>3</v>
      </c>
      <c r="SAX4" s="97" t="s">
        <v>3</v>
      </c>
      <c r="SAY4" s="97" t="s">
        <v>3</v>
      </c>
      <c r="SAZ4" s="97" t="s">
        <v>3</v>
      </c>
      <c r="SBA4" s="97" t="s">
        <v>3</v>
      </c>
      <c r="SBB4" s="97" t="s">
        <v>3</v>
      </c>
      <c r="SBC4" s="97" t="s">
        <v>3</v>
      </c>
      <c r="SBD4" s="97" t="s">
        <v>3</v>
      </c>
      <c r="SBE4" s="97" t="s">
        <v>3</v>
      </c>
      <c r="SBF4" s="97" t="s">
        <v>3</v>
      </c>
      <c r="SBG4" s="97" t="s">
        <v>3</v>
      </c>
      <c r="SBH4" s="97" t="s">
        <v>3</v>
      </c>
      <c r="SBI4" s="97" t="s">
        <v>3</v>
      </c>
      <c r="SBJ4" s="97" t="s">
        <v>3</v>
      </c>
      <c r="SBK4" s="97" t="s">
        <v>3</v>
      </c>
      <c r="SBL4" s="97" t="s">
        <v>3</v>
      </c>
      <c r="SBM4" s="97" t="s">
        <v>3</v>
      </c>
      <c r="SBN4" s="97" t="s">
        <v>3</v>
      </c>
      <c r="SBO4" s="97" t="s">
        <v>3</v>
      </c>
      <c r="SBP4" s="97" t="s">
        <v>3</v>
      </c>
      <c r="SBQ4" s="97" t="s">
        <v>3</v>
      </c>
      <c r="SBR4" s="97" t="s">
        <v>3</v>
      </c>
      <c r="SBS4" s="97" t="s">
        <v>3</v>
      </c>
      <c r="SBT4" s="97" t="s">
        <v>3</v>
      </c>
      <c r="SBU4" s="97" t="s">
        <v>3</v>
      </c>
      <c r="SBV4" s="97" t="s">
        <v>3</v>
      </c>
      <c r="SBW4" s="97" t="s">
        <v>3</v>
      </c>
      <c r="SBX4" s="97" t="s">
        <v>3</v>
      </c>
      <c r="SBY4" s="97" t="s">
        <v>3</v>
      </c>
      <c r="SBZ4" s="97" t="s">
        <v>3</v>
      </c>
      <c r="SCA4" s="97" t="s">
        <v>3</v>
      </c>
      <c r="SCB4" s="97" t="s">
        <v>3</v>
      </c>
      <c r="SCC4" s="97" t="s">
        <v>3</v>
      </c>
      <c r="SCD4" s="97" t="s">
        <v>3</v>
      </c>
      <c r="SCE4" s="97" t="s">
        <v>3</v>
      </c>
      <c r="SCF4" s="97" t="s">
        <v>3</v>
      </c>
      <c r="SCG4" s="97" t="s">
        <v>3</v>
      </c>
      <c r="SCH4" s="97" t="s">
        <v>3</v>
      </c>
      <c r="SCI4" s="97" t="s">
        <v>3</v>
      </c>
      <c r="SCJ4" s="97" t="s">
        <v>3</v>
      </c>
      <c r="SCK4" s="97" t="s">
        <v>3</v>
      </c>
      <c r="SCL4" s="97" t="s">
        <v>3</v>
      </c>
      <c r="SCM4" s="97" t="s">
        <v>3</v>
      </c>
      <c r="SCN4" s="97" t="s">
        <v>3</v>
      </c>
      <c r="SCO4" s="97" t="s">
        <v>3</v>
      </c>
      <c r="SCP4" s="97" t="s">
        <v>3</v>
      </c>
      <c r="SCQ4" s="97" t="s">
        <v>3</v>
      </c>
      <c r="SCR4" s="97" t="s">
        <v>3</v>
      </c>
      <c r="SCS4" s="97" t="s">
        <v>3</v>
      </c>
      <c r="SCT4" s="97" t="s">
        <v>3</v>
      </c>
      <c r="SCU4" s="97" t="s">
        <v>3</v>
      </c>
      <c r="SCV4" s="97" t="s">
        <v>3</v>
      </c>
      <c r="SCW4" s="97" t="s">
        <v>3</v>
      </c>
      <c r="SCX4" s="97" t="s">
        <v>3</v>
      </c>
      <c r="SCY4" s="97" t="s">
        <v>3</v>
      </c>
      <c r="SCZ4" s="97" t="s">
        <v>3</v>
      </c>
      <c r="SDA4" s="97" t="s">
        <v>3</v>
      </c>
      <c r="SDB4" s="97" t="s">
        <v>3</v>
      </c>
      <c r="SDC4" s="97" t="s">
        <v>3</v>
      </c>
      <c r="SDD4" s="97" t="s">
        <v>3</v>
      </c>
      <c r="SDE4" s="97" t="s">
        <v>3</v>
      </c>
      <c r="SDF4" s="97" t="s">
        <v>3</v>
      </c>
      <c r="SDG4" s="97" t="s">
        <v>3</v>
      </c>
      <c r="SDH4" s="97" t="s">
        <v>3</v>
      </c>
      <c r="SDI4" s="97" t="s">
        <v>3</v>
      </c>
      <c r="SDJ4" s="97" t="s">
        <v>3</v>
      </c>
      <c r="SDK4" s="97" t="s">
        <v>3</v>
      </c>
      <c r="SDL4" s="97" t="s">
        <v>3</v>
      </c>
      <c r="SDM4" s="97" t="s">
        <v>3</v>
      </c>
      <c r="SDN4" s="97" t="s">
        <v>3</v>
      </c>
      <c r="SDO4" s="97" t="s">
        <v>3</v>
      </c>
      <c r="SDP4" s="97" t="s">
        <v>3</v>
      </c>
      <c r="SDQ4" s="97" t="s">
        <v>3</v>
      </c>
      <c r="SDR4" s="97" t="s">
        <v>3</v>
      </c>
      <c r="SDS4" s="97" t="s">
        <v>3</v>
      </c>
      <c r="SDT4" s="97" t="s">
        <v>3</v>
      </c>
      <c r="SDU4" s="97" t="s">
        <v>3</v>
      </c>
      <c r="SDV4" s="97" t="s">
        <v>3</v>
      </c>
      <c r="SDW4" s="97" t="s">
        <v>3</v>
      </c>
      <c r="SDX4" s="97" t="s">
        <v>3</v>
      </c>
      <c r="SDY4" s="97" t="s">
        <v>3</v>
      </c>
      <c r="SDZ4" s="97" t="s">
        <v>3</v>
      </c>
      <c r="SEA4" s="97" t="s">
        <v>3</v>
      </c>
      <c r="SEB4" s="97" t="s">
        <v>3</v>
      </c>
      <c r="SEC4" s="97" t="s">
        <v>3</v>
      </c>
      <c r="SED4" s="97" t="s">
        <v>3</v>
      </c>
      <c r="SEE4" s="97" t="s">
        <v>3</v>
      </c>
      <c r="SEF4" s="97" t="s">
        <v>3</v>
      </c>
      <c r="SEG4" s="97" t="s">
        <v>3</v>
      </c>
      <c r="SEH4" s="97" t="s">
        <v>3</v>
      </c>
      <c r="SEI4" s="97" t="s">
        <v>3</v>
      </c>
      <c r="SEJ4" s="97" t="s">
        <v>3</v>
      </c>
      <c r="SEK4" s="97" t="s">
        <v>3</v>
      </c>
      <c r="SEL4" s="97" t="s">
        <v>3</v>
      </c>
      <c r="SEM4" s="97" t="s">
        <v>3</v>
      </c>
      <c r="SEN4" s="97" t="s">
        <v>3</v>
      </c>
      <c r="SEO4" s="97" t="s">
        <v>3</v>
      </c>
      <c r="SEP4" s="97" t="s">
        <v>3</v>
      </c>
      <c r="SEQ4" s="97" t="s">
        <v>3</v>
      </c>
      <c r="SER4" s="97" t="s">
        <v>3</v>
      </c>
      <c r="SES4" s="97" t="s">
        <v>3</v>
      </c>
      <c r="SET4" s="97" t="s">
        <v>3</v>
      </c>
      <c r="SEU4" s="97" t="s">
        <v>3</v>
      </c>
      <c r="SEV4" s="97" t="s">
        <v>3</v>
      </c>
      <c r="SEW4" s="97" t="s">
        <v>3</v>
      </c>
      <c r="SEX4" s="97" t="s">
        <v>3</v>
      </c>
      <c r="SEY4" s="97" t="s">
        <v>3</v>
      </c>
      <c r="SEZ4" s="97" t="s">
        <v>3</v>
      </c>
      <c r="SFA4" s="97" t="s">
        <v>3</v>
      </c>
      <c r="SFB4" s="97" t="s">
        <v>3</v>
      </c>
      <c r="SFC4" s="97" t="s">
        <v>3</v>
      </c>
      <c r="SFD4" s="97" t="s">
        <v>3</v>
      </c>
      <c r="SFE4" s="97" t="s">
        <v>3</v>
      </c>
      <c r="SFF4" s="97" t="s">
        <v>3</v>
      </c>
      <c r="SFG4" s="97" t="s">
        <v>3</v>
      </c>
      <c r="SFH4" s="97" t="s">
        <v>3</v>
      </c>
      <c r="SFI4" s="97" t="s">
        <v>3</v>
      </c>
      <c r="SFJ4" s="97" t="s">
        <v>3</v>
      </c>
      <c r="SFK4" s="97" t="s">
        <v>3</v>
      </c>
      <c r="SFL4" s="97" t="s">
        <v>3</v>
      </c>
      <c r="SFM4" s="97" t="s">
        <v>3</v>
      </c>
      <c r="SFN4" s="97" t="s">
        <v>3</v>
      </c>
      <c r="SFO4" s="97" t="s">
        <v>3</v>
      </c>
      <c r="SFP4" s="97" t="s">
        <v>3</v>
      </c>
      <c r="SFQ4" s="97" t="s">
        <v>3</v>
      </c>
      <c r="SFR4" s="97" t="s">
        <v>3</v>
      </c>
      <c r="SFS4" s="97" t="s">
        <v>3</v>
      </c>
      <c r="SFT4" s="97" t="s">
        <v>3</v>
      </c>
      <c r="SFU4" s="97" t="s">
        <v>3</v>
      </c>
      <c r="SFV4" s="97" t="s">
        <v>3</v>
      </c>
      <c r="SFW4" s="97" t="s">
        <v>3</v>
      </c>
      <c r="SFX4" s="97" t="s">
        <v>3</v>
      </c>
      <c r="SFY4" s="97" t="s">
        <v>3</v>
      </c>
      <c r="SFZ4" s="97" t="s">
        <v>3</v>
      </c>
      <c r="SGA4" s="97" t="s">
        <v>3</v>
      </c>
      <c r="SGB4" s="97" t="s">
        <v>3</v>
      </c>
      <c r="SGC4" s="97" t="s">
        <v>3</v>
      </c>
      <c r="SGD4" s="97" t="s">
        <v>3</v>
      </c>
      <c r="SGE4" s="97" t="s">
        <v>3</v>
      </c>
      <c r="SGF4" s="97" t="s">
        <v>3</v>
      </c>
      <c r="SGG4" s="97" t="s">
        <v>3</v>
      </c>
      <c r="SGH4" s="97" t="s">
        <v>3</v>
      </c>
      <c r="SGI4" s="97" t="s">
        <v>3</v>
      </c>
      <c r="SGJ4" s="97" t="s">
        <v>3</v>
      </c>
      <c r="SGK4" s="97" t="s">
        <v>3</v>
      </c>
      <c r="SGL4" s="97" t="s">
        <v>3</v>
      </c>
      <c r="SGM4" s="97" t="s">
        <v>3</v>
      </c>
      <c r="SGN4" s="97" t="s">
        <v>3</v>
      </c>
      <c r="SGO4" s="97" t="s">
        <v>3</v>
      </c>
      <c r="SGP4" s="97" t="s">
        <v>3</v>
      </c>
      <c r="SGQ4" s="97" t="s">
        <v>3</v>
      </c>
      <c r="SGR4" s="97" t="s">
        <v>3</v>
      </c>
      <c r="SGS4" s="97" t="s">
        <v>3</v>
      </c>
      <c r="SGT4" s="97" t="s">
        <v>3</v>
      </c>
      <c r="SGU4" s="97" t="s">
        <v>3</v>
      </c>
      <c r="SGV4" s="97" t="s">
        <v>3</v>
      </c>
      <c r="SGW4" s="97" t="s">
        <v>3</v>
      </c>
      <c r="SGX4" s="97" t="s">
        <v>3</v>
      </c>
      <c r="SGY4" s="97" t="s">
        <v>3</v>
      </c>
      <c r="SGZ4" s="97" t="s">
        <v>3</v>
      </c>
      <c r="SHA4" s="97" t="s">
        <v>3</v>
      </c>
      <c r="SHB4" s="97" t="s">
        <v>3</v>
      </c>
      <c r="SHC4" s="97" t="s">
        <v>3</v>
      </c>
      <c r="SHD4" s="97" t="s">
        <v>3</v>
      </c>
      <c r="SHE4" s="97" t="s">
        <v>3</v>
      </c>
      <c r="SHF4" s="97" t="s">
        <v>3</v>
      </c>
      <c r="SHG4" s="97" t="s">
        <v>3</v>
      </c>
      <c r="SHH4" s="97" t="s">
        <v>3</v>
      </c>
      <c r="SHI4" s="97" t="s">
        <v>3</v>
      </c>
      <c r="SHJ4" s="97" t="s">
        <v>3</v>
      </c>
      <c r="SHK4" s="97" t="s">
        <v>3</v>
      </c>
      <c r="SHL4" s="97" t="s">
        <v>3</v>
      </c>
      <c r="SHM4" s="97" t="s">
        <v>3</v>
      </c>
      <c r="SHN4" s="97" t="s">
        <v>3</v>
      </c>
      <c r="SHO4" s="97" t="s">
        <v>3</v>
      </c>
      <c r="SHP4" s="97" t="s">
        <v>3</v>
      </c>
      <c r="SHQ4" s="97" t="s">
        <v>3</v>
      </c>
      <c r="SHR4" s="97" t="s">
        <v>3</v>
      </c>
      <c r="SHS4" s="97" t="s">
        <v>3</v>
      </c>
      <c r="SHT4" s="97" t="s">
        <v>3</v>
      </c>
      <c r="SHU4" s="97" t="s">
        <v>3</v>
      </c>
      <c r="SHV4" s="97" t="s">
        <v>3</v>
      </c>
      <c r="SHW4" s="97" t="s">
        <v>3</v>
      </c>
      <c r="SHX4" s="97" t="s">
        <v>3</v>
      </c>
      <c r="SHY4" s="97" t="s">
        <v>3</v>
      </c>
      <c r="SHZ4" s="97" t="s">
        <v>3</v>
      </c>
      <c r="SIA4" s="97" t="s">
        <v>3</v>
      </c>
      <c r="SIB4" s="97" t="s">
        <v>3</v>
      </c>
      <c r="SIC4" s="97" t="s">
        <v>3</v>
      </c>
      <c r="SID4" s="97" t="s">
        <v>3</v>
      </c>
      <c r="SIE4" s="97" t="s">
        <v>3</v>
      </c>
      <c r="SIF4" s="97" t="s">
        <v>3</v>
      </c>
      <c r="SIG4" s="97" t="s">
        <v>3</v>
      </c>
      <c r="SIH4" s="97" t="s">
        <v>3</v>
      </c>
      <c r="SII4" s="97" t="s">
        <v>3</v>
      </c>
      <c r="SIJ4" s="97" t="s">
        <v>3</v>
      </c>
      <c r="SIK4" s="97" t="s">
        <v>3</v>
      </c>
      <c r="SIL4" s="97" t="s">
        <v>3</v>
      </c>
      <c r="SIM4" s="97" t="s">
        <v>3</v>
      </c>
      <c r="SIN4" s="97" t="s">
        <v>3</v>
      </c>
      <c r="SIO4" s="97" t="s">
        <v>3</v>
      </c>
      <c r="SIP4" s="97" t="s">
        <v>3</v>
      </c>
      <c r="SIQ4" s="97" t="s">
        <v>3</v>
      </c>
      <c r="SIR4" s="97" t="s">
        <v>3</v>
      </c>
      <c r="SIS4" s="97" t="s">
        <v>3</v>
      </c>
      <c r="SIT4" s="97" t="s">
        <v>3</v>
      </c>
      <c r="SIU4" s="97" t="s">
        <v>3</v>
      </c>
      <c r="SIV4" s="97" t="s">
        <v>3</v>
      </c>
      <c r="SIW4" s="97" t="s">
        <v>3</v>
      </c>
      <c r="SIX4" s="97" t="s">
        <v>3</v>
      </c>
      <c r="SIY4" s="97" t="s">
        <v>3</v>
      </c>
      <c r="SIZ4" s="97" t="s">
        <v>3</v>
      </c>
      <c r="SJA4" s="97" t="s">
        <v>3</v>
      </c>
      <c r="SJB4" s="97" t="s">
        <v>3</v>
      </c>
      <c r="SJC4" s="97" t="s">
        <v>3</v>
      </c>
      <c r="SJD4" s="97" t="s">
        <v>3</v>
      </c>
      <c r="SJE4" s="97" t="s">
        <v>3</v>
      </c>
      <c r="SJF4" s="97" t="s">
        <v>3</v>
      </c>
      <c r="SJG4" s="97" t="s">
        <v>3</v>
      </c>
      <c r="SJH4" s="97" t="s">
        <v>3</v>
      </c>
      <c r="SJI4" s="97" t="s">
        <v>3</v>
      </c>
      <c r="SJJ4" s="97" t="s">
        <v>3</v>
      </c>
      <c r="SJK4" s="97" t="s">
        <v>3</v>
      </c>
      <c r="SJL4" s="97" t="s">
        <v>3</v>
      </c>
      <c r="SJM4" s="97" t="s">
        <v>3</v>
      </c>
      <c r="SJN4" s="97" t="s">
        <v>3</v>
      </c>
      <c r="SJO4" s="97" t="s">
        <v>3</v>
      </c>
      <c r="SJP4" s="97" t="s">
        <v>3</v>
      </c>
      <c r="SJQ4" s="97" t="s">
        <v>3</v>
      </c>
      <c r="SJR4" s="97" t="s">
        <v>3</v>
      </c>
      <c r="SJS4" s="97" t="s">
        <v>3</v>
      </c>
      <c r="SJT4" s="97" t="s">
        <v>3</v>
      </c>
      <c r="SJU4" s="97" t="s">
        <v>3</v>
      </c>
      <c r="SJV4" s="97" t="s">
        <v>3</v>
      </c>
      <c r="SJW4" s="97" t="s">
        <v>3</v>
      </c>
      <c r="SJX4" s="97" t="s">
        <v>3</v>
      </c>
      <c r="SJY4" s="97" t="s">
        <v>3</v>
      </c>
      <c r="SJZ4" s="97" t="s">
        <v>3</v>
      </c>
      <c r="SKA4" s="97" t="s">
        <v>3</v>
      </c>
      <c r="SKB4" s="97" t="s">
        <v>3</v>
      </c>
      <c r="SKC4" s="97" t="s">
        <v>3</v>
      </c>
      <c r="SKD4" s="97" t="s">
        <v>3</v>
      </c>
      <c r="SKE4" s="97" t="s">
        <v>3</v>
      </c>
      <c r="SKF4" s="97" t="s">
        <v>3</v>
      </c>
      <c r="SKG4" s="97" t="s">
        <v>3</v>
      </c>
      <c r="SKH4" s="97" t="s">
        <v>3</v>
      </c>
      <c r="SKI4" s="97" t="s">
        <v>3</v>
      </c>
      <c r="SKJ4" s="97" t="s">
        <v>3</v>
      </c>
      <c r="SKK4" s="97" t="s">
        <v>3</v>
      </c>
      <c r="SKL4" s="97" t="s">
        <v>3</v>
      </c>
      <c r="SKM4" s="97" t="s">
        <v>3</v>
      </c>
      <c r="SKN4" s="97" t="s">
        <v>3</v>
      </c>
      <c r="SKO4" s="97" t="s">
        <v>3</v>
      </c>
      <c r="SKP4" s="97" t="s">
        <v>3</v>
      </c>
      <c r="SKQ4" s="97" t="s">
        <v>3</v>
      </c>
      <c r="SKR4" s="97" t="s">
        <v>3</v>
      </c>
      <c r="SKS4" s="97" t="s">
        <v>3</v>
      </c>
      <c r="SKT4" s="97" t="s">
        <v>3</v>
      </c>
      <c r="SKU4" s="97" t="s">
        <v>3</v>
      </c>
      <c r="SKV4" s="97" t="s">
        <v>3</v>
      </c>
      <c r="SKW4" s="97" t="s">
        <v>3</v>
      </c>
      <c r="SKX4" s="97" t="s">
        <v>3</v>
      </c>
      <c r="SKY4" s="97" t="s">
        <v>3</v>
      </c>
      <c r="SKZ4" s="97" t="s">
        <v>3</v>
      </c>
      <c r="SLA4" s="97" t="s">
        <v>3</v>
      </c>
      <c r="SLB4" s="97" t="s">
        <v>3</v>
      </c>
      <c r="SLC4" s="97" t="s">
        <v>3</v>
      </c>
      <c r="SLD4" s="97" t="s">
        <v>3</v>
      </c>
      <c r="SLE4" s="97" t="s">
        <v>3</v>
      </c>
      <c r="SLF4" s="97" t="s">
        <v>3</v>
      </c>
      <c r="SLG4" s="97" t="s">
        <v>3</v>
      </c>
      <c r="SLH4" s="97" t="s">
        <v>3</v>
      </c>
      <c r="SLI4" s="97" t="s">
        <v>3</v>
      </c>
      <c r="SLJ4" s="97" t="s">
        <v>3</v>
      </c>
      <c r="SLK4" s="97" t="s">
        <v>3</v>
      </c>
      <c r="SLL4" s="97" t="s">
        <v>3</v>
      </c>
      <c r="SLM4" s="97" t="s">
        <v>3</v>
      </c>
      <c r="SLN4" s="97" t="s">
        <v>3</v>
      </c>
      <c r="SLO4" s="97" t="s">
        <v>3</v>
      </c>
      <c r="SLP4" s="97" t="s">
        <v>3</v>
      </c>
      <c r="SLQ4" s="97" t="s">
        <v>3</v>
      </c>
      <c r="SLR4" s="97" t="s">
        <v>3</v>
      </c>
      <c r="SLS4" s="97" t="s">
        <v>3</v>
      </c>
      <c r="SLT4" s="97" t="s">
        <v>3</v>
      </c>
      <c r="SLU4" s="97" t="s">
        <v>3</v>
      </c>
      <c r="SLV4" s="97" t="s">
        <v>3</v>
      </c>
      <c r="SLW4" s="97" t="s">
        <v>3</v>
      </c>
      <c r="SLX4" s="97" t="s">
        <v>3</v>
      </c>
      <c r="SLY4" s="97" t="s">
        <v>3</v>
      </c>
      <c r="SLZ4" s="97" t="s">
        <v>3</v>
      </c>
      <c r="SMA4" s="97" t="s">
        <v>3</v>
      </c>
      <c r="SMB4" s="97" t="s">
        <v>3</v>
      </c>
      <c r="SMC4" s="97" t="s">
        <v>3</v>
      </c>
      <c r="SMD4" s="97" t="s">
        <v>3</v>
      </c>
      <c r="SME4" s="97" t="s">
        <v>3</v>
      </c>
      <c r="SMF4" s="97" t="s">
        <v>3</v>
      </c>
      <c r="SMG4" s="97" t="s">
        <v>3</v>
      </c>
      <c r="SMH4" s="97" t="s">
        <v>3</v>
      </c>
      <c r="SMI4" s="97" t="s">
        <v>3</v>
      </c>
      <c r="SMJ4" s="97" t="s">
        <v>3</v>
      </c>
      <c r="SMK4" s="97" t="s">
        <v>3</v>
      </c>
      <c r="SML4" s="97" t="s">
        <v>3</v>
      </c>
      <c r="SMM4" s="97" t="s">
        <v>3</v>
      </c>
      <c r="SMN4" s="97" t="s">
        <v>3</v>
      </c>
      <c r="SMO4" s="97" t="s">
        <v>3</v>
      </c>
      <c r="SMP4" s="97" t="s">
        <v>3</v>
      </c>
      <c r="SMQ4" s="97" t="s">
        <v>3</v>
      </c>
      <c r="SMR4" s="97" t="s">
        <v>3</v>
      </c>
      <c r="SMS4" s="97" t="s">
        <v>3</v>
      </c>
      <c r="SMT4" s="97" t="s">
        <v>3</v>
      </c>
      <c r="SMU4" s="97" t="s">
        <v>3</v>
      </c>
      <c r="SMV4" s="97" t="s">
        <v>3</v>
      </c>
      <c r="SMW4" s="97" t="s">
        <v>3</v>
      </c>
      <c r="SMX4" s="97" t="s">
        <v>3</v>
      </c>
      <c r="SMY4" s="97" t="s">
        <v>3</v>
      </c>
      <c r="SMZ4" s="97" t="s">
        <v>3</v>
      </c>
      <c r="SNA4" s="97" t="s">
        <v>3</v>
      </c>
      <c r="SNB4" s="97" t="s">
        <v>3</v>
      </c>
      <c r="SNC4" s="97" t="s">
        <v>3</v>
      </c>
      <c r="SND4" s="97" t="s">
        <v>3</v>
      </c>
      <c r="SNE4" s="97" t="s">
        <v>3</v>
      </c>
      <c r="SNF4" s="97" t="s">
        <v>3</v>
      </c>
      <c r="SNG4" s="97" t="s">
        <v>3</v>
      </c>
      <c r="SNH4" s="97" t="s">
        <v>3</v>
      </c>
      <c r="SNI4" s="97" t="s">
        <v>3</v>
      </c>
      <c r="SNJ4" s="97" t="s">
        <v>3</v>
      </c>
      <c r="SNK4" s="97" t="s">
        <v>3</v>
      </c>
      <c r="SNL4" s="97" t="s">
        <v>3</v>
      </c>
      <c r="SNM4" s="97" t="s">
        <v>3</v>
      </c>
      <c r="SNN4" s="97" t="s">
        <v>3</v>
      </c>
      <c r="SNO4" s="97" t="s">
        <v>3</v>
      </c>
      <c r="SNP4" s="97" t="s">
        <v>3</v>
      </c>
      <c r="SNQ4" s="97" t="s">
        <v>3</v>
      </c>
      <c r="SNR4" s="97" t="s">
        <v>3</v>
      </c>
      <c r="SNS4" s="97" t="s">
        <v>3</v>
      </c>
      <c r="SNT4" s="97" t="s">
        <v>3</v>
      </c>
      <c r="SNU4" s="97" t="s">
        <v>3</v>
      </c>
      <c r="SNV4" s="97" t="s">
        <v>3</v>
      </c>
      <c r="SNW4" s="97" t="s">
        <v>3</v>
      </c>
      <c r="SNX4" s="97" t="s">
        <v>3</v>
      </c>
      <c r="SNY4" s="97" t="s">
        <v>3</v>
      </c>
      <c r="SNZ4" s="97" t="s">
        <v>3</v>
      </c>
      <c r="SOA4" s="97" t="s">
        <v>3</v>
      </c>
      <c r="SOB4" s="97" t="s">
        <v>3</v>
      </c>
      <c r="SOC4" s="97" t="s">
        <v>3</v>
      </c>
      <c r="SOD4" s="97" t="s">
        <v>3</v>
      </c>
      <c r="SOE4" s="97" t="s">
        <v>3</v>
      </c>
      <c r="SOF4" s="97" t="s">
        <v>3</v>
      </c>
      <c r="SOG4" s="97" t="s">
        <v>3</v>
      </c>
      <c r="SOH4" s="97" t="s">
        <v>3</v>
      </c>
      <c r="SOI4" s="97" t="s">
        <v>3</v>
      </c>
      <c r="SOJ4" s="97" t="s">
        <v>3</v>
      </c>
      <c r="SOK4" s="97" t="s">
        <v>3</v>
      </c>
      <c r="SOL4" s="97" t="s">
        <v>3</v>
      </c>
      <c r="SOM4" s="97" t="s">
        <v>3</v>
      </c>
      <c r="SON4" s="97" t="s">
        <v>3</v>
      </c>
      <c r="SOO4" s="97" t="s">
        <v>3</v>
      </c>
      <c r="SOP4" s="97" t="s">
        <v>3</v>
      </c>
      <c r="SOQ4" s="97" t="s">
        <v>3</v>
      </c>
      <c r="SOR4" s="97" t="s">
        <v>3</v>
      </c>
      <c r="SOS4" s="97" t="s">
        <v>3</v>
      </c>
      <c r="SOT4" s="97" t="s">
        <v>3</v>
      </c>
      <c r="SOU4" s="97" t="s">
        <v>3</v>
      </c>
      <c r="SOV4" s="97" t="s">
        <v>3</v>
      </c>
      <c r="SOW4" s="97" t="s">
        <v>3</v>
      </c>
      <c r="SOX4" s="97" t="s">
        <v>3</v>
      </c>
      <c r="SOY4" s="97" t="s">
        <v>3</v>
      </c>
      <c r="SOZ4" s="97" t="s">
        <v>3</v>
      </c>
      <c r="SPA4" s="97" t="s">
        <v>3</v>
      </c>
      <c r="SPB4" s="97" t="s">
        <v>3</v>
      </c>
      <c r="SPC4" s="97" t="s">
        <v>3</v>
      </c>
      <c r="SPD4" s="97" t="s">
        <v>3</v>
      </c>
      <c r="SPE4" s="97" t="s">
        <v>3</v>
      </c>
      <c r="SPF4" s="97" t="s">
        <v>3</v>
      </c>
      <c r="SPG4" s="97" t="s">
        <v>3</v>
      </c>
      <c r="SPH4" s="97" t="s">
        <v>3</v>
      </c>
      <c r="SPI4" s="97" t="s">
        <v>3</v>
      </c>
      <c r="SPJ4" s="97" t="s">
        <v>3</v>
      </c>
      <c r="SPK4" s="97" t="s">
        <v>3</v>
      </c>
      <c r="SPL4" s="97" t="s">
        <v>3</v>
      </c>
      <c r="SPM4" s="97" t="s">
        <v>3</v>
      </c>
      <c r="SPN4" s="97" t="s">
        <v>3</v>
      </c>
      <c r="SPO4" s="97" t="s">
        <v>3</v>
      </c>
      <c r="SPP4" s="97" t="s">
        <v>3</v>
      </c>
      <c r="SPQ4" s="97" t="s">
        <v>3</v>
      </c>
      <c r="SPR4" s="97" t="s">
        <v>3</v>
      </c>
      <c r="SPS4" s="97" t="s">
        <v>3</v>
      </c>
      <c r="SPT4" s="97" t="s">
        <v>3</v>
      </c>
      <c r="SPU4" s="97" t="s">
        <v>3</v>
      </c>
      <c r="SPV4" s="97" t="s">
        <v>3</v>
      </c>
      <c r="SPW4" s="97" t="s">
        <v>3</v>
      </c>
      <c r="SPX4" s="97" t="s">
        <v>3</v>
      </c>
      <c r="SPY4" s="97" t="s">
        <v>3</v>
      </c>
      <c r="SPZ4" s="97" t="s">
        <v>3</v>
      </c>
      <c r="SQA4" s="97" t="s">
        <v>3</v>
      </c>
      <c r="SQB4" s="97" t="s">
        <v>3</v>
      </c>
      <c r="SQC4" s="97" t="s">
        <v>3</v>
      </c>
      <c r="SQD4" s="97" t="s">
        <v>3</v>
      </c>
      <c r="SQE4" s="97" t="s">
        <v>3</v>
      </c>
      <c r="SQF4" s="97" t="s">
        <v>3</v>
      </c>
      <c r="SQG4" s="97" t="s">
        <v>3</v>
      </c>
      <c r="SQH4" s="97" t="s">
        <v>3</v>
      </c>
      <c r="SQI4" s="97" t="s">
        <v>3</v>
      </c>
      <c r="SQJ4" s="97" t="s">
        <v>3</v>
      </c>
      <c r="SQK4" s="97" t="s">
        <v>3</v>
      </c>
      <c r="SQL4" s="97" t="s">
        <v>3</v>
      </c>
      <c r="SQM4" s="97" t="s">
        <v>3</v>
      </c>
      <c r="SQN4" s="97" t="s">
        <v>3</v>
      </c>
      <c r="SQO4" s="97" t="s">
        <v>3</v>
      </c>
      <c r="SQP4" s="97" t="s">
        <v>3</v>
      </c>
      <c r="SQQ4" s="97" t="s">
        <v>3</v>
      </c>
      <c r="SQR4" s="97" t="s">
        <v>3</v>
      </c>
      <c r="SQS4" s="97" t="s">
        <v>3</v>
      </c>
      <c r="SQT4" s="97" t="s">
        <v>3</v>
      </c>
      <c r="SQU4" s="97" t="s">
        <v>3</v>
      </c>
      <c r="SQV4" s="97" t="s">
        <v>3</v>
      </c>
      <c r="SQW4" s="97" t="s">
        <v>3</v>
      </c>
      <c r="SQX4" s="97" t="s">
        <v>3</v>
      </c>
      <c r="SQY4" s="97" t="s">
        <v>3</v>
      </c>
      <c r="SQZ4" s="97" t="s">
        <v>3</v>
      </c>
      <c r="SRA4" s="97" t="s">
        <v>3</v>
      </c>
      <c r="SRB4" s="97" t="s">
        <v>3</v>
      </c>
      <c r="SRC4" s="97" t="s">
        <v>3</v>
      </c>
      <c r="SRD4" s="97" t="s">
        <v>3</v>
      </c>
      <c r="SRE4" s="97" t="s">
        <v>3</v>
      </c>
      <c r="SRF4" s="97" t="s">
        <v>3</v>
      </c>
      <c r="SRG4" s="97" t="s">
        <v>3</v>
      </c>
      <c r="SRH4" s="97" t="s">
        <v>3</v>
      </c>
      <c r="SRI4" s="97" t="s">
        <v>3</v>
      </c>
      <c r="SRJ4" s="97" t="s">
        <v>3</v>
      </c>
      <c r="SRK4" s="97" t="s">
        <v>3</v>
      </c>
      <c r="SRL4" s="97" t="s">
        <v>3</v>
      </c>
      <c r="SRM4" s="97" t="s">
        <v>3</v>
      </c>
      <c r="SRN4" s="97" t="s">
        <v>3</v>
      </c>
      <c r="SRO4" s="97" t="s">
        <v>3</v>
      </c>
      <c r="SRP4" s="97" t="s">
        <v>3</v>
      </c>
      <c r="SRQ4" s="97" t="s">
        <v>3</v>
      </c>
      <c r="SRR4" s="97" t="s">
        <v>3</v>
      </c>
      <c r="SRS4" s="97" t="s">
        <v>3</v>
      </c>
      <c r="SRT4" s="97" t="s">
        <v>3</v>
      </c>
      <c r="SRU4" s="97" t="s">
        <v>3</v>
      </c>
      <c r="SRV4" s="97" t="s">
        <v>3</v>
      </c>
      <c r="SRW4" s="97" t="s">
        <v>3</v>
      </c>
      <c r="SRX4" s="97" t="s">
        <v>3</v>
      </c>
      <c r="SRY4" s="97" t="s">
        <v>3</v>
      </c>
      <c r="SRZ4" s="97" t="s">
        <v>3</v>
      </c>
      <c r="SSA4" s="97" t="s">
        <v>3</v>
      </c>
      <c r="SSB4" s="97" t="s">
        <v>3</v>
      </c>
      <c r="SSC4" s="97" t="s">
        <v>3</v>
      </c>
      <c r="SSD4" s="97" t="s">
        <v>3</v>
      </c>
      <c r="SSE4" s="97" t="s">
        <v>3</v>
      </c>
      <c r="SSF4" s="97" t="s">
        <v>3</v>
      </c>
      <c r="SSG4" s="97" t="s">
        <v>3</v>
      </c>
      <c r="SSH4" s="97" t="s">
        <v>3</v>
      </c>
      <c r="SSI4" s="97" t="s">
        <v>3</v>
      </c>
      <c r="SSJ4" s="97" t="s">
        <v>3</v>
      </c>
      <c r="SSK4" s="97" t="s">
        <v>3</v>
      </c>
      <c r="SSL4" s="97" t="s">
        <v>3</v>
      </c>
      <c r="SSM4" s="97" t="s">
        <v>3</v>
      </c>
      <c r="SSN4" s="97" t="s">
        <v>3</v>
      </c>
      <c r="SSO4" s="97" t="s">
        <v>3</v>
      </c>
      <c r="SSP4" s="97" t="s">
        <v>3</v>
      </c>
      <c r="SSQ4" s="97" t="s">
        <v>3</v>
      </c>
      <c r="SSR4" s="97" t="s">
        <v>3</v>
      </c>
      <c r="SSS4" s="97" t="s">
        <v>3</v>
      </c>
      <c r="SST4" s="97" t="s">
        <v>3</v>
      </c>
      <c r="SSU4" s="97" t="s">
        <v>3</v>
      </c>
      <c r="SSV4" s="97" t="s">
        <v>3</v>
      </c>
      <c r="SSW4" s="97" t="s">
        <v>3</v>
      </c>
      <c r="SSX4" s="97" t="s">
        <v>3</v>
      </c>
      <c r="SSY4" s="97" t="s">
        <v>3</v>
      </c>
      <c r="SSZ4" s="97" t="s">
        <v>3</v>
      </c>
      <c r="STA4" s="97" t="s">
        <v>3</v>
      </c>
      <c r="STB4" s="97" t="s">
        <v>3</v>
      </c>
      <c r="STC4" s="97" t="s">
        <v>3</v>
      </c>
      <c r="STD4" s="97" t="s">
        <v>3</v>
      </c>
      <c r="STE4" s="97" t="s">
        <v>3</v>
      </c>
      <c r="STF4" s="97" t="s">
        <v>3</v>
      </c>
      <c r="STG4" s="97" t="s">
        <v>3</v>
      </c>
      <c r="STH4" s="97" t="s">
        <v>3</v>
      </c>
      <c r="STI4" s="97" t="s">
        <v>3</v>
      </c>
      <c r="STJ4" s="97" t="s">
        <v>3</v>
      </c>
      <c r="STK4" s="97" t="s">
        <v>3</v>
      </c>
      <c r="STL4" s="97" t="s">
        <v>3</v>
      </c>
      <c r="STM4" s="97" t="s">
        <v>3</v>
      </c>
      <c r="STN4" s="97" t="s">
        <v>3</v>
      </c>
      <c r="STO4" s="97" t="s">
        <v>3</v>
      </c>
      <c r="STP4" s="97" t="s">
        <v>3</v>
      </c>
      <c r="STQ4" s="97" t="s">
        <v>3</v>
      </c>
      <c r="STR4" s="97" t="s">
        <v>3</v>
      </c>
      <c r="STS4" s="97" t="s">
        <v>3</v>
      </c>
      <c r="STT4" s="97" t="s">
        <v>3</v>
      </c>
      <c r="STU4" s="97" t="s">
        <v>3</v>
      </c>
      <c r="STV4" s="97" t="s">
        <v>3</v>
      </c>
      <c r="STW4" s="97" t="s">
        <v>3</v>
      </c>
      <c r="STX4" s="97" t="s">
        <v>3</v>
      </c>
      <c r="STY4" s="97" t="s">
        <v>3</v>
      </c>
      <c r="STZ4" s="97" t="s">
        <v>3</v>
      </c>
      <c r="SUA4" s="97" t="s">
        <v>3</v>
      </c>
      <c r="SUB4" s="97" t="s">
        <v>3</v>
      </c>
      <c r="SUC4" s="97" t="s">
        <v>3</v>
      </c>
      <c r="SUD4" s="97" t="s">
        <v>3</v>
      </c>
      <c r="SUE4" s="97" t="s">
        <v>3</v>
      </c>
      <c r="SUF4" s="97" t="s">
        <v>3</v>
      </c>
      <c r="SUG4" s="97" t="s">
        <v>3</v>
      </c>
      <c r="SUH4" s="97" t="s">
        <v>3</v>
      </c>
      <c r="SUI4" s="97" t="s">
        <v>3</v>
      </c>
      <c r="SUJ4" s="97" t="s">
        <v>3</v>
      </c>
      <c r="SUK4" s="97" t="s">
        <v>3</v>
      </c>
      <c r="SUL4" s="97" t="s">
        <v>3</v>
      </c>
      <c r="SUM4" s="97" t="s">
        <v>3</v>
      </c>
      <c r="SUN4" s="97" t="s">
        <v>3</v>
      </c>
      <c r="SUO4" s="97" t="s">
        <v>3</v>
      </c>
      <c r="SUP4" s="97" t="s">
        <v>3</v>
      </c>
      <c r="SUQ4" s="97" t="s">
        <v>3</v>
      </c>
      <c r="SUR4" s="97" t="s">
        <v>3</v>
      </c>
      <c r="SUS4" s="97" t="s">
        <v>3</v>
      </c>
      <c r="SUT4" s="97" t="s">
        <v>3</v>
      </c>
      <c r="SUU4" s="97" t="s">
        <v>3</v>
      </c>
      <c r="SUV4" s="97" t="s">
        <v>3</v>
      </c>
      <c r="SUW4" s="97" t="s">
        <v>3</v>
      </c>
      <c r="SUX4" s="97" t="s">
        <v>3</v>
      </c>
      <c r="SUY4" s="97" t="s">
        <v>3</v>
      </c>
      <c r="SUZ4" s="97" t="s">
        <v>3</v>
      </c>
      <c r="SVA4" s="97" t="s">
        <v>3</v>
      </c>
      <c r="SVB4" s="97" t="s">
        <v>3</v>
      </c>
      <c r="SVC4" s="97" t="s">
        <v>3</v>
      </c>
      <c r="SVD4" s="97" t="s">
        <v>3</v>
      </c>
      <c r="SVE4" s="97" t="s">
        <v>3</v>
      </c>
      <c r="SVF4" s="97" t="s">
        <v>3</v>
      </c>
      <c r="SVG4" s="97" t="s">
        <v>3</v>
      </c>
      <c r="SVH4" s="97" t="s">
        <v>3</v>
      </c>
      <c r="SVI4" s="97" t="s">
        <v>3</v>
      </c>
      <c r="SVJ4" s="97" t="s">
        <v>3</v>
      </c>
      <c r="SVK4" s="97" t="s">
        <v>3</v>
      </c>
      <c r="SVL4" s="97" t="s">
        <v>3</v>
      </c>
      <c r="SVM4" s="97" t="s">
        <v>3</v>
      </c>
      <c r="SVN4" s="97" t="s">
        <v>3</v>
      </c>
      <c r="SVO4" s="97" t="s">
        <v>3</v>
      </c>
      <c r="SVP4" s="97" t="s">
        <v>3</v>
      </c>
      <c r="SVQ4" s="97" t="s">
        <v>3</v>
      </c>
      <c r="SVR4" s="97" t="s">
        <v>3</v>
      </c>
      <c r="SVS4" s="97" t="s">
        <v>3</v>
      </c>
      <c r="SVT4" s="97" t="s">
        <v>3</v>
      </c>
      <c r="SVU4" s="97" t="s">
        <v>3</v>
      </c>
      <c r="SVV4" s="97" t="s">
        <v>3</v>
      </c>
      <c r="SVW4" s="97" t="s">
        <v>3</v>
      </c>
      <c r="SVX4" s="97" t="s">
        <v>3</v>
      </c>
      <c r="SVY4" s="97" t="s">
        <v>3</v>
      </c>
      <c r="SVZ4" s="97" t="s">
        <v>3</v>
      </c>
      <c r="SWA4" s="97" t="s">
        <v>3</v>
      </c>
      <c r="SWB4" s="97" t="s">
        <v>3</v>
      </c>
      <c r="SWC4" s="97" t="s">
        <v>3</v>
      </c>
      <c r="SWD4" s="97" t="s">
        <v>3</v>
      </c>
      <c r="SWE4" s="97" t="s">
        <v>3</v>
      </c>
      <c r="SWF4" s="97" t="s">
        <v>3</v>
      </c>
      <c r="SWG4" s="97" t="s">
        <v>3</v>
      </c>
      <c r="SWH4" s="97" t="s">
        <v>3</v>
      </c>
      <c r="SWI4" s="97" t="s">
        <v>3</v>
      </c>
      <c r="SWJ4" s="97" t="s">
        <v>3</v>
      </c>
      <c r="SWK4" s="97" t="s">
        <v>3</v>
      </c>
      <c r="SWL4" s="97" t="s">
        <v>3</v>
      </c>
      <c r="SWM4" s="97" t="s">
        <v>3</v>
      </c>
      <c r="SWN4" s="97" t="s">
        <v>3</v>
      </c>
      <c r="SWO4" s="97" t="s">
        <v>3</v>
      </c>
      <c r="SWP4" s="97" t="s">
        <v>3</v>
      </c>
      <c r="SWQ4" s="97" t="s">
        <v>3</v>
      </c>
      <c r="SWR4" s="97" t="s">
        <v>3</v>
      </c>
      <c r="SWS4" s="97" t="s">
        <v>3</v>
      </c>
      <c r="SWT4" s="97" t="s">
        <v>3</v>
      </c>
      <c r="SWU4" s="97" t="s">
        <v>3</v>
      </c>
      <c r="SWV4" s="97" t="s">
        <v>3</v>
      </c>
      <c r="SWW4" s="97" t="s">
        <v>3</v>
      </c>
      <c r="SWX4" s="97" t="s">
        <v>3</v>
      </c>
      <c r="SWY4" s="97" t="s">
        <v>3</v>
      </c>
      <c r="SWZ4" s="97" t="s">
        <v>3</v>
      </c>
      <c r="SXA4" s="97" t="s">
        <v>3</v>
      </c>
      <c r="SXB4" s="97" t="s">
        <v>3</v>
      </c>
      <c r="SXC4" s="97" t="s">
        <v>3</v>
      </c>
      <c r="SXD4" s="97" t="s">
        <v>3</v>
      </c>
      <c r="SXE4" s="97" t="s">
        <v>3</v>
      </c>
      <c r="SXF4" s="97" t="s">
        <v>3</v>
      </c>
      <c r="SXG4" s="97" t="s">
        <v>3</v>
      </c>
      <c r="SXH4" s="97" t="s">
        <v>3</v>
      </c>
      <c r="SXI4" s="97" t="s">
        <v>3</v>
      </c>
      <c r="SXJ4" s="97" t="s">
        <v>3</v>
      </c>
      <c r="SXK4" s="97" t="s">
        <v>3</v>
      </c>
      <c r="SXL4" s="97" t="s">
        <v>3</v>
      </c>
      <c r="SXM4" s="97" t="s">
        <v>3</v>
      </c>
      <c r="SXN4" s="97" t="s">
        <v>3</v>
      </c>
      <c r="SXO4" s="97" t="s">
        <v>3</v>
      </c>
      <c r="SXP4" s="97" t="s">
        <v>3</v>
      </c>
      <c r="SXQ4" s="97" t="s">
        <v>3</v>
      </c>
      <c r="SXR4" s="97" t="s">
        <v>3</v>
      </c>
      <c r="SXS4" s="97" t="s">
        <v>3</v>
      </c>
      <c r="SXT4" s="97" t="s">
        <v>3</v>
      </c>
      <c r="SXU4" s="97" t="s">
        <v>3</v>
      </c>
      <c r="SXV4" s="97" t="s">
        <v>3</v>
      </c>
      <c r="SXW4" s="97" t="s">
        <v>3</v>
      </c>
      <c r="SXX4" s="97" t="s">
        <v>3</v>
      </c>
      <c r="SXY4" s="97" t="s">
        <v>3</v>
      </c>
      <c r="SXZ4" s="97" t="s">
        <v>3</v>
      </c>
      <c r="SYA4" s="97" t="s">
        <v>3</v>
      </c>
      <c r="SYB4" s="97" t="s">
        <v>3</v>
      </c>
      <c r="SYC4" s="97" t="s">
        <v>3</v>
      </c>
      <c r="SYD4" s="97" t="s">
        <v>3</v>
      </c>
      <c r="SYE4" s="97" t="s">
        <v>3</v>
      </c>
      <c r="SYF4" s="97" t="s">
        <v>3</v>
      </c>
      <c r="SYG4" s="97" t="s">
        <v>3</v>
      </c>
      <c r="SYH4" s="97" t="s">
        <v>3</v>
      </c>
      <c r="SYI4" s="97" t="s">
        <v>3</v>
      </c>
      <c r="SYJ4" s="97" t="s">
        <v>3</v>
      </c>
      <c r="SYK4" s="97" t="s">
        <v>3</v>
      </c>
      <c r="SYL4" s="97" t="s">
        <v>3</v>
      </c>
      <c r="SYM4" s="97" t="s">
        <v>3</v>
      </c>
      <c r="SYN4" s="97" t="s">
        <v>3</v>
      </c>
      <c r="SYO4" s="97" t="s">
        <v>3</v>
      </c>
      <c r="SYP4" s="97" t="s">
        <v>3</v>
      </c>
      <c r="SYQ4" s="97" t="s">
        <v>3</v>
      </c>
      <c r="SYR4" s="97" t="s">
        <v>3</v>
      </c>
      <c r="SYS4" s="97" t="s">
        <v>3</v>
      </c>
      <c r="SYT4" s="97" t="s">
        <v>3</v>
      </c>
      <c r="SYU4" s="97" t="s">
        <v>3</v>
      </c>
      <c r="SYV4" s="97" t="s">
        <v>3</v>
      </c>
      <c r="SYW4" s="97" t="s">
        <v>3</v>
      </c>
      <c r="SYX4" s="97" t="s">
        <v>3</v>
      </c>
      <c r="SYY4" s="97" t="s">
        <v>3</v>
      </c>
      <c r="SYZ4" s="97" t="s">
        <v>3</v>
      </c>
      <c r="SZA4" s="97" t="s">
        <v>3</v>
      </c>
      <c r="SZB4" s="97" t="s">
        <v>3</v>
      </c>
      <c r="SZC4" s="97" t="s">
        <v>3</v>
      </c>
      <c r="SZD4" s="97" t="s">
        <v>3</v>
      </c>
      <c r="SZE4" s="97" t="s">
        <v>3</v>
      </c>
      <c r="SZF4" s="97" t="s">
        <v>3</v>
      </c>
      <c r="SZG4" s="97" t="s">
        <v>3</v>
      </c>
      <c r="SZH4" s="97" t="s">
        <v>3</v>
      </c>
      <c r="SZI4" s="97" t="s">
        <v>3</v>
      </c>
      <c r="SZJ4" s="97" t="s">
        <v>3</v>
      </c>
      <c r="SZK4" s="97" t="s">
        <v>3</v>
      </c>
      <c r="SZL4" s="97" t="s">
        <v>3</v>
      </c>
      <c r="SZM4" s="97" t="s">
        <v>3</v>
      </c>
      <c r="SZN4" s="97" t="s">
        <v>3</v>
      </c>
      <c r="SZO4" s="97" t="s">
        <v>3</v>
      </c>
      <c r="SZP4" s="97" t="s">
        <v>3</v>
      </c>
      <c r="SZQ4" s="97" t="s">
        <v>3</v>
      </c>
      <c r="SZR4" s="97" t="s">
        <v>3</v>
      </c>
      <c r="SZS4" s="97" t="s">
        <v>3</v>
      </c>
      <c r="SZT4" s="97" t="s">
        <v>3</v>
      </c>
      <c r="SZU4" s="97" t="s">
        <v>3</v>
      </c>
      <c r="SZV4" s="97" t="s">
        <v>3</v>
      </c>
      <c r="SZW4" s="97" t="s">
        <v>3</v>
      </c>
      <c r="SZX4" s="97" t="s">
        <v>3</v>
      </c>
      <c r="SZY4" s="97" t="s">
        <v>3</v>
      </c>
      <c r="SZZ4" s="97" t="s">
        <v>3</v>
      </c>
      <c r="TAA4" s="97" t="s">
        <v>3</v>
      </c>
      <c r="TAB4" s="97" t="s">
        <v>3</v>
      </c>
      <c r="TAC4" s="97" t="s">
        <v>3</v>
      </c>
      <c r="TAD4" s="97" t="s">
        <v>3</v>
      </c>
      <c r="TAE4" s="97" t="s">
        <v>3</v>
      </c>
      <c r="TAF4" s="97" t="s">
        <v>3</v>
      </c>
      <c r="TAG4" s="97" t="s">
        <v>3</v>
      </c>
      <c r="TAH4" s="97" t="s">
        <v>3</v>
      </c>
      <c r="TAI4" s="97" t="s">
        <v>3</v>
      </c>
      <c r="TAJ4" s="97" t="s">
        <v>3</v>
      </c>
      <c r="TAK4" s="97" t="s">
        <v>3</v>
      </c>
      <c r="TAL4" s="97" t="s">
        <v>3</v>
      </c>
      <c r="TAM4" s="97" t="s">
        <v>3</v>
      </c>
      <c r="TAN4" s="97" t="s">
        <v>3</v>
      </c>
      <c r="TAO4" s="97" t="s">
        <v>3</v>
      </c>
      <c r="TAP4" s="97" t="s">
        <v>3</v>
      </c>
      <c r="TAQ4" s="97" t="s">
        <v>3</v>
      </c>
      <c r="TAR4" s="97" t="s">
        <v>3</v>
      </c>
      <c r="TAS4" s="97" t="s">
        <v>3</v>
      </c>
      <c r="TAT4" s="97" t="s">
        <v>3</v>
      </c>
      <c r="TAU4" s="97" t="s">
        <v>3</v>
      </c>
      <c r="TAV4" s="97" t="s">
        <v>3</v>
      </c>
      <c r="TAW4" s="97" t="s">
        <v>3</v>
      </c>
      <c r="TAX4" s="97" t="s">
        <v>3</v>
      </c>
      <c r="TAY4" s="97" t="s">
        <v>3</v>
      </c>
      <c r="TAZ4" s="97" t="s">
        <v>3</v>
      </c>
      <c r="TBA4" s="97" t="s">
        <v>3</v>
      </c>
      <c r="TBB4" s="97" t="s">
        <v>3</v>
      </c>
      <c r="TBC4" s="97" t="s">
        <v>3</v>
      </c>
      <c r="TBD4" s="97" t="s">
        <v>3</v>
      </c>
      <c r="TBE4" s="97" t="s">
        <v>3</v>
      </c>
      <c r="TBF4" s="97" t="s">
        <v>3</v>
      </c>
      <c r="TBG4" s="97" t="s">
        <v>3</v>
      </c>
      <c r="TBH4" s="97" t="s">
        <v>3</v>
      </c>
      <c r="TBI4" s="97" t="s">
        <v>3</v>
      </c>
      <c r="TBJ4" s="97" t="s">
        <v>3</v>
      </c>
      <c r="TBK4" s="97" t="s">
        <v>3</v>
      </c>
      <c r="TBL4" s="97" t="s">
        <v>3</v>
      </c>
      <c r="TBM4" s="97" t="s">
        <v>3</v>
      </c>
      <c r="TBN4" s="97" t="s">
        <v>3</v>
      </c>
      <c r="TBO4" s="97" t="s">
        <v>3</v>
      </c>
      <c r="TBP4" s="97" t="s">
        <v>3</v>
      </c>
      <c r="TBQ4" s="97" t="s">
        <v>3</v>
      </c>
      <c r="TBR4" s="97" t="s">
        <v>3</v>
      </c>
      <c r="TBS4" s="97" t="s">
        <v>3</v>
      </c>
      <c r="TBT4" s="97" t="s">
        <v>3</v>
      </c>
      <c r="TBU4" s="97" t="s">
        <v>3</v>
      </c>
      <c r="TBV4" s="97" t="s">
        <v>3</v>
      </c>
      <c r="TBW4" s="97" t="s">
        <v>3</v>
      </c>
      <c r="TBX4" s="97" t="s">
        <v>3</v>
      </c>
      <c r="TBY4" s="97" t="s">
        <v>3</v>
      </c>
      <c r="TBZ4" s="97" t="s">
        <v>3</v>
      </c>
      <c r="TCA4" s="97" t="s">
        <v>3</v>
      </c>
      <c r="TCB4" s="97" t="s">
        <v>3</v>
      </c>
      <c r="TCC4" s="97" t="s">
        <v>3</v>
      </c>
      <c r="TCD4" s="97" t="s">
        <v>3</v>
      </c>
      <c r="TCE4" s="97" t="s">
        <v>3</v>
      </c>
      <c r="TCF4" s="97" t="s">
        <v>3</v>
      </c>
      <c r="TCG4" s="97" t="s">
        <v>3</v>
      </c>
      <c r="TCH4" s="97" t="s">
        <v>3</v>
      </c>
      <c r="TCI4" s="97" t="s">
        <v>3</v>
      </c>
      <c r="TCJ4" s="97" t="s">
        <v>3</v>
      </c>
      <c r="TCK4" s="97" t="s">
        <v>3</v>
      </c>
      <c r="TCL4" s="97" t="s">
        <v>3</v>
      </c>
      <c r="TCM4" s="97" t="s">
        <v>3</v>
      </c>
      <c r="TCN4" s="97" t="s">
        <v>3</v>
      </c>
      <c r="TCO4" s="97" t="s">
        <v>3</v>
      </c>
      <c r="TCP4" s="97" t="s">
        <v>3</v>
      </c>
      <c r="TCQ4" s="97" t="s">
        <v>3</v>
      </c>
      <c r="TCR4" s="97" t="s">
        <v>3</v>
      </c>
      <c r="TCS4" s="97" t="s">
        <v>3</v>
      </c>
      <c r="TCT4" s="97" t="s">
        <v>3</v>
      </c>
      <c r="TCU4" s="97" t="s">
        <v>3</v>
      </c>
      <c r="TCV4" s="97" t="s">
        <v>3</v>
      </c>
      <c r="TCW4" s="97" t="s">
        <v>3</v>
      </c>
      <c r="TCX4" s="97" t="s">
        <v>3</v>
      </c>
      <c r="TCY4" s="97" t="s">
        <v>3</v>
      </c>
      <c r="TCZ4" s="97" t="s">
        <v>3</v>
      </c>
      <c r="TDA4" s="97" t="s">
        <v>3</v>
      </c>
      <c r="TDB4" s="97" t="s">
        <v>3</v>
      </c>
      <c r="TDC4" s="97" t="s">
        <v>3</v>
      </c>
      <c r="TDD4" s="97" t="s">
        <v>3</v>
      </c>
      <c r="TDE4" s="97" t="s">
        <v>3</v>
      </c>
      <c r="TDF4" s="97" t="s">
        <v>3</v>
      </c>
      <c r="TDG4" s="97" t="s">
        <v>3</v>
      </c>
      <c r="TDH4" s="97" t="s">
        <v>3</v>
      </c>
      <c r="TDI4" s="97" t="s">
        <v>3</v>
      </c>
      <c r="TDJ4" s="97" t="s">
        <v>3</v>
      </c>
      <c r="TDK4" s="97" t="s">
        <v>3</v>
      </c>
      <c r="TDL4" s="97" t="s">
        <v>3</v>
      </c>
      <c r="TDM4" s="97" t="s">
        <v>3</v>
      </c>
      <c r="TDN4" s="97" t="s">
        <v>3</v>
      </c>
      <c r="TDO4" s="97" t="s">
        <v>3</v>
      </c>
      <c r="TDP4" s="97" t="s">
        <v>3</v>
      </c>
      <c r="TDQ4" s="97" t="s">
        <v>3</v>
      </c>
      <c r="TDR4" s="97" t="s">
        <v>3</v>
      </c>
      <c r="TDS4" s="97" t="s">
        <v>3</v>
      </c>
      <c r="TDT4" s="97" t="s">
        <v>3</v>
      </c>
      <c r="TDU4" s="97" t="s">
        <v>3</v>
      </c>
      <c r="TDV4" s="97" t="s">
        <v>3</v>
      </c>
      <c r="TDW4" s="97" t="s">
        <v>3</v>
      </c>
      <c r="TDX4" s="97" t="s">
        <v>3</v>
      </c>
      <c r="TDY4" s="97" t="s">
        <v>3</v>
      </c>
      <c r="TDZ4" s="97" t="s">
        <v>3</v>
      </c>
      <c r="TEA4" s="97" t="s">
        <v>3</v>
      </c>
      <c r="TEB4" s="97" t="s">
        <v>3</v>
      </c>
      <c r="TEC4" s="97" t="s">
        <v>3</v>
      </c>
      <c r="TED4" s="97" t="s">
        <v>3</v>
      </c>
      <c r="TEE4" s="97" t="s">
        <v>3</v>
      </c>
      <c r="TEF4" s="97" t="s">
        <v>3</v>
      </c>
      <c r="TEG4" s="97" t="s">
        <v>3</v>
      </c>
      <c r="TEH4" s="97" t="s">
        <v>3</v>
      </c>
      <c r="TEI4" s="97" t="s">
        <v>3</v>
      </c>
      <c r="TEJ4" s="97" t="s">
        <v>3</v>
      </c>
      <c r="TEK4" s="97" t="s">
        <v>3</v>
      </c>
      <c r="TEL4" s="97" t="s">
        <v>3</v>
      </c>
      <c r="TEM4" s="97" t="s">
        <v>3</v>
      </c>
      <c r="TEN4" s="97" t="s">
        <v>3</v>
      </c>
      <c r="TEO4" s="97" t="s">
        <v>3</v>
      </c>
      <c r="TEP4" s="97" t="s">
        <v>3</v>
      </c>
      <c r="TEQ4" s="97" t="s">
        <v>3</v>
      </c>
      <c r="TER4" s="97" t="s">
        <v>3</v>
      </c>
      <c r="TES4" s="97" t="s">
        <v>3</v>
      </c>
      <c r="TET4" s="97" t="s">
        <v>3</v>
      </c>
      <c r="TEU4" s="97" t="s">
        <v>3</v>
      </c>
      <c r="TEV4" s="97" t="s">
        <v>3</v>
      </c>
      <c r="TEW4" s="97" t="s">
        <v>3</v>
      </c>
      <c r="TEX4" s="97" t="s">
        <v>3</v>
      </c>
      <c r="TEY4" s="97" t="s">
        <v>3</v>
      </c>
      <c r="TEZ4" s="97" t="s">
        <v>3</v>
      </c>
      <c r="TFA4" s="97" t="s">
        <v>3</v>
      </c>
      <c r="TFB4" s="97" t="s">
        <v>3</v>
      </c>
      <c r="TFC4" s="97" t="s">
        <v>3</v>
      </c>
      <c r="TFD4" s="97" t="s">
        <v>3</v>
      </c>
      <c r="TFE4" s="97" t="s">
        <v>3</v>
      </c>
      <c r="TFF4" s="97" t="s">
        <v>3</v>
      </c>
      <c r="TFG4" s="97" t="s">
        <v>3</v>
      </c>
      <c r="TFH4" s="97" t="s">
        <v>3</v>
      </c>
      <c r="TFI4" s="97" t="s">
        <v>3</v>
      </c>
      <c r="TFJ4" s="97" t="s">
        <v>3</v>
      </c>
      <c r="TFK4" s="97" t="s">
        <v>3</v>
      </c>
      <c r="TFL4" s="97" t="s">
        <v>3</v>
      </c>
      <c r="TFM4" s="97" t="s">
        <v>3</v>
      </c>
      <c r="TFN4" s="97" t="s">
        <v>3</v>
      </c>
      <c r="TFO4" s="97" t="s">
        <v>3</v>
      </c>
      <c r="TFP4" s="97" t="s">
        <v>3</v>
      </c>
      <c r="TFQ4" s="97" t="s">
        <v>3</v>
      </c>
      <c r="TFR4" s="97" t="s">
        <v>3</v>
      </c>
      <c r="TFS4" s="97" t="s">
        <v>3</v>
      </c>
      <c r="TFT4" s="97" t="s">
        <v>3</v>
      </c>
      <c r="TFU4" s="97" t="s">
        <v>3</v>
      </c>
      <c r="TFV4" s="97" t="s">
        <v>3</v>
      </c>
      <c r="TFW4" s="97" t="s">
        <v>3</v>
      </c>
      <c r="TFX4" s="97" t="s">
        <v>3</v>
      </c>
      <c r="TFY4" s="97" t="s">
        <v>3</v>
      </c>
      <c r="TFZ4" s="97" t="s">
        <v>3</v>
      </c>
      <c r="TGA4" s="97" t="s">
        <v>3</v>
      </c>
      <c r="TGB4" s="97" t="s">
        <v>3</v>
      </c>
      <c r="TGC4" s="97" t="s">
        <v>3</v>
      </c>
      <c r="TGD4" s="97" t="s">
        <v>3</v>
      </c>
      <c r="TGE4" s="97" t="s">
        <v>3</v>
      </c>
      <c r="TGF4" s="97" t="s">
        <v>3</v>
      </c>
      <c r="TGG4" s="97" t="s">
        <v>3</v>
      </c>
      <c r="TGH4" s="97" t="s">
        <v>3</v>
      </c>
      <c r="TGI4" s="97" t="s">
        <v>3</v>
      </c>
      <c r="TGJ4" s="97" t="s">
        <v>3</v>
      </c>
      <c r="TGK4" s="97" t="s">
        <v>3</v>
      </c>
      <c r="TGL4" s="97" t="s">
        <v>3</v>
      </c>
      <c r="TGM4" s="97" t="s">
        <v>3</v>
      </c>
      <c r="TGN4" s="97" t="s">
        <v>3</v>
      </c>
      <c r="TGO4" s="97" t="s">
        <v>3</v>
      </c>
      <c r="TGP4" s="97" t="s">
        <v>3</v>
      </c>
      <c r="TGQ4" s="97" t="s">
        <v>3</v>
      </c>
      <c r="TGR4" s="97" t="s">
        <v>3</v>
      </c>
      <c r="TGS4" s="97" t="s">
        <v>3</v>
      </c>
      <c r="TGT4" s="97" t="s">
        <v>3</v>
      </c>
      <c r="TGU4" s="97" t="s">
        <v>3</v>
      </c>
      <c r="TGV4" s="97" t="s">
        <v>3</v>
      </c>
      <c r="TGW4" s="97" t="s">
        <v>3</v>
      </c>
      <c r="TGX4" s="97" t="s">
        <v>3</v>
      </c>
      <c r="TGY4" s="97" t="s">
        <v>3</v>
      </c>
      <c r="TGZ4" s="97" t="s">
        <v>3</v>
      </c>
      <c r="THA4" s="97" t="s">
        <v>3</v>
      </c>
      <c r="THB4" s="97" t="s">
        <v>3</v>
      </c>
      <c r="THC4" s="97" t="s">
        <v>3</v>
      </c>
      <c r="THD4" s="97" t="s">
        <v>3</v>
      </c>
      <c r="THE4" s="97" t="s">
        <v>3</v>
      </c>
      <c r="THF4" s="97" t="s">
        <v>3</v>
      </c>
      <c r="THG4" s="97" t="s">
        <v>3</v>
      </c>
      <c r="THH4" s="97" t="s">
        <v>3</v>
      </c>
      <c r="THI4" s="97" t="s">
        <v>3</v>
      </c>
      <c r="THJ4" s="97" t="s">
        <v>3</v>
      </c>
      <c r="THK4" s="97" t="s">
        <v>3</v>
      </c>
      <c r="THL4" s="97" t="s">
        <v>3</v>
      </c>
      <c r="THM4" s="97" t="s">
        <v>3</v>
      </c>
      <c r="THN4" s="97" t="s">
        <v>3</v>
      </c>
      <c r="THO4" s="97" t="s">
        <v>3</v>
      </c>
      <c r="THP4" s="97" t="s">
        <v>3</v>
      </c>
      <c r="THQ4" s="97" t="s">
        <v>3</v>
      </c>
      <c r="THR4" s="97" t="s">
        <v>3</v>
      </c>
      <c r="THS4" s="97" t="s">
        <v>3</v>
      </c>
      <c r="THT4" s="97" t="s">
        <v>3</v>
      </c>
      <c r="THU4" s="97" t="s">
        <v>3</v>
      </c>
      <c r="THV4" s="97" t="s">
        <v>3</v>
      </c>
      <c r="THW4" s="97" t="s">
        <v>3</v>
      </c>
      <c r="THX4" s="97" t="s">
        <v>3</v>
      </c>
      <c r="THY4" s="97" t="s">
        <v>3</v>
      </c>
      <c r="THZ4" s="97" t="s">
        <v>3</v>
      </c>
      <c r="TIA4" s="97" t="s">
        <v>3</v>
      </c>
      <c r="TIB4" s="97" t="s">
        <v>3</v>
      </c>
      <c r="TIC4" s="97" t="s">
        <v>3</v>
      </c>
      <c r="TID4" s="97" t="s">
        <v>3</v>
      </c>
      <c r="TIE4" s="97" t="s">
        <v>3</v>
      </c>
      <c r="TIF4" s="97" t="s">
        <v>3</v>
      </c>
      <c r="TIG4" s="97" t="s">
        <v>3</v>
      </c>
      <c r="TIH4" s="97" t="s">
        <v>3</v>
      </c>
      <c r="TII4" s="97" t="s">
        <v>3</v>
      </c>
      <c r="TIJ4" s="97" t="s">
        <v>3</v>
      </c>
      <c r="TIK4" s="97" t="s">
        <v>3</v>
      </c>
      <c r="TIL4" s="97" t="s">
        <v>3</v>
      </c>
      <c r="TIM4" s="97" t="s">
        <v>3</v>
      </c>
      <c r="TIN4" s="97" t="s">
        <v>3</v>
      </c>
      <c r="TIO4" s="97" t="s">
        <v>3</v>
      </c>
      <c r="TIP4" s="97" t="s">
        <v>3</v>
      </c>
      <c r="TIQ4" s="97" t="s">
        <v>3</v>
      </c>
      <c r="TIR4" s="97" t="s">
        <v>3</v>
      </c>
      <c r="TIS4" s="97" t="s">
        <v>3</v>
      </c>
      <c r="TIT4" s="97" t="s">
        <v>3</v>
      </c>
      <c r="TIU4" s="97" t="s">
        <v>3</v>
      </c>
      <c r="TIV4" s="97" t="s">
        <v>3</v>
      </c>
      <c r="TIW4" s="97" t="s">
        <v>3</v>
      </c>
      <c r="TIX4" s="97" t="s">
        <v>3</v>
      </c>
      <c r="TIY4" s="97" t="s">
        <v>3</v>
      </c>
      <c r="TIZ4" s="97" t="s">
        <v>3</v>
      </c>
      <c r="TJA4" s="97" t="s">
        <v>3</v>
      </c>
      <c r="TJB4" s="97" t="s">
        <v>3</v>
      </c>
      <c r="TJC4" s="97" t="s">
        <v>3</v>
      </c>
      <c r="TJD4" s="97" t="s">
        <v>3</v>
      </c>
      <c r="TJE4" s="97" t="s">
        <v>3</v>
      </c>
      <c r="TJF4" s="97" t="s">
        <v>3</v>
      </c>
      <c r="TJG4" s="97" t="s">
        <v>3</v>
      </c>
      <c r="TJH4" s="97" t="s">
        <v>3</v>
      </c>
      <c r="TJI4" s="97" t="s">
        <v>3</v>
      </c>
      <c r="TJJ4" s="97" t="s">
        <v>3</v>
      </c>
      <c r="TJK4" s="97" t="s">
        <v>3</v>
      </c>
      <c r="TJL4" s="97" t="s">
        <v>3</v>
      </c>
      <c r="TJM4" s="97" t="s">
        <v>3</v>
      </c>
      <c r="TJN4" s="97" t="s">
        <v>3</v>
      </c>
      <c r="TJO4" s="97" t="s">
        <v>3</v>
      </c>
      <c r="TJP4" s="97" t="s">
        <v>3</v>
      </c>
      <c r="TJQ4" s="97" t="s">
        <v>3</v>
      </c>
      <c r="TJR4" s="97" t="s">
        <v>3</v>
      </c>
      <c r="TJS4" s="97" t="s">
        <v>3</v>
      </c>
      <c r="TJT4" s="97" t="s">
        <v>3</v>
      </c>
      <c r="TJU4" s="97" t="s">
        <v>3</v>
      </c>
      <c r="TJV4" s="97" t="s">
        <v>3</v>
      </c>
      <c r="TJW4" s="97" t="s">
        <v>3</v>
      </c>
      <c r="TJX4" s="97" t="s">
        <v>3</v>
      </c>
      <c r="TJY4" s="97" t="s">
        <v>3</v>
      </c>
      <c r="TJZ4" s="97" t="s">
        <v>3</v>
      </c>
      <c r="TKA4" s="97" t="s">
        <v>3</v>
      </c>
      <c r="TKB4" s="97" t="s">
        <v>3</v>
      </c>
      <c r="TKC4" s="97" t="s">
        <v>3</v>
      </c>
      <c r="TKD4" s="97" t="s">
        <v>3</v>
      </c>
      <c r="TKE4" s="97" t="s">
        <v>3</v>
      </c>
      <c r="TKF4" s="97" t="s">
        <v>3</v>
      </c>
      <c r="TKG4" s="97" t="s">
        <v>3</v>
      </c>
      <c r="TKH4" s="97" t="s">
        <v>3</v>
      </c>
      <c r="TKI4" s="97" t="s">
        <v>3</v>
      </c>
      <c r="TKJ4" s="97" t="s">
        <v>3</v>
      </c>
      <c r="TKK4" s="97" t="s">
        <v>3</v>
      </c>
      <c r="TKL4" s="97" t="s">
        <v>3</v>
      </c>
      <c r="TKM4" s="97" t="s">
        <v>3</v>
      </c>
      <c r="TKN4" s="97" t="s">
        <v>3</v>
      </c>
      <c r="TKO4" s="97" t="s">
        <v>3</v>
      </c>
      <c r="TKP4" s="97" t="s">
        <v>3</v>
      </c>
      <c r="TKQ4" s="97" t="s">
        <v>3</v>
      </c>
      <c r="TKR4" s="97" t="s">
        <v>3</v>
      </c>
      <c r="TKS4" s="97" t="s">
        <v>3</v>
      </c>
      <c r="TKT4" s="97" t="s">
        <v>3</v>
      </c>
      <c r="TKU4" s="97" t="s">
        <v>3</v>
      </c>
      <c r="TKV4" s="97" t="s">
        <v>3</v>
      </c>
      <c r="TKW4" s="97" t="s">
        <v>3</v>
      </c>
      <c r="TKX4" s="97" t="s">
        <v>3</v>
      </c>
      <c r="TKY4" s="97" t="s">
        <v>3</v>
      </c>
      <c r="TKZ4" s="97" t="s">
        <v>3</v>
      </c>
      <c r="TLA4" s="97" t="s">
        <v>3</v>
      </c>
      <c r="TLB4" s="97" t="s">
        <v>3</v>
      </c>
      <c r="TLC4" s="97" t="s">
        <v>3</v>
      </c>
      <c r="TLD4" s="97" t="s">
        <v>3</v>
      </c>
      <c r="TLE4" s="97" t="s">
        <v>3</v>
      </c>
      <c r="TLF4" s="97" t="s">
        <v>3</v>
      </c>
      <c r="TLG4" s="97" t="s">
        <v>3</v>
      </c>
      <c r="TLH4" s="97" t="s">
        <v>3</v>
      </c>
      <c r="TLI4" s="97" t="s">
        <v>3</v>
      </c>
      <c r="TLJ4" s="97" t="s">
        <v>3</v>
      </c>
      <c r="TLK4" s="97" t="s">
        <v>3</v>
      </c>
      <c r="TLL4" s="97" t="s">
        <v>3</v>
      </c>
      <c r="TLM4" s="97" t="s">
        <v>3</v>
      </c>
      <c r="TLN4" s="97" t="s">
        <v>3</v>
      </c>
      <c r="TLO4" s="97" t="s">
        <v>3</v>
      </c>
      <c r="TLP4" s="97" t="s">
        <v>3</v>
      </c>
      <c r="TLQ4" s="97" t="s">
        <v>3</v>
      </c>
      <c r="TLR4" s="97" t="s">
        <v>3</v>
      </c>
      <c r="TLS4" s="97" t="s">
        <v>3</v>
      </c>
      <c r="TLT4" s="97" t="s">
        <v>3</v>
      </c>
      <c r="TLU4" s="97" t="s">
        <v>3</v>
      </c>
      <c r="TLV4" s="97" t="s">
        <v>3</v>
      </c>
      <c r="TLW4" s="97" t="s">
        <v>3</v>
      </c>
      <c r="TLX4" s="97" t="s">
        <v>3</v>
      </c>
      <c r="TLY4" s="97" t="s">
        <v>3</v>
      </c>
      <c r="TLZ4" s="97" t="s">
        <v>3</v>
      </c>
      <c r="TMA4" s="97" t="s">
        <v>3</v>
      </c>
      <c r="TMB4" s="97" t="s">
        <v>3</v>
      </c>
      <c r="TMC4" s="97" t="s">
        <v>3</v>
      </c>
      <c r="TMD4" s="97" t="s">
        <v>3</v>
      </c>
      <c r="TME4" s="97" t="s">
        <v>3</v>
      </c>
      <c r="TMF4" s="97" t="s">
        <v>3</v>
      </c>
      <c r="TMG4" s="97" t="s">
        <v>3</v>
      </c>
      <c r="TMH4" s="97" t="s">
        <v>3</v>
      </c>
      <c r="TMI4" s="97" t="s">
        <v>3</v>
      </c>
      <c r="TMJ4" s="97" t="s">
        <v>3</v>
      </c>
      <c r="TMK4" s="97" t="s">
        <v>3</v>
      </c>
      <c r="TML4" s="97" t="s">
        <v>3</v>
      </c>
      <c r="TMM4" s="97" t="s">
        <v>3</v>
      </c>
      <c r="TMN4" s="97" t="s">
        <v>3</v>
      </c>
      <c r="TMO4" s="97" t="s">
        <v>3</v>
      </c>
      <c r="TMP4" s="97" t="s">
        <v>3</v>
      </c>
      <c r="TMQ4" s="97" t="s">
        <v>3</v>
      </c>
      <c r="TMR4" s="97" t="s">
        <v>3</v>
      </c>
      <c r="TMS4" s="97" t="s">
        <v>3</v>
      </c>
      <c r="TMT4" s="97" t="s">
        <v>3</v>
      </c>
      <c r="TMU4" s="97" t="s">
        <v>3</v>
      </c>
      <c r="TMV4" s="97" t="s">
        <v>3</v>
      </c>
      <c r="TMW4" s="97" t="s">
        <v>3</v>
      </c>
      <c r="TMX4" s="97" t="s">
        <v>3</v>
      </c>
      <c r="TMY4" s="97" t="s">
        <v>3</v>
      </c>
      <c r="TMZ4" s="97" t="s">
        <v>3</v>
      </c>
      <c r="TNA4" s="97" t="s">
        <v>3</v>
      </c>
      <c r="TNB4" s="97" t="s">
        <v>3</v>
      </c>
      <c r="TNC4" s="97" t="s">
        <v>3</v>
      </c>
      <c r="TND4" s="97" t="s">
        <v>3</v>
      </c>
      <c r="TNE4" s="97" t="s">
        <v>3</v>
      </c>
      <c r="TNF4" s="97" t="s">
        <v>3</v>
      </c>
      <c r="TNG4" s="97" t="s">
        <v>3</v>
      </c>
      <c r="TNH4" s="97" t="s">
        <v>3</v>
      </c>
      <c r="TNI4" s="97" t="s">
        <v>3</v>
      </c>
      <c r="TNJ4" s="97" t="s">
        <v>3</v>
      </c>
      <c r="TNK4" s="97" t="s">
        <v>3</v>
      </c>
      <c r="TNL4" s="97" t="s">
        <v>3</v>
      </c>
      <c r="TNM4" s="97" t="s">
        <v>3</v>
      </c>
      <c r="TNN4" s="97" t="s">
        <v>3</v>
      </c>
      <c r="TNO4" s="97" t="s">
        <v>3</v>
      </c>
      <c r="TNP4" s="97" t="s">
        <v>3</v>
      </c>
      <c r="TNQ4" s="97" t="s">
        <v>3</v>
      </c>
      <c r="TNR4" s="97" t="s">
        <v>3</v>
      </c>
      <c r="TNS4" s="97" t="s">
        <v>3</v>
      </c>
      <c r="TNT4" s="97" t="s">
        <v>3</v>
      </c>
      <c r="TNU4" s="97" t="s">
        <v>3</v>
      </c>
      <c r="TNV4" s="97" t="s">
        <v>3</v>
      </c>
      <c r="TNW4" s="97" t="s">
        <v>3</v>
      </c>
      <c r="TNX4" s="97" t="s">
        <v>3</v>
      </c>
      <c r="TNY4" s="97" t="s">
        <v>3</v>
      </c>
      <c r="TNZ4" s="97" t="s">
        <v>3</v>
      </c>
      <c r="TOA4" s="97" t="s">
        <v>3</v>
      </c>
      <c r="TOB4" s="97" t="s">
        <v>3</v>
      </c>
      <c r="TOC4" s="97" t="s">
        <v>3</v>
      </c>
      <c r="TOD4" s="97" t="s">
        <v>3</v>
      </c>
      <c r="TOE4" s="97" t="s">
        <v>3</v>
      </c>
      <c r="TOF4" s="97" t="s">
        <v>3</v>
      </c>
      <c r="TOG4" s="97" t="s">
        <v>3</v>
      </c>
      <c r="TOH4" s="97" t="s">
        <v>3</v>
      </c>
      <c r="TOI4" s="97" t="s">
        <v>3</v>
      </c>
      <c r="TOJ4" s="97" t="s">
        <v>3</v>
      </c>
      <c r="TOK4" s="97" t="s">
        <v>3</v>
      </c>
      <c r="TOL4" s="97" t="s">
        <v>3</v>
      </c>
      <c r="TOM4" s="97" t="s">
        <v>3</v>
      </c>
      <c r="TON4" s="97" t="s">
        <v>3</v>
      </c>
      <c r="TOO4" s="97" t="s">
        <v>3</v>
      </c>
      <c r="TOP4" s="97" t="s">
        <v>3</v>
      </c>
      <c r="TOQ4" s="97" t="s">
        <v>3</v>
      </c>
      <c r="TOR4" s="97" t="s">
        <v>3</v>
      </c>
      <c r="TOS4" s="97" t="s">
        <v>3</v>
      </c>
      <c r="TOT4" s="97" t="s">
        <v>3</v>
      </c>
      <c r="TOU4" s="97" t="s">
        <v>3</v>
      </c>
      <c r="TOV4" s="97" t="s">
        <v>3</v>
      </c>
      <c r="TOW4" s="97" t="s">
        <v>3</v>
      </c>
      <c r="TOX4" s="97" t="s">
        <v>3</v>
      </c>
      <c r="TOY4" s="97" t="s">
        <v>3</v>
      </c>
      <c r="TOZ4" s="97" t="s">
        <v>3</v>
      </c>
      <c r="TPA4" s="97" t="s">
        <v>3</v>
      </c>
      <c r="TPB4" s="97" t="s">
        <v>3</v>
      </c>
      <c r="TPC4" s="97" t="s">
        <v>3</v>
      </c>
      <c r="TPD4" s="97" t="s">
        <v>3</v>
      </c>
      <c r="TPE4" s="97" t="s">
        <v>3</v>
      </c>
      <c r="TPF4" s="97" t="s">
        <v>3</v>
      </c>
      <c r="TPG4" s="97" t="s">
        <v>3</v>
      </c>
      <c r="TPH4" s="97" t="s">
        <v>3</v>
      </c>
      <c r="TPI4" s="97" t="s">
        <v>3</v>
      </c>
      <c r="TPJ4" s="97" t="s">
        <v>3</v>
      </c>
      <c r="TPK4" s="97" t="s">
        <v>3</v>
      </c>
      <c r="TPL4" s="97" t="s">
        <v>3</v>
      </c>
      <c r="TPM4" s="97" t="s">
        <v>3</v>
      </c>
      <c r="TPN4" s="97" t="s">
        <v>3</v>
      </c>
      <c r="TPO4" s="97" t="s">
        <v>3</v>
      </c>
      <c r="TPP4" s="97" t="s">
        <v>3</v>
      </c>
      <c r="TPQ4" s="97" t="s">
        <v>3</v>
      </c>
      <c r="TPR4" s="97" t="s">
        <v>3</v>
      </c>
      <c r="TPS4" s="97" t="s">
        <v>3</v>
      </c>
      <c r="TPT4" s="97" t="s">
        <v>3</v>
      </c>
      <c r="TPU4" s="97" t="s">
        <v>3</v>
      </c>
      <c r="TPV4" s="97" t="s">
        <v>3</v>
      </c>
      <c r="TPW4" s="97" t="s">
        <v>3</v>
      </c>
      <c r="TPX4" s="97" t="s">
        <v>3</v>
      </c>
      <c r="TPY4" s="97" t="s">
        <v>3</v>
      </c>
      <c r="TPZ4" s="97" t="s">
        <v>3</v>
      </c>
      <c r="TQA4" s="97" t="s">
        <v>3</v>
      </c>
      <c r="TQB4" s="97" t="s">
        <v>3</v>
      </c>
      <c r="TQC4" s="97" t="s">
        <v>3</v>
      </c>
      <c r="TQD4" s="97" t="s">
        <v>3</v>
      </c>
      <c r="TQE4" s="97" t="s">
        <v>3</v>
      </c>
      <c r="TQF4" s="97" t="s">
        <v>3</v>
      </c>
      <c r="TQG4" s="97" t="s">
        <v>3</v>
      </c>
      <c r="TQH4" s="97" t="s">
        <v>3</v>
      </c>
      <c r="TQI4" s="97" t="s">
        <v>3</v>
      </c>
      <c r="TQJ4" s="97" t="s">
        <v>3</v>
      </c>
      <c r="TQK4" s="97" t="s">
        <v>3</v>
      </c>
      <c r="TQL4" s="97" t="s">
        <v>3</v>
      </c>
      <c r="TQM4" s="97" t="s">
        <v>3</v>
      </c>
      <c r="TQN4" s="97" t="s">
        <v>3</v>
      </c>
      <c r="TQO4" s="97" t="s">
        <v>3</v>
      </c>
      <c r="TQP4" s="97" t="s">
        <v>3</v>
      </c>
      <c r="TQQ4" s="97" t="s">
        <v>3</v>
      </c>
      <c r="TQR4" s="97" t="s">
        <v>3</v>
      </c>
      <c r="TQS4" s="97" t="s">
        <v>3</v>
      </c>
      <c r="TQT4" s="97" t="s">
        <v>3</v>
      </c>
      <c r="TQU4" s="97" t="s">
        <v>3</v>
      </c>
      <c r="TQV4" s="97" t="s">
        <v>3</v>
      </c>
      <c r="TQW4" s="97" t="s">
        <v>3</v>
      </c>
      <c r="TQX4" s="97" t="s">
        <v>3</v>
      </c>
      <c r="TQY4" s="97" t="s">
        <v>3</v>
      </c>
      <c r="TQZ4" s="97" t="s">
        <v>3</v>
      </c>
      <c r="TRA4" s="97" t="s">
        <v>3</v>
      </c>
      <c r="TRB4" s="97" t="s">
        <v>3</v>
      </c>
      <c r="TRC4" s="97" t="s">
        <v>3</v>
      </c>
      <c r="TRD4" s="97" t="s">
        <v>3</v>
      </c>
      <c r="TRE4" s="97" t="s">
        <v>3</v>
      </c>
      <c r="TRF4" s="97" t="s">
        <v>3</v>
      </c>
      <c r="TRG4" s="97" t="s">
        <v>3</v>
      </c>
      <c r="TRH4" s="97" t="s">
        <v>3</v>
      </c>
      <c r="TRI4" s="97" t="s">
        <v>3</v>
      </c>
      <c r="TRJ4" s="97" t="s">
        <v>3</v>
      </c>
      <c r="TRK4" s="97" t="s">
        <v>3</v>
      </c>
      <c r="TRL4" s="97" t="s">
        <v>3</v>
      </c>
      <c r="TRM4" s="97" t="s">
        <v>3</v>
      </c>
      <c r="TRN4" s="97" t="s">
        <v>3</v>
      </c>
      <c r="TRO4" s="97" t="s">
        <v>3</v>
      </c>
      <c r="TRP4" s="97" t="s">
        <v>3</v>
      </c>
      <c r="TRQ4" s="97" t="s">
        <v>3</v>
      </c>
      <c r="TRR4" s="97" t="s">
        <v>3</v>
      </c>
      <c r="TRS4" s="97" t="s">
        <v>3</v>
      </c>
      <c r="TRT4" s="97" t="s">
        <v>3</v>
      </c>
      <c r="TRU4" s="97" t="s">
        <v>3</v>
      </c>
      <c r="TRV4" s="97" t="s">
        <v>3</v>
      </c>
      <c r="TRW4" s="97" t="s">
        <v>3</v>
      </c>
      <c r="TRX4" s="97" t="s">
        <v>3</v>
      </c>
      <c r="TRY4" s="97" t="s">
        <v>3</v>
      </c>
      <c r="TRZ4" s="97" t="s">
        <v>3</v>
      </c>
      <c r="TSA4" s="97" t="s">
        <v>3</v>
      </c>
      <c r="TSB4" s="97" t="s">
        <v>3</v>
      </c>
      <c r="TSC4" s="97" t="s">
        <v>3</v>
      </c>
      <c r="TSD4" s="97" t="s">
        <v>3</v>
      </c>
      <c r="TSE4" s="97" t="s">
        <v>3</v>
      </c>
      <c r="TSF4" s="97" t="s">
        <v>3</v>
      </c>
      <c r="TSG4" s="97" t="s">
        <v>3</v>
      </c>
      <c r="TSH4" s="97" t="s">
        <v>3</v>
      </c>
      <c r="TSI4" s="97" t="s">
        <v>3</v>
      </c>
      <c r="TSJ4" s="97" t="s">
        <v>3</v>
      </c>
      <c r="TSK4" s="97" t="s">
        <v>3</v>
      </c>
      <c r="TSL4" s="97" t="s">
        <v>3</v>
      </c>
      <c r="TSM4" s="97" t="s">
        <v>3</v>
      </c>
      <c r="TSN4" s="97" t="s">
        <v>3</v>
      </c>
      <c r="TSO4" s="97" t="s">
        <v>3</v>
      </c>
      <c r="TSP4" s="97" t="s">
        <v>3</v>
      </c>
      <c r="TSQ4" s="97" t="s">
        <v>3</v>
      </c>
      <c r="TSR4" s="97" t="s">
        <v>3</v>
      </c>
      <c r="TSS4" s="97" t="s">
        <v>3</v>
      </c>
      <c r="TST4" s="97" t="s">
        <v>3</v>
      </c>
      <c r="TSU4" s="97" t="s">
        <v>3</v>
      </c>
      <c r="TSV4" s="97" t="s">
        <v>3</v>
      </c>
      <c r="TSW4" s="97" t="s">
        <v>3</v>
      </c>
      <c r="TSX4" s="97" t="s">
        <v>3</v>
      </c>
      <c r="TSY4" s="97" t="s">
        <v>3</v>
      </c>
      <c r="TSZ4" s="97" t="s">
        <v>3</v>
      </c>
      <c r="TTA4" s="97" t="s">
        <v>3</v>
      </c>
      <c r="TTB4" s="97" t="s">
        <v>3</v>
      </c>
      <c r="TTC4" s="97" t="s">
        <v>3</v>
      </c>
      <c r="TTD4" s="97" t="s">
        <v>3</v>
      </c>
      <c r="TTE4" s="97" t="s">
        <v>3</v>
      </c>
      <c r="TTF4" s="97" t="s">
        <v>3</v>
      </c>
      <c r="TTG4" s="97" t="s">
        <v>3</v>
      </c>
      <c r="TTH4" s="97" t="s">
        <v>3</v>
      </c>
      <c r="TTI4" s="97" t="s">
        <v>3</v>
      </c>
      <c r="TTJ4" s="97" t="s">
        <v>3</v>
      </c>
      <c r="TTK4" s="97" t="s">
        <v>3</v>
      </c>
      <c r="TTL4" s="97" t="s">
        <v>3</v>
      </c>
      <c r="TTM4" s="97" t="s">
        <v>3</v>
      </c>
      <c r="TTN4" s="97" t="s">
        <v>3</v>
      </c>
      <c r="TTO4" s="97" t="s">
        <v>3</v>
      </c>
      <c r="TTP4" s="97" t="s">
        <v>3</v>
      </c>
      <c r="TTQ4" s="97" t="s">
        <v>3</v>
      </c>
      <c r="TTR4" s="97" t="s">
        <v>3</v>
      </c>
      <c r="TTS4" s="97" t="s">
        <v>3</v>
      </c>
      <c r="TTT4" s="97" t="s">
        <v>3</v>
      </c>
      <c r="TTU4" s="97" t="s">
        <v>3</v>
      </c>
      <c r="TTV4" s="97" t="s">
        <v>3</v>
      </c>
      <c r="TTW4" s="97" t="s">
        <v>3</v>
      </c>
      <c r="TTX4" s="97" t="s">
        <v>3</v>
      </c>
      <c r="TTY4" s="97" t="s">
        <v>3</v>
      </c>
      <c r="TTZ4" s="97" t="s">
        <v>3</v>
      </c>
      <c r="TUA4" s="97" t="s">
        <v>3</v>
      </c>
      <c r="TUB4" s="97" t="s">
        <v>3</v>
      </c>
      <c r="TUC4" s="97" t="s">
        <v>3</v>
      </c>
      <c r="TUD4" s="97" t="s">
        <v>3</v>
      </c>
      <c r="TUE4" s="97" t="s">
        <v>3</v>
      </c>
      <c r="TUF4" s="97" t="s">
        <v>3</v>
      </c>
      <c r="TUG4" s="97" t="s">
        <v>3</v>
      </c>
      <c r="TUH4" s="97" t="s">
        <v>3</v>
      </c>
      <c r="TUI4" s="97" t="s">
        <v>3</v>
      </c>
      <c r="TUJ4" s="97" t="s">
        <v>3</v>
      </c>
      <c r="TUK4" s="97" t="s">
        <v>3</v>
      </c>
      <c r="TUL4" s="97" t="s">
        <v>3</v>
      </c>
      <c r="TUM4" s="97" t="s">
        <v>3</v>
      </c>
      <c r="TUN4" s="97" t="s">
        <v>3</v>
      </c>
      <c r="TUO4" s="97" t="s">
        <v>3</v>
      </c>
      <c r="TUP4" s="97" t="s">
        <v>3</v>
      </c>
      <c r="TUQ4" s="97" t="s">
        <v>3</v>
      </c>
      <c r="TUR4" s="97" t="s">
        <v>3</v>
      </c>
      <c r="TUS4" s="97" t="s">
        <v>3</v>
      </c>
      <c r="TUT4" s="97" t="s">
        <v>3</v>
      </c>
      <c r="TUU4" s="97" t="s">
        <v>3</v>
      </c>
      <c r="TUV4" s="97" t="s">
        <v>3</v>
      </c>
      <c r="TUW4" s="97" t="s">
        <v>3</v>
      </c>
      <c r="TUX4" s="97" t="s">
        <v>3</v>
      </c>
      <c r="TUY4" s="97" t="s">
        <v>3</v>
      </c>
      <c r="TUZ4" s="97" t="s">
        <v>3</v>
      </c>
      <c r="TVA4" s="97" t="s">
        <v>3</v>
      </c>
      <c r="TVB4" s="97" t="s">
        <v>3</v>
      </c>
      <c r="TVC4" s="97" t="s">
        <v>3</v>
      </c>
      <c r="TVD4" s="97" t="s">
        <v>3</v>
      </c>
      <c r="TVE4" s="97" t="s">
        <v>3</v>
      </c>
      <c r="TVF4" s="97" t="s">
        <v>3</v>
      </c>
      <c r="TVG4" s="97" t="s">
        <v>3</v>
      </c>
      <c r="TVH4" s="97" t="s">
        <v>3</v>
      </c>
      <c r="TVI4" s="97" t="s">
        <v>3</v>
      </c>
      <c r="TVJ4" s="97" t="s">
        <v>3</v>
      </c>
      <c r="TVK4" s="97" t="s">
        <v>3</v>
      </c>
      <c r="TVL4" s="97" t="s">
        <v>3</v>
      </c>
      <c r="TVM4" s="97" t="s">
        <v>3</v>
      </c>
      <c r="TVN4" s="97" t="s">
        <v>3</v>
      </c>
      <c r="TVO4" s="97" t="s">
        <v>3</v>
      </c>
      <c r="TVP4" s="97" t="s">
        <v>3</v>
      </c>
      <c r="TVQ4" s="97" t="s">
        <v>3</v>
      </c>
      <c r="TVR4" s="97" t="s">
        <v>3</v>
      </c>
      <c r="TVS4" s="97" t="s">
        <v>3</v>
      </c>
      <c r="TVT4" s="97" t="s">
        <v>3</v>
      </c>
      <c r="TVU4" s="97" t="s">
        <v>3</v>
      </c>
      <c r="TVV4" s="97" t="s">
        <v>3</v>
      </c>
      <c r="TVW4" s="97" t="s">
        <v>3</v>
      </c>
      <c r="TVX4" s="97" t="s">
        <v>3</v>
      </c>
      <c r="TVY4" s="97" t="s">
        <v>3</v>
      </c>
      <c r="TVZ4" s="97" t="s">
        <v>3</v>
      </c>
      <c r="TWA4" s="97" t="s">
        <v>3</v>
      </c>
      <c r="TWB4" s="97" t="s">
        <v>3</v>
      </c>
      <c r="TWC4" s="97" t="s">
        <v>3</v>
      </c>
      <c r="TWD4" s="97" t="s">
        <v>3</v>
      </c>
      <c r="TWE4" s="97" t="s">
        <v>3</v>
      </c>
      <c r="TWF4" s="97" t="s">
        <v>3</v>
      </c>
      <c r="TWG4" s="97" t="s">
        <v>3</v>
      </c>
      <c r="TWH4" s="97" t="s">
        <v>3</v>
      </c>
      <c r="TWI4" s="97" t="s">
        <v>3</v>
      </c>
      <c r="TWJ4" s="97" t="s">
        <v>3</v>
      </c>
      <c r="TWK4" s="97" t="s">
        <v>3</v>
      </c>
      <c r="TWL4" s="97" t="s">
        <v>3</v>
      </c>
      <c r="TWM4" s="97" t="s">
        <v>3</v>
      </c>
      <c r="TWN4" s="97" t="s">
        <v>3</v>
      </c>
      <c r="TWO4" s="97" t="s">
        <v>3</v>
      </c>
      <c r="TWP4" s="97" t="s">
        <v>3</v>
      </c>
      <c r="TWQ4" s="97" t="s">
        <v>3</v>
      </c>
      <c r="TWR4" s="97" t="s">
        <v>3</v>
      </c>
      <c r="TWS4" s="97" t="s">
        <v>3</v>
      </c>
      <c r="TWT4" s="97" t="s">
        <v>3</v>
      </c>
      <c r="TWU4" s="97" t="s">
        <v>3</v>
      </c>
      <c r="TWV4" s="97" t="s">
        <v>3</v>
      </c>
      <c r="TWW4" s="97" t="s">
        <v>3</v>
      </c>
      <c r="TWX4" s="97" t="s">
        <v>3</v>
      </c>
      <c r="TWY4" s="97" t="s">
        <v>3</v>
      </c>
      <c r="TWZ4" s="97" t="s">
        <v>3</v>
      </c>
      <c r="TXA4" s="97" t="s">
        <v>3</v>
      </c>
      <c r="TXB4" s="97" t="s">
        <v>3</v>
      </c>
      <c r="TXC4" s="97" t="s">
        <v>3</v>
      </c>
      <c r="TXD4" s="97" t="s">
        <v>3</v>
      </c>
      <c r="TXE4" s="97" t="s">
        <v>3</v>
      </c>
      <c r="TXF4" s="97" t="s">
        <v>3</v>
      </c>
      <c r="TXG4" s="97" t="s">
        <v>3</v>
      </c>
      <c r="TXH4" s="97" t="s">
        <v>3</v>
      </c>
      <c r="TXI4" s="97" t="s">
        <v>3</v>
      </c>
      <c r="TXJ4" s="97" t="s">
        <v>3</v>
      </c>
      <c r="TXK4" s="97" t="s">
        <v>3</v>
      </c>
      <c r="TXL4" s="97" t="s">
        <v>3</v>
      </c>
      <c r="TXM4" s="97" t="s">
        <v>3</v>
      </c>
      <c r="TXN4" s="97" t="s">
        <v>3</v>
      </c>
      <c r="TXO4" s="97" t="s">
        <v>3</v>
      </c>
      <c r="TXP4" s="97" t="s">
        <v>3</v>
      </c>
      <c r="TXQ4" s="97" t="s">
        <v>3</v>
      </c>
      <c r="TXR4" s="97" t="s">
        <v>3</v>
      </c>
      <c r="TXS4" s="97" t="s">
        <v>3</v>
      </c>
      <c r="TXT4" s="97" t="s">
        <v>3</v>
      </c>
      <c r="TXU4" s="97" t="s">
        <v>3</v>
      </c>
      <c r="TXV4" s="97" t="s">
        <v>3</v>
      </c>
      <c r="TXW4" s="97" t="s">
        <v>3</v>
      </c>
      <c r="TXX4" s="97" t="s">
        <v>3</v>
      </c>
      <c r="TXY4" s="97" t="s">
        <v>3</v>
      </c>
      <c r="TXZ4" s="97" t="s">
        <v>3</v>
      </c>
      <c r="TYA4" s="97" t="s">
        <v>3</v>
      </c>
      <c r="TYB4" s="97" t="s">
        <v>3</v>
      </c>
      <c r="TYC4" s="97" t="s">
        <v>3</v>
      </c>
      <c r="TYD4" s="97" t="s">
        <v>3</v>
      </c>
      <c r="TYE4" s="97" t="s">
        <v>3</v>
      </c>
      <c r="TYF4" s="97" t="s">
        <v>3</v>
      </c>
      <c r="TYG4" s="97" t="s">
        <v>3</v>
      </c>
      <c r="TYH4" s="97" t="s">
        <v>3</v>
      </c>
      <c r="TYI4" s="97" t="s">
        <v>3</v>
      </c>
      <c r="TYJ4" s="97" t="s">
        <v>3</v>
      </c>
      <c r="TYK4" s="97" t="s">
        <v>3</v>
      </c>
      <c r="TYL4" s="97" t="s">
        <v>3</v>
      </c>
      <c r="TYM4" s="97" t="s">
        <v>3</v>
      </c>
      <c r="TYN4" s="97" t="s">
        <v>3</v>
      </c>
      <c r="TYO4" s="97" t="s">
        <v>3</v>
      </c>
      <c r="TYP4" s="97" t="s">
        <v>3</v>
      </c>
      <c r="TYQ4" s="97" t="s">
        <v>3</v>
      </c>
      <c r="TYR4" s="97" t="s">
        <v>3</v>
      </c>
      <c r="TYS4" s="97" t="s">
        <v>3</v>
      </c>
      <c r="TYT4" s="97" t="s">
        <v>3</v>
      </c>
      <c r="TYU4" s="97" t="s">
        <v>3</v>
      </c>
      <c r="TYV4" s="97" t="s">
        <v>3</v>
      </c>
      <c r="TYW4" s="97" t="s">
        <v>3</v>
      </c>
      <c r="TYX4" s="97" t="s">
        <v>3</v>
      </c>
      <c r="TYY4" s="97" t="s">
        <v>3</v>
      </c>
      <c r="TYZ4" s="97" t="s">
        <v>3</v>
      </c>
      <c r="TZA4" s="97" t="s">
        <v>3</v>
      </c>
      <c r="TZB4" s="97" t="s">
        <v>3</v>
      </c>
      <c r="TZC4" s="97" t="s">
        <v>3</v>
      </c>
      <c r="TZD4" s="97" t="s">
        <v>3</v>
      </c>
      <c r="TZE4" s="97" t="s">
        <v>3</v>
      </c>
      <c r="TZF4" s="97" t="s">
        <v>3</v>
      </c>
      <c r="TZG4" s="97" t="s">
        <v>3</v>
      </c>
      <c r="TZH4" s="97" t="s">
        <v>3</v>
      </c>
      <c r="TZI4" s="97" t="s">
        <v>3</v>
      </c>
      <c r="TZJ4" s="97" t="s">
        <v>3</v>
      </c>
      <c r="TZK4" s="97" t="s">
        <v>3</v>
      </c>
      <c r="TZL4" s="97" t="s">
        <v>3</v>
      </c>
      <c r="TZM4" s="97" t="s">
        <v>3</v>
      </c>
      <c r="TZN4" s="97" t="s">
        <v>3</v>
      </c>
      <c r="TZO4" s="97" t="s">
        <v>3</v>
      </c>
      <c r="TZP4" s="97" t="s">
        <v>3</v>
      </c>
      <c r="TZQ4" s="97" t="s">
        <v>3</v>
      </c>
      <c r="TZR4" s="97" t="s">
        <v>3</v>
      </c>
      <c r="TZS4" s="97" t="s">
        <v>3</v>
      </c>
      <c r="TZT4" s="97" t="s">
        <v>3</v>
      </c>
      <c r="TZU4" s="97" t="s">
        <v>3</v>
      </c>
      <c r="TZV4" s="97" t="s">
        <v>3</v>
      </c>
      <c r="TZW4" s="97" t="s">
        <v>3</v>
      </c>
      <c r="TZX4" s="97" t="s">
        <v>3</v>
      </c>
      <c r="TZY4" s="97" t="s">
        <v>3</v>
      </c>
      <c r="TZZ4" s="97" t="s">
        <v>3</v>
      </c>
      <c r="UAA4" s="97" t="s">
        <v>3</v>
      </c>
      <c r="UAB4" s="97" t="s">
        <v>3</v>
      </c>
      <c r="UAC4" s="97" t="s">
        <v>3</v>
      </c>
      <c r="UAD4" s="97" t="s">
        <v>3</v>
      </c>
      <c r="UAE4" s="97" t="s">
        <v>3</v>
      </c>
      <c r="UAF4" s="97" t="s">
        <v>3</v>
      </c>
      <c r="UAG4" s="97" t="s">
        <v>3</v>
      </c>
      <c r="UAH4" s="97" t="s">
        <v>3</v>
      </c>
      <c r="UAI4" s="97" t="s">
        <v>3</v>
      </c>
      <c r="UAJ4" s="97" t="s">
        <v>3</v>
      </c>
      <c r="UAK4" s="97" t="s">
        <v>3</v>
      </c>
      <c r="UAL4" s="97" t="s">
        <v>3</v>
      </c>
      <c r="UAM4" s="97" t="s">
        <v>3</v>
      </c>
      <c r="UAN4" s="97" t="s">
        <v>3</v>
      </c>
      <c r="UAO4" s="97" t="s">
        <v>3</v>
      </c>
      <c r="UAP4" s="97" t="s">
        <v>3</v>
      </c>
      <c r="UAQ4" s="97" t="s">
        <v>3</v>
      </c>
      <c r="UAR4" s="97" t="s">
        <v>3</v>
      </c>
      <c r="UAS4" s="97" t="s">
        <v>3</v>
      </c>
      <c r="UAT4" s="97" t="s">
        <v>3</v>
      </c>
      <c r="UAU4" s="97" t="s">
        <v>3</v>
      </c>
      <c r="UAV4" s="97" t="s">
        <v>3</v>
      </c>
      <c r="UAW4" s="97" t="s">
        <v>3</v>
      </c>
      <c r="UAX4" s="97" t="s">
        <v>3</v>
      </c>
      <c r="UAY4" s="97" t="s">
        <v>3</v>
      </c>
      <c r="UAZ4" s="97" t="s">
        <v>3</v>
      </c>
      <c r="UBA4" s="97" t="s">
        <v>3</v>
      </c>
      <c r="UBB4" s="97" t="s">
        <v>3</v>
      </c>
      <c r="UBC4" s="97" t="s">
        <v>3</v>
      </c>
      <c r="UBD4" s="97" t="s">
        <v>3</v>
      </c>
      <c r="UBE4" s="97" t="s">
        <v>3</v>
      </c>
      <c r="UBF4" s="97" t="s">
        <v>3</v>
      </c>
      <c r="UBG4" s="97" t="s">
        <v>3</v>
      </c>
      <c r="UBH4" s="97" t="s">
        <v>3</v>
      </c>
      <c r="UBI4" s="97" t="s">
        <v>3</v>
      </c>
      <c r="UBJ4" s="97" t="s">
        <v>3</v>
      </c>
      <c r="UBK4" s="97" t="s">
        <v>3</v>
      </c>
      <c r="UBL4" s="97" t="s">
        <v>3</v>
      </c>
      <c r="UBM4" s="97" t="s">
        <v>3</v>
      </c>
      <c r="UBN4" s="97" t="s">
        <v>3</v>
      </c>
      <c r="UBO4" s="97" t="s">
        <v>3</v>
      </c>
      <c r="UBP4" s="97" t="s">
        <v>3</v>
      </c>
      <c r="UBQ4" s="97" t="s">
        <v>3</v>
      </c>
      <c r="UBR4" s="97" t="s">
        <v>3</v>
      </c>
      <c r="UBS4" s="97" t="s">
        <v>3</v>
      </c>
      <c r="UBT4" s="97" t="s">
        <v>3</v>
      </c>
      <c r="UBU4" s="97" t="s">
        <v>3</v>
      </c>
      <c r="UBV4" s="97" t="s">
        <v>3</v>
      </c>
      <c r="UBW4" s="97" t="s">
        <v>3</v>
      </c>
      <c r="UBX4" s="97" t="s">
        <v>3</v>
      </c>
      <c r="UBY4" s="97" t="s">
        <v>3</v>
      </c>
      <c r="UBZ4" s="97" t="s">
        <v>3</v>
      </c>
      <c r="UCA4" s="97" t="s">
        <v>3</v>
      </c>
      <c r="UCB4" s="97" t="s">
        <v>3</v>
      </c>
      <c r="UCC4" s="97" t="s">
        <v>3</v>
      </c>
      <c r="UCD4" s="97" t="s">
        <v>3</v>
      </c>
      <c r="UCE4" s="97" t="s">
        <v>3</v>
      </c>
      <c r="UCF4" s="97" t="s">
        <v>3</v>
      </c>
      <c r="UCG4" s="97" t="s">
        <v>3</v>
      </c>
      <c r="UCH4" s="97" t="s">
        <v>3</v>
      </c>
      <c r="UCI4" s="97" t="s">
        <v>3</v>
      </c>
      <c r="UCJ4" s="97" t="s">
        <v>3</v>
      </c>
      <c r="UCK4" s="97" t="s">
        <v>3</v>
      </c>
      <c r="UCL4" s="97" t="s">
        <v>3</v>
      </c>
      <c r="UCM4" s="97" t="s">
        <v>3</v>
      </c>
      <c r="UCN4" s="97" t="s">
        <v>3</v>
      </c>
      <c r="UCO4" s="97" t="s">
        <v>3</v>
      </c>
      <c r="UCP4" s="97" t="s">
        <v>3</v>
      </c>
      <c r="UCQ4" s="97" t="s">
        <v>3</v>
      </c>
      <c r="UCR4" s="97" t="s">
        <v>3</v>
      </c>
      <c r="UCS4" s="97" t="s">
        <v>3</v>
      </c>
      <c r="UCT4" s="97" t="s">
        <v>3</v>
      </c>
      <c r="UCU4" s="97" t="s">
        <v>3</v>
      </c>
      <c r="UCV4" s="97" t="s">
        <v>3</v>
      </c>
      <c r="UCW4" s="97" t="s">
        <v>3</v>
      </c>
      <c r="UCX4" s="97" t="s">
        <v>3</v>
      </c>
      <c r="UCY4" s="97" t="s">
        <v>3</v>
      </c>
      <c r="UCZ4" s="97" t="s">
        <v>3</v>
      </c>
      <c r="UDA4" s="97" t="s">
        <v>3</v>
      </c>
      <c r="UDB4" s="97" t="s">
        <v>3</v>
      </c>
      <c r="UDC4" s="97" t="s">
        <v>3</v>
      </c>
      <c r="UDD4" s="97" t="s">
        <v>3</v>
      </c>
      <c r="UDE4" s="97" t="s">
        <v>3</v>
      </c>
      <c r="UDF4" s="97" t="s">
        <v>3</v>
      </c>
      <c r="UDG4" s="97" t="s">
        <v>3</v>
      </c>
      <c r="UDH4" s="97" t="s">
        <v>3</v>
      </c>
      <c r="UDI4" s="97" t="s">
        <v>3</v>
      </c>
      <c r="UDJ4" s="97" t="s">
        <v>3</v>
      </c>
      <c r="UDK4" s="97" t="s">
        <v>3</v>
      </c>
      <c r="UDL4" s="97" t="s">
        <v>3</v>
      </c>
      <c r="UDM4" s="97" t="s">
        <v>3</v>
      </c>
      <c r="UDN4" s="97" t="s">
        <v>3</v>
      </c>
      <c r="UDO4" s="97" t="s">
        <v>3</v>
      </c>
      <c r="UDP4" s="97" t="s">
        <v>3</v>
      </c>
      <c r="UDQ4" s="97" t="s">
        <v>3</v>
      </c>
      <c r="UDR4" s="97" t="s">
        <v>3</v>
      </c>
      <c r="UDS4" s="97" t="s">
        <v>3</v>
      </c>
      <c r="UDT4" s="97" t="s">
        <v>3</v>
      </c>
      <c r="UDU4" s="97" t="s">
        <v>3</v>
      </c>
      <c r="UDV4" s="97" t="s">
        <v>3</v>
      </c>
      <c r="UDW4" s="97" t="s">
        <v>3</v>
      </c>
      <c r="UDX4" s="97" t="s">
        <v>3</v>
      </c>
      <c r="UDY4" s="97" t="s">
        <v>3</v>
      </c>
      <c r="UDZ4" s="97" t="s">
        <v>3</v>
      </c>
      <c r="UEA4" s="97" t="s">
        <v>3</v>
      </c>
      <c r="UEB4" s="97" t="s">
        <v>3</v>
      </c>
      <c r="UEC4" s="97" t="s">
        <v>3</v>
      </c>
      <c r="UED4" s="97" t="s">
        <v>3</v>
      </c>
      <c r="UEE4" s="97" t="s">
        <v>3</v>
      </c>
      <c r="UEF4" s="97" t="s">
        <v>3</v>
      </c>
      <c r="UEG4" s="97" t="s">
        <v>3</v>
      </c>
      <c r="UEH4" s="97" t="s">
        <v>3</v>
      </c>
      <c r="UEI4" s="97" t="s">
        <v>3</v>
      </c>
      <c r="UEJ4" s="97" t="s">
        <v>3</v>
      </c>
      <c r="UEK4" s="97" t="s">
        <v>3</v>
      </c>
      <c r="UEL4" s="97" t="s">
        <v>3</v>
      </c>
      <c r="UEM4" s="97" t="s">
        <v>3</v>
      </c>
      <c r="UEN4" s="97" t="s">
        <v>3</v>
      </c>
      <c r="UEO4" s="97" t="s">
        <v>3</v>
      </c>
      <c r="UEP4" s="97" t="s">
        <v>3</v>
      </c>
      <c r="UEQ4" s="97" t="s">
        <v>3</v>
      </c>
      <c r="UER4" s="97" t="s">
        <v>3</v>
      </c>
      <c r="UES4" s="97" t="s">
        <v>3</v>
      </c>
      <c r="UET4" s="97" t="s">
        <v>3</v>
      </c>
      <c r="UEU4" s="97" t="s">
        <v>3</v>
      </c>
      <c r="UEV4" s="97" t="s">
        <v>3</v>
      </c>
      <c r="UEW4" s="97" t="s">
        <v>3</v>
      </c>
      <c r="UEX4" s="97" t="s">
        <v>3</v>
      </c>
      <c r="UEY4" s="97" t="s">
        <v>3</v>
      </c>
      <c r="UEZ4" s="97" t="s">
        <v>3</v>
      </c>
      <c r="UFA4" s="97" t="s">
        <v>3</v>
      </c>
      <c r="UFB4" s="97" t="s">
        <v>3</v>
      </c>
      <c r="UFC4" s="97" t="s">
        <v>3</v>
      </c>
      <c r="UFD4" s="97" t="s">
        <v>3</v>
      </c>
      <c r="UFE4" s="97" t="s">
        <v>3</v>
      </c>
      <c r="UFF4" s="97" t="s">
        <v>3</v>
      </c>
      <c r="UFG4" s="97" t="s">
        <v>3</v>
      </c>
      <c r="UFH4" s="97" t="s">
        <v>3</v>
      </c>
      <c r="UFI4" s="97" t="s">
        <v>3</v>
      </c>
      <c r="UFJ4" s="97" t="s">
        <v>3</v>
      </c>
      <c r="UFK4" s="97" t="s">
        <v>3</v>
      </c>
      <c r="UFL4" s="97" t="s">
        <v>3</v>
      </c>
      <c r="UFM4" s="97" t="s">
        <v>3</v>
      </c>
      <c r="UFN4" s="97" t="s">
        <v>3</v>
      </c>
      <c r="UFO4" s="97" t="s">
        <v>3</v>
      </c>
      <c r="UFP4" s="97" t="s">
        <v>3</v>
      </c>
      <c r="UFQ4" s="97" t="s">
        <v>3</v>
      </c>
      <c r="UFR4" s="97" t="s">
        <v>3</v>
      </c>
      <c r="UFS4" s="97" t="s">
        <v>3</v>
      </c>
      <c r="UFT4" s="97" t="s">
        <v>3</v>
      </c>
      <c r="UFU4" s="97" t="s">
        <v>3</v>
      </c>
      <c r="UFV4" s="97" t="s">
        <v>3</v>
      </c>
      <c r="UFW4" s="97" t="s">
        <v>3</v>
      </c>
      <c r="UFX4" s="97" t="s">
        <v>3</v>
      </c>
      <c r="UFY4" s="97" t="s">
        <v>3</v>
      </c>
      <c r="UFZ4" s="97" t="s">
        <v>3</v>
      </c>
      <c r="UGA4" s="97" t="s">
        <v>3</v>
      </c>
      <c r="UGB4" s="97" t="s">
        <v>3</v>
      </c>
      <c r="UGC4" s="97" t="s">
        <v>3</v>
      </c>
      <c r="UGD4" s="97" t="s">
        <v>3</v>
      </c>
      <c r="UGE4" s="97" t="s">
        <v>3</v>
      </c>
      <c r="UGF4" s="97" t="s">
        <v>3</v>
      </c>
      <c r="UGG4" s="97" t="s">
        <v>3</v>
      </c>
      <c r="UGH4" s="97" t="s">
        <v>3</v>
      </c>
      <c r="UGI4" s="97" t="s">
        <v>3</v>
      </c>
      <c r="UGJ4" s="97" t="s">
        <v>3</v>
      </c>
      <c r="UGK4" s="97" t="s">
        <v>3</v>
      </c>
      <c r="UGL4" s="97" t="s">
        <v>3</v>
      </c>
      <c r="UGM4" s="97" t="s">
        <v>3</v>
      </c>
      <c r="UGN4" s="97" t="s">
        <v>3</v>
      </c>
      <c r="UGO4" s="97" t="s">
        <v>3</v>
      </c>
      <c r="UGP4" s="97" t="s">
        <v>3</v>
      </c>
      <c r="UGQ4" s="97" t="s">
        <v>3</v>
      </c>
      <c r="UGR4" s="97" t="s">
        <v>3</v>
      </c>
      <c r="UGS4" s="97" t="s">
        <v>3</v>
      </c>
      <c r="UGT4" s="97" t="s">
        <v>3</v>
      </c>
      <c r="UGU4" s="97" t="s">
        <v>3</v>
      </c>
      <c r="UGV4" s="97" t="s">
        <v>3</v>
      </c>
      <c r="UGW4" s="97" t="s">
        <v>3</v>
      </c>
      <c r="UGX4" s="97" t="s">
        <v>3</v>
      </c>
      <c r="UGY4" s="97" t="s">
        <v>3</v>
      </c>
      <c r="UGZ4" s="97" t="s">
        <v>3</v>
      </c>
      <c r="UHA4" s="97" t="s">
        <v>3</v>
      </c>
      <c r="UHB4" s="97" t="s">
        <v>3</v>
      </c>
      <c r="UHC4" s="97" t="s">
        <v>3</v>
      </c>
      <c r="UHD4" s="97" t="s">
        <v>3</v>
      </c>
      <c r="UHE4" s="97" t="s">
        <v>3</v>
      </c>
      <c r="UHF4" s="97" t="s">
        <v>3</v>
      </c>
      <c r="UHG4" s="97" t="s">
        <v>3</v>
      </c>
      <c r="UHH4" s="97" t="s">
        <v>3</v>
      </c>
      <c r="UHI4" s="97" t="s">
        <v>3</v>
      </c>
      <c r="UHJ4" s="97" t="s">
        <v>3</v>
      </c>
      <c r="UHK4" s="97" t="s">
        <v>3</v>
      </c>
      <c r="UHL4" s="97" t="s">
        <v>3</v>
      </c>
      <c r="UHM4" s="97" t="s">
        <v>3</v>
      </c>
      <c r="UHN4" s="97" t="s">
        <v>3</v>
      </c>
      <c r="UHO4" s="97" t="s">
        <v>3</v>
      </c>
      <c r="UHP4" s="97" t="s">
        <v>3</v>
      </c>
      <c r="UHQ4" s="97" t="s">
        <v>3</v>
      </c>
      <c r="UHR4" s="97" t="s">
        <v>3</v>
      </c>
      <c r="UHS4" s="97" t="s">
        <v>3</v>
      </c>
      <c r="UHT4" s="97" t="s">
        <v>3</v>
      </c>
      <c r="UHU4" s="97" t="s">
        <v>3</v>
      </c>
      <c r="UHV4" s="97" t="s">
        <v>3</v>
      </c>
      <c r="UHW4" s="97" t="s">
        <v>3</v>
      </c>
      <c r="UHX4" s="97" t="s">
        <v>3</v>
      </c>
      <c r="UHY4" s="97" t="s">
        <v>3</v>
      </c>
      <c r="UHZ4" s="97" t="s">
        <v>3</v>
      </c>
      <c r="UIA4" s="97" t="s">
        <v>3</v>
      </c>
      <c r="UIB4" s="97" t="s">
        <v>3</v>
      </c>
      <c r="UIC4" s="97" t="s">
        <v>3</v>
      </c>
      <c r="UID4" s="97" t="s">
        <v>3</v>
      </c>
      <c r="UIE4" s="97" t="s">
        <v>3</v>
      </c>
      <c r="UIF4" s="97" t="s">
        <v>3</v>
      </c>
      <c r="UIG4" s="97" t="s">
        <v>3</v>
      </c>
      <c r="UIH4" s="97" t="s">
        <v>3</v>
      </c>
      <c r="UII4" s="97" t="s">
        <v>3</v>
      </c>
      <c r="UIJ4" s="97" t="s">
        <v>3</v>
      </c>
      <c r="UIK4" s="97" t="s">
        <v>3</v>
      </c>
      <c r="UIL4" s="97" t="s">
        <v>3</v>
      </c>
      <c r="UIM4" s="97" t="s">
        <v>3</v>
      </c>
      <c r="UIN4" s="97" t="s">
        <v>3</v>
      </c>
      <c r="UIO4" s="97" t="s">
        <v>3</v>
      </c>
      <c r="UIP4" s="97" t="s">
        <v>3</v>
      </c>
      <c r="UIQ4" s="97" t="s">
        <v>3</v>
      </c>
      <c r="UIR4" s="97" t="s">
        <v>3</v>
      </c>
      <c r="UIS4" s="97" t="s">
        <v>3</v>
      </c>
      <c r="UIT4" s="97" t="s">
        <v>3</v>
      </c>
      <c r="UIU4" s="97" t="s">
        <v>3</v>
      </c>
      <c r="UIV4" s="97" t="s">
        <v>3</v>
      </c>
      <c r="UIW4" s="97" t="s">
        <v>3</v>
      </c>
      <c r="UIX4" s="97" t="s">
        <v>3</v>
      </c>
      <c r="UIY4" s="97" t="s">
        <v>3</v>
      </c>
      <c r="UIZ4" s="97" t="s">
        <v>3</v>
      </c>
      <c r="UJA4" s="97" t="s">
        <v>3</v>
      </c>
      <c r="UJB4" s="97" t="s">
        <v>3</v>
      </c>
      <c r="UJC4" s="97" t="s">
        <v>3</v>
      </c>
      <c r="UJD4" s="97" t="s">
        <v>3</v>
      </c>
      <c r="UJE4" s="97" t="s">
        <v>3</v>
      </c>
      <c r="UJF4" s="97" t="s">
        <v>3</v>
      </c>
      <c r="UJG4" s="97" t="s">
        <v>3</v>
      </c>
      <c r="UJH4" s="97" t="s">
        <v>3</v>
      </c>
      <c r="UJI4" s="97" t="s">
        <v>3</v>
      </c>
      <c r="UJJ4" s="97" t="s">
        <v>3</v>
      </c>
      <c r="UJK4" s="97" t="s">
        <v>3</v>
      </c>
      <c r="UJL4" s="97" t="s">
        <v>3</v>
      </c>
      <c r="UJM4" s="97" t="s">
        <v>3</v>
      </c>
      <c r="UJN4" s="97" t="s">
        <v>3</v>
      </c>
      <c r="UJO4" s="97" t="s">
        <v>3</v>
      </c>
      <c r="UJP4" s="97" t="s">
        <v>3</v>
      </c>
      <c r="UJQ4" s="97" t="s">
        <v>3</v>
      </c>
      <c r="UJR4" s="97" t="s">
        <v>3</v>
      </c>
      <c r="UJS4" s="97" t="s">
        <v>3</v>
      </c>
      <c r="UJT4" s="97" t="s">
        <v>3</v>
      </c>
      <c r="UJU4" s="97" t="s">
        <v>3</v>
      </c>
      <c r="UJV4" s="97" t="s">
        <v>3</v>
      </c>
      <c r="UJW4" s="97" t="s">
        <v>3</v>
      </c>
      <c r="UJX4" s="97" t="s">
        <v>3</v>
      </c>
      <c r="UJY4" s="97" t="s">
        <v>3</v>
      </c>
      <c r="UJZ4" s="97" t="s">
        <v>3</v>
      </c>
      <c r="UKA4" s="97" t="s">
        <v>3</v>
      </c>
      <c r="UKB4" s="97" t="s">
        <v>3</v>
      </c>
      <c r="UKC4" s="97" t="s">
        <v>3</v>
      </c>
      <c r="UKD4" s="97" t="s">
        <v>3</v>
      </c>
      <c r="UKE4" s="97" t="s">
        <v>3</v>
      </c>
      <c r="UKF4" s="97" t="s">
        <v>3</v>
      </c>
      <c r="UKG4" s="97" t="s">
        <v>3</v>
      </c>
      <c r="UKH4" s="97" t="s">
        <v>3</v>
      </c>
      <c r="UKI4" s="97" t="s">
        <v>3</v>
      </c>
      <c r="UKJ4" s="97" t="s">
        <v>3</v>
      </c>
      <c r="UKK4" s="97" t="s">
        <v>3</v>
      </c>
      <c r="UKL4" s="97" t="s">
        <v>3</v>
      </c>
      <c r="UKM4" s="97" t="s">
        <v>3</v>
      </c>
      <c r="UKN4" s="97" t="s">
        <v>3</v>
      </c>
      <c r="UKO4" s="97" t="s">
        <v>3</v>
      </c>
      <c r="UKP4" s="97" t="s">
        <v>3</v>
      </c>
      <c r="UKQ4" s="97" t="s">
        <v>3</v>
      </c>
      <c r="UKR4" s="97" t="s">
        <v>3</v>
      </c>
      <c r="UKS4" s="97" t="s">
        <v>3</v>
      </c>
      <c r="UKT4" s="97" t="s">
        <v>3</v>
      </c>
      <c r="UKU4" s="97" t="s">
        <v>3</v>
      </c>
      <c r="UKV4" s="97" t="s">
        <v>3</v>
      </c>
      <c r="UKW4" s="97" t="s">
        <v>3</v>
      </c>
      <c r="UKX4" s="97" t="s">
        <v>3</v>
      </c>
      <c r="UKY4" s="97" t="s">
        <v>3</v>
      </c>
      <c r="UKZ4" s="97" t="s">
        <v>3</v>
      </c>
      <c r="ULA4" s="97" t="s">
        <v>3</v>
      </c>
      <c r="ULB4" s="97" t="s">
        <v>3</v>
      </c>
      <c r="ULC4" s="97" t="s">
        <v>3</v>
      </c>
      <c r="ULD4" s="97" t="s">
        <v>3</v>
      </c>
      <c r="ULE4" s="97" t="s">
        <v>3</v>
      </c>
      <c r="ULF4" s="97" t="s">
        <v>3</v>
      </c>
      <c r="ULG4" s="97" t="s">
        <v>3</v>
      </c>
      <c r="ULH4" s="97" t="s">
        <v>3</v>
      </c>
      <c r="ULI4" s="97" t="s">
        <v>3</v>
      </c>
      <c r="ULJ4" s="97" t="s">
        <v>3</v>
      </c>
      <c r="ULK4" s="97" t="s">
        <v>3</v>
      </c>
      <c r="ULL4" s="97" t="s">
        <v>3</v>
      </c>
      <c r="ULM4" s="97" t="s">
        <v>3</v>
      </c>
      <c r="ULN4" s="97" t="s">
        <v>3</v>
      </c>
      <c r="ULO4" s="97" t="s">
        <v>3</v>
      </c>
      <c r="ULP4" s="97" t="s">
        <v>3</v>
      </c>
      <c r="ULQ4" s="97" t="s">
        <v>3</v>
      </c>
      <c r="ULR4" s="97" t="s">
        <v>3</v>
      </c>
      <c r="ULS4" s="97" t="s">
        <v>3</v>
      </c>
      <c r="ULT4" s="97" t="s">
        <v>3</v>
      </c>
      <c r="ULU4" s="97" t="s">
        <v>3</v>
      </c>
      <c r="ULV4" s="97" t="s">
        <v>3</v>
      </c>
      <c r="ULW4" s="97" t="s">
        <v>3</v>
      </c>
      <c r="ULX4" s="97" t="s">
        <v>3</v>
      </c>
      <c r="ULY4" s="97" t="s">
        <v>3</v>
      </c>
      <c r="ULZ4" s="97" t="s">
        <v>3</v>
      </c>
      <c r="UMA4" s="97" t="s">
        <v>3</v>
      </c>
      <c r="UMB4" s="97" t="s">
        <v>3</v>
      </c>
      <c r="UMC4" s="97" t="s">
        <v>3</v>
      </c>
      <c r="UMD4" s="97" t="s">
        <v>3</v>
      </c>
      <c r="UME4" s="97" t="s">
        <v>3</v>
      </c>
      <c r="UMF4" s="97" t="s">
        <v>3</v>
      </c>
      <c r="UMG4" s="97" t="s">
        <v>3</v>
      </c>
      <c r="UMH4" s="97" t="s">
        <v>3</v>
      </c>
      <c r="UMI4" s="97" t="s">
        <v>3</v>
      </c>
      <c r="UMJ4" s="97" t="s">
        <v>3</v>
      </c>
      <c r="UMK4" s="97" t="s">
        <v>3</v>
      </c>
      <c r="UML4" s="97" t="s">
        <v>3</v>
      </c>
      <c r="UMM4" s="97" t="s">
        <v>3</v>
      </c>
      <c r="UMN4" s="97" t="s">
        <v>3</v>
      </c>
      <c r="UMO4" s="97" t="s">
        <v>3</v>
      </c>
      <c r="UMP4" s="97" t="s">
        <v>3</v>
      </c>
      <c r="UMQ4" s="97" t="s">
        <v>3</v>
      </c>
      <c r="UMR4" s="97" t="s">
        <v>3</v>
      </c>
      <c r="UMS4" s="97" t="s">
        <v>3</v>
      </c>
      <c r="UMT4" s="97" t="s">
        <v>3</v>
      </c>
      <c r="UMU4" s="97" t="s">
        <v>3</v>
      </c>
      <c r="UMV4" s="97" t="s">
        <v>3</v>
      </c>
      <c r="UMW4" s="97" t="s">
        <v>3</v>
      </c>
      <c r="UMX4" s="97" t="s">
        <v>3</v>
      </c>
      <c r="UMY4" s="97" t="s">
        <v>3</v>
      </c>
      <c r="UMZ4" s="97" t="s">
        <v>3</v>
      </c>
      <c r="UNA4" s="97" t="s">
        <v>3</v>
      </c>
      <c r="UNB4" s="97" t="s">
        <v>3</v>
      </c>
      <c r="UNC4" s="97" t="s">
        <v>3</v>
      </c>
      <c r="UND4" s="97" t="s">
        <v>3</v>
      </c>
      <c r="UNE4" s="97" t="s">
        <v>3</v>
      </c>
      <c r="UNF4" s="97" t="s">
        <v>3</v>
      </c>
      <c r="UNG4" s="97" t="s">
        <v>3</v>
      </c>
      <c r="UNH4" s="97" t="s">
        <v>3</v>
      </c>
      <c r="UNI4" s="97" t="s">
        <v>3</v>
      </c>
      <c r="UNJ4" s="97" t="s">
        <v>3</v>
      </c>
      <c r="UNK4" s="97" t="s">
        <v>3</v>
      </c>
      <c r="UNL4" s="97" t="s">
        <v>3</v>
      </c>
      <c r="UNM4" s="97" t="s">
        <v>3</v>
      </c>
      <c r="UNN4" s="97" t="s">
        <v>3</v>
      </c>
      <c r="UNO4" s="97" t="s">
        <v>3</v>
      </c>
      <c r="UNP4" s="97" t="s">
        <v>3</v>
      </c>
      <c r="UNQ4" s="97" t="s">
        <v>3</v>
      </c>
      <c r="UNR4" s="97" t="s">
        <v>3</v>
      </c>
      <c r="UNS4" s="97" t="s">
        <v>3</v>
      </c>
      <c r="UNT4" s="97" t="s">
        <v>3</v>
      </c>
      <c r="UNU4" s="97" t="s">
        <v>3</v>
      </c>
      <c r="UNV4" s="97" t="s">
        <v>3</v>
      </c>
      <c r="UNW4" s="97" t="s">
        <v>3</v>
      </c>
      <c r="UNX4" s="97" t="s">
        <v>3</v>
      </c>
      <c r="UNY4" s="97" t="s">
        <v>3</v>
      </c>
      <c r="UNZ4" s="97" t="s">
        <v>3</v>
      </c>
      <c r="UOA4" s="97" t="s">
        <v>3</v>
      </c>
      <c r="UOB4" s="97" t="s">
        <v>3</v>
      </c>
      <c r="UOC4" s="97" t="s">
        <v>3</v>
      </c>
      <c r="UOD4" s="97" t="s">
        <v>3</v>
      </c>
      <c r="UOE4" s="97" t="s">
        <v>3</v>
      </c>
      <c r="UOF4" s="97" t="s">
        <v>3</v>
      </c>
      <c r="UOG4" s="97" t="s">
        <v>3</v>
      </c>
      <c r="UOH4" s="97" t="s">
        <v>3</v>
      </c>
      <c r="UOI4" s="97" t="s">
        <v>3</v>
      </c>
      <c r="UOJ4" s="97" t="s">
        <v>3</v>
      </c>
      <c r="UOK4" s="97" t="s">
        <v>3</v>
      </c>
      <c r="UOL4" s="97" t="s">
        <v>3</v>
      </c>
      <c r="UOM4" s="97" t="s">
        <v>3</v>
      </c>
      <c r="UON4" s="97" t="s">
        <v>3</v>
      </c>
      <c r="UOO4" s="97" t="s">
        <v>3</v>
      </c>
      <c r="UOP4" s="97" t="s">
        <v>3</v>
      </c>
      <c r="UOQ4" s="97" t="s">
        <v>3</v>
      </c>
      <c r="UOR4" s="97" t="s">
        <v>3</v>
      </c>
      <c r="UOS4" s="97" t="s">
        <v>3</v>
      </c>
      <c r="UOT4" s="97" t="s">
        <v>3</v>
      </c>
      <c r="UOU4" s="97" t="s">
        <v>3</v>
      </c>
      <c r="UOV4" s="97" t="s">
        <v>3</v>
      </c>
      <c r="UOW4" s="97" t="s">
        <v>3</v>
      </c>
      <c r="UOX4" s="97" t="s">
        <v>3</v>
      </c>
      <c r="UOY4" s="97" t="s">
        <v>3</v>
      </c>
      <c r="UOZ4" s="97" t="s">
        <v>3</v>
      </c>
      <c r="UPA4" s="97" t="s">
        <v>3</v>
      </c>
      <c r="UPB4" s="97" t="s">
        <v>3</v>
      </c>
      <c r="UPC4" s="97" t="s">
        <v>3</v>
      </c>
      <c r="UPD4" s="97" t="s">
        <v>3</v>
      </c>
      <c r="UPE4" s="97" t="s">
        <v>3</v>
      </c>
      <c r="UPF4" s="97" t="s">
        <v>3</v>
      </c>
      <c r="UPG4" s="97" t="s">
        <v>3</v>
      </c>
      <c r="UPH4" s="97" t="s">
        <v>3</v>
      </c>
      <c r="UPI4" s="97" t="s">
        <v>3</v>
      </c>
      <c r="UPJ4" s="97" t="s">
        <v>3</v>
      </c>
      <c r="UPK4" s="97" t="s">
        <v>3</v>
      </c>
      <c r="UPL4" s="97" t="s">
        <v>3</v>
      </c>
      <c r="UPM4" s="97" t="s">
        <v>3</v>
      </c>
      <c r="UPN4" s="97" t="s">
        <v>3</v>
      </c>
      <c r="UPO4" s="97" t="s">
        <v>3</v>
      </c>
      <c r="UPP4" s="97" t="s">
        <v>3</v>
      </c>
      <c r="UPQ4" s="97" t="s">
        <v>3</v>
      </c>
      <c r="UPR4" s="97" t="s">
        <v>3</v>
      </c>
      <c r="UPS4" s="97" t="s">
        <v>3</v>
      </c>
      <c r="UPT4" s="97" t="s">
        <v>3</v>
      </c>
      <c r="UPU4" s="97" t="s">
        <v>3</v>
      </c>
      <c r="UPV4" s="97" t="s">
        <v>3</v>
      </c>
      <c r="UPW4" s="97" t="s">
        <v>3</v>
      </c>
      <c r="UPX4" s="97" t="s">
        <v>3</v>
      </c>
      <c r="UPY4" s="97" t="s">
        <v>3</v>
      </c>
      <c r="UPZ4" s="97" t="s">
        <v>3</v>
      </c>
      <c r="UQA4" s="97" t="s">
        <v>3</v>
      </c>
      <c r="UQB4" s="97" t="s">
        <v>3</v>
      </c>
      <c r="UQC4" s="97" t="s">
        <v>3</v>
      </c>
      <c r="UQD4" s="97" t="s">
        <v>3</v>
      </c>
      <c r="UQE4" s="97" t="s">
        <v>3</v>
      </c>
      <c r="UQF4" s="97" t="s">
        <v>3</v>
      </c>
      <c r="UQG4" s="97" t="s">
        <v>3</v>
      </c>
      <c r="UQH4" s="97" t="s">
        <v>3</v>
      </c>
      <c r="UQI4" s="97" t="s">
        <v>3</v>
      </c>
      <c r="UQJ4" s="97" t="s">
        <v>3</v>
      </c>
      <c r="UQK4" s="97" t="s">
        <v>3</v>
      </c>
      <c r="UQL4" s="97" t="s">
        <v>3</v>
      </c>
      <c r="UQM4" s="97" t="s">
        <v>3</v>
      </c>
      <c r="UQN4" s="97" t="s">
        <v>3</v>
      </c>
      <c r="UQO4" s="97" t="s">
        <v>3</v>
      </c>
      <c r="UQP4" s="97" t="s">
        <v>3</v>
      </c>
      <c r="UQQ4" s="97" t="s">
        <v>3</v>
      </c>
      <c r="UQR4" s="97" t="s">
        <v>3</v>
      </c>
      <c r="UQS4" s="97" t="s">
        <v>3</v>
      </c>
      <c r="UQT4" s="97" t="s">
        <v>3</v>
      </c>
      <c r="UQU4" s="97" t="s">
        <v>3</v>
      </c>
      <c r="UQV4" s="97" t="s">
        <v>3</v>
      </c>
      <c r="UQW4" s="97" t="s">
        <v>3</v>
      </c>
      <c r="UQX4" s="97" t="s">
        <v>3</v>
      </c>
      <c r="UQY4" s="97" t="s">
        <v>3</v>
      </c>
      <c r="UQZ4" s="97" t="s">
        <v>3</v>
      </c>
      <c r="URA4" s="97" t="s">
        <v>3</v>
      </c>
      <c r="URB4" s="97" t="s">
        <v>3</v>
      </c>
      <c r="URC4" s="97" t="s">
        <v>3</v>
      </c>
      <c r="URD4" s="97" t="s">
        <v>3</v>
      </c>
      <c r="URE4" s="97" t="s">
        <v>3</v>
      </c>
      <c r="URF4" s="97" t="s">
        <v>3</v>
      </c>
      <c r="URG4" s="97" t="s">
        <v>3</v>
      </c>
      <c r="URH4" s="97" t="s">
        <v>3</v>
      </c>
      <c r="URI4" s="97" t="s">
        <v>3</v>
      </c>
      <c r="URJ4" s="97" t="s">
        <v>3</v>
      </c>
      <c r="URK4" s="97" t="s">
        <v>3</v>
      </c>
      <c r="URL4" s="97" t="s">
        <v>3</v>
      </c>
      <c r="URM4" s="97" t="s">
        <v>3</v>
      </c>
      <c r="URN4" s="97" t="s">
        <v>3</v>
      </c>
      <c r="URO4" s="97" t="s">
        <v>3</v>
      </c>
      <c r="URP4" s="97" t="s">
        <v>3</v>
      </c>
      <c r="URQ4" s="97" t="s">
        <v>3</v>
      </c>
      <c r="URR4" s="97" t="s">
        <v>3</v>
      </c>
      <c r="URS4" s="97" t="s">
        <v>3</v>
      </c>
      <c r="URT4" s="97" t="s">
        <v>3</v>
      </c>
      <c r="URU4" s="97" t="s">
        <v>3</v>
      </c>
      <c r="URV4" s="97" t="s">
        <v>3</v>
      </c>
      <c r="URW4" s="97" t="s">
        <v>3</v>
      </c>
      <c r="URX4" s="97" t="s">
        <v>3</v>
      </c>
      <c r="URY4" s="97" t="s">
        <v>3</v>
      </c>
      <c r="URZ4" s="97" t="s">
        <v>3</v>
      </c>
      <c r="USA4" s="97" t="s">
        <v>3</v>
      </c>
      <c r="USB4" s="97" t="s">
        <v>3</v>
      </c>
      <c r="USC4" s="97" t="s">
        <v>3</v>
      </c>
      <c r="USD4" s="97" t="s">
        <v>3</v>
      </c>
      <c r="USE4" s="97" t="s">
        <v>3</v>
      </c>
      <c r="USF4" s="97" t="s">
        <v>3</v>
      </c>
      <c r="USG4" s="97" t="s">
        <v>3</v>
      </c>
      <c r="USH4" s="97" t="s">
        <v>3</v>
      </c>
      <c r="USI4" s="97" t="s">
        <v>3</v>
      </c>
      <c r="USJ4" s="97" t="s">
        <v>3</v>
      </c>
      <c r="USK4" s="97" t="s">
        <v>3</v>
      </c>
      <c r="USL4" s="97" t="s">
        <v>3</v>
      </c>
      <c r="USM4" s="97" t="s">
        <v>3</v>
      </c>
      <c r="USN4" s="97" t="s">
        <v>3</v>
      </c>
      <c r="USO4" s="97" t="s">
        <v>3</v>
      </c>
      <c r="USP4" s="97" t="s">
        <v>3</v>
      </c>
      <c r="USQ4" s="97" t="s">
        <v>3</v>
      </c>
      <c r="USR4" s="97" t="s">
        <v>3</v>
      </c>
      <c r="USS4" s="97" t="s">
        <v>3</v>
      </c>
      <c r="UST4" s="97" t="s">
        <v>3</v>
      </c>
      <c r="USU4" s="97" t="s">
        <v>3</v>
      </c>
      <c r="USV4" s="97" t="s">
        <v>3</v>
      </c>
      <c r="USW4" s="97" t="s">
        <v>3</v>
      </c>
      <c r="USX4" s="97" t="s">
        <v>3</v>
      </c>
      <c r="USY4" s="97" t="s">
        <v>3</v>
      </c>
      <c r="USZ4" s="97" t="s">
        <v>3</v>
      </c>
      <c r="UTA4" s="97" t="s">
        <v>3</v>
      </c>
      <c r="UTB4" s="97" t="s">
        <v>3</v>
      </c>
      <c r="UTC4" s="97" t="s">
        <v>3</v>
      </c>
      <c r="UTD4" s="97" t="s">
        <v>3</v>
      </c>
      <c r="UTE4" s="97" t="s">
        <v>3</v>
      </c>
      <c r="UTF4" s="97" t="s">
        <v>3</v>
      </c>
      <c r="UTG4" s="97" t="s">
        <v>3</v>
      </c>
      <c r="UTH4" s="97" t="s">
        <v>3</v>
      </c>
      <c r="UTI4" s="97" t="s">
        <v>3</v>
      </c>
      <c r="UTJ4" s="97" t="s">
        <v>3</v>
      </c>
      <c r="UTK4" s="97" t="s">
        <v>3</v>
      </c>
      <c r="UTL4" s="97" t="s">
        <v>3</v>
      </c>
      <c r="UTM4" s="97" t="s">
        <v>3</v>
      </c>
      <c r="UTN4" s="97" t="s">
        <v>3</v>
      </c>
      <c r="UTO4" s="97" t="s">
        <v>3</v>
      </c>
      <c r="UTP4" s="97" t="s">
        <v>3</v>
      </c>
      <c r="UTQ4" s="97" t="s">
        <v>3</v>
      </c>
      <c r="UTR4" s="97" t="s">
        <v>3</v>
      </c>
      <c r="UTS4" s="97" t="s">
        <v>3</v>
      </c>
      <c r="UTT4" s="97" t="s">
        <v>3</v>
      </c>
      <c r="UTU4" s="97" t="s">
        <v>3</v>
      </c>
      <c r="UTV4" s="97" t="s">
        <v>3</v>
      </c>
      <c r="UTW4" s="97" t="s">
        <v>3</v>
      </c>
      <c r="UTX4" s="97" t="s">
        <v>3</v>
      </c>
      <c r="UTY4" s="97" t="s">
        <v>3</v>
      </c>
      <c r="UTZ4" s="97" t="s">
        <v>3</v>
      </c>
      <c r="UUA4" s="97" t="s">
        <v>3</v>
      </c>
      <c r="UUB4" s="97" t="s">
        <v>3</v>
      </c>
      <c r="UUC4" s="97" t="s">
        <v>3</v>
      </c>
      <c r="UUD4" s="97" t="s">
        <v>3</v>
      </c>
      <c r="UUE4" s="97" t="s">
        <v>3</v>
      </c>
      <c r="UUF4" s="97" t="s">
        <v>3</v>
      </c>
      <c r="UUG4" s="97" t="s">
        <v>3</v>
      </c>
      <c r="UUH4" s="97" t="s">
        <v>3</v>
      </c>
      <c r="UUI4" s="97" t="s">
        <v>3</v>
      </c>
      <c r="UUJ4" s="97" t="s">
        <v>3</v>
      </c>
      <c r="UUK4" s="97" t="s">
        <v>3</v>
      </c>
      <c r="UUL4" s="97" t="s">
        <v>3</v>
      </c>
      <c r="UUM4" s="97" t="s">
        <v>3</v>
      </c>
      <c r="UUN4" s="97" t="s">
        <v>3</v>
      </c>
      <c r="UUO4" s="97" t="s">
        <v>3</v>
      </c>
      <c r="UUP4" s="97" t="s">
        <v>3</v>
      </c>
      <c r="UUQ4" s="97" t="s">
        <v>3</v>
      </c>
      <c r="UUR4" s="97" t="s">
        <v>3</v>
      </c>
      <c r="UUS4" s="97" t="s">
        <v>3</v>
      </c>
      <c r="UUT4" s="97" t="s">
        <v>3</v>
      </c>
      <c r="UUU4" s="97" t="s">
        <v>3</v>
      </c>
      <c r="UUV4" s="97" t="s">
        <v>3</v>
      </c>
      <c r="UUW4" s="97" t="s">
        <v>3</v>
      </c>
      <c r="UUX4" s="97" t="s">
        <v>3</v>
      </c>
      <c r="UUY4" s="97" t="s">
        <v>3</v>
      </c>
      <c r="UUZ4" s="97" t="s">
        <v>3</v>
      </c>
      <c r="UVA4" s="97" t="s">
        <v>3</v>
      </c>
      <c r="UVB4" s="97" t="s">
        <v>3</v>
      </c>
      <c r="UVC4" s="97" t="s">
        <v>3</v>
      </c>
      <c r="UVD4" s="97" t="s">
        <v>3</v>
      </c>
      <c r="UVE4" s="97" t="s">
        <v>3</v>
      </c>
      <c r="UVF4" s="97" t="s">
        <v>3</v>
      </c>
      <c r="UVG4" s="97" t="s">
        <v>3</v>
      </c>
      <c r="UVH4" s="97" t="s">
        <v>3</v>
      </c>
      <c r="UVI4" s="97" t="s">
        <v>3</v>
      </c>
      <c r="UVJ4" s="97" t="s">
        <v>3</v>
      </c>
      <c r="UVK4" s="97" t="s">
        <v>3</v>
      </c>
      <c r="UVL4" s="97" t="s">
        <v>3</v>
      </c>
      <c r="UVM4" s="97" t="s">
        <v>3</v>
      </c>
      <c r="UVN4" s="97" t="s">
        <v>3</v>
      </c>
      <c r="UVO4" s="97" t="s">
        <v>3</v>
      </c>
      <c r="UVP4" s="97" t="s">
        <v>3</v>
      </c>
      <c r="UVQ4" s="97" t="s">
        <v>3</v>
      </c>
      <c r="UVR4" s="97" t="s">
        <v>3</v>
      </c>
      <c r="UVS4" s="97" t="s">
        <v>3</v>
      </c>
      <c r="UVT4" s="97" t="s">
        <v>3</v>
      </c>
      <c r="UVU4" s="97" t="s">
        <v>3</v>
      </c>
      <c r="UVV4" s="97" t="s">
        <v>3</v>
      </c>
      <c r="UVW4" s="97" t="s">
        <v>3</v>
      </c>
      <c r="UVX4" s="97" t="s">
        <v>3</v>
      </c>
      <c r="UVY4" s="97" t="s">
        <v>3</v>
      </c>
      <c r="UVZ4" s="97" t="s">
        <v>3</v>
      </c>
      <c r="UWA4" s="97" t="s">
        <v>3</v>
      </c>
      <c r="UWB4" s="97" t="s">
        <v>3</v>
      </c>
      <c r="UWC4" s="97" t="s">
        <v>3</v>
      </c>
      <c r="UWD4" s="97" t="s">
        <v>3</v>
      </c>
      <c r="UWE4" s="97" t="s">
        <v>3</v>
      </c>
      <c r="UWF4" s="97" t="s">
        <v>3</v>
      </c>
      <c r="UWG4" s="97" t="s">
        <v>3</v>
      </c>
      <c r="UWH4" s="97" t="s">
        <v>3</v>
      </c>
      <c r="UWI4" s="97" t="s">
        <v>3</v>
      </c>
      <c r="UWJ4" s="97" t="s">
        <v>3</v>
      </c>
      <c r="UWK4" s="97" t="s">
        <v>3</v>
      </c>
      <c r="UWL4" s="97" t="s">
        <v>3</v>
      </c>
      <c r="UWM4" s="97" t="s">
        <v>3</v>
      </c>
      <c r="UWN4" s="97" t="s">
        <v>3</v>
      </c>
      <c r="UWO4" s="97" t="s">
        <v>3</v>
      </c>
      <c r="UWP4" s="97" t="s">
        <v>3</v>
      </c>
      <c r="UWQ4" s="97" t="s">
        <v>3</v>
      </c>
      <c r="UWR4" s="97" t="s">
        <v>3</v>
      </c>
      <c r="UWS4" s="97" t="s">
        <v>3</v>
      </c>
      <c r="UWT4" s="97" t="s">
        <v>3</v>
      </c>
      <c r="UWU4" s="97" t="s">
        <v>3</v>
      </c>
      <c r="UWV4" s="97" t="s">
        <v>3</v>
      </c>
      <c r="UWW4" s="97" t="s">
        <v>3</v>
      </c>
      <c r="UWX4" s="97" t="s">
        <v>3</v>
      </c>
      <c r="UWY4" s="97" t="s">
        <v>3</v>
      </c>
      <c r="UWZ4" s="97" t="s">
        <v>3</v>
      </c>
      <c r="UXA4" s="97" t="s">
        <v>3</v>
      </c>
      <c r="UXB4" s="97" t="s">
        <v>3</v>
      </c>
      <c r="UXC4" s="97" t="s">
        <v>3</v>
      </c>
      <c r="UXD4" s="97" t="s">
        <v>3</v>
      </c>
      <c r="UXE4" s="97" t="s">
        <v>3</v>
      </c>
      <c r="UXF4" s="97" t="s">
        <v>3</v>
      </c>
      <c r="UXG4" s="97" t="s">
        <v>3</v>
      </c>
      <c r="UXH4" s="97" t="s">
        <v>3</v>
      </c>
      <c r="UXI4" s="97" t="s">
        <v>3</v>
      </c>
      <c r="UXJ4" s="97" t="s">
        <v>3</v>
      </c>
      <c r="UXK4" s="97" t="s">
        <v>3</v>
      </c>
      <c r="UXL4" s="97" t="s">
        <v>3</v>
      </c>
      <c r="UXM4" s="97" t="s">
        <v>3</v>
      </c>
      <c r="UXN4" s="97" t="s">
        <v>3</v>
      </c>
      <c r="UXO4" s="97" t="s">
        <v>3</v>
      </c>
      <c r="UXP4" s="97" t="s">
        <v>3</v>
      </c>
      <c r="UXQ4" s="97" t="s">
        <v>3</v>
      </c>
      <c r="UXR4" s="97" t="s">
        <v>3</v>
      </c>
      <c r="UXS4" s="97" t="s">
        <v>3</v>
      </c>
      <c r="UXT4" s="97" t="s">
        <v>3</v>
      </c>
      <c r="UXU4" s="97" t="s">
        <v>3</v>
      </c>
      <c r="UXV4" s="97" t="s">
        <v>3</v>
      </c>
      <c r="UXW4" s="97" t="s">
        <v>3</v>
      </c>
      <c r="UXX4" s="97" t="s">
        <v>3</v>
      </c>
      <c r="UXY4" s="97" t="s">
        <v>3</v>
      </c>
      <c r="UXZ4" s="97" t="s">
        <v>3</v>
      </c>
      <c r="UYA4" s="97" t="s">
        <v>3</v>
      </c>
      <c r="UYB4" s="97" t="s">
        <v>3</v>
      </c>
      <c r="UYC4" s="97" t="s">
        <v>3</v>
      </c>
      <c r="UYD4" s="97" t="s">
        <v>3</v>
      </c>
      <c r="UYE4" s="97" t="s">
        <v>3</v>
      </c>
      <c r="UYF4" s="97" t="s">
        <v>3</v>
      </c>
      <c r="UYG4" s="97" t="s">
        <v>3</v>
      </c>
      <c r="UYH4" s="97" t="s">
        <v>3</v>
      </c>
      <c r="UYI4" s="97" t="s">
        <v>3</v>
      </c>
      <c r="UYJ4" s="97" t="s">
        <v>3</v>
      </c>
      <c r="UYK4" s="97" t="s">
        <v>3</v>
      </c>
      <c r="UYL4" s="97" t="s">
        <v>3</v>
      </c>
      <c r="UYM4" s="97" t="s">
        <v>3</v>
      </c>
      <c r="UYN4" s="97" t="s">
        <v>3</v>
      </c>
      <c r="UYO4" s="97" t="s">
        <v>3</v>
      </c>
      <c r="UYP4" s="97" t="s">
        <v>3</v>
      </c>
      <c r="UYQ4" s="97" t="s">
        <v>3</v>
      </c>
      <c r="UYR4" s="97" t="s">
        <v>3</v>
      </c>
      <c r="UYS4" s="97" t="s">
        <v>3</v>
      </c>
      <c r="UYT4" s="97" t="s">
        <v>3</v>
      </c>
      <c r="UYU4" s="97" t="s">
        <v>3</v>
      </c>
      <c r="UYV4" s="97" t="s">
        <v>3</v>
      </c>
      <c r="UYW4" s="97" t="s">
        <v>3</v>
      </c>
      <c r="UYX4" s="97" t="s">
        <v>3</v>
      </c>
      <c r="UYY4" s="97" t="s">
        <v>3</v>
      </c>
      <c r="UYZ4" s="97" t="s">
        <v>3</v>
      </c>
      <c r="UZA4" s="97" t="s">
        <v>3</v>
      </c>
      <c r="UZB4" s="97" t="s">
        <v>3</v>
      </c>
      <c r="UZC4" s="97" t="s">
        <v>3</v>
      </c>
      <c r="UZD4" s="97" t="s">
        <v>3</v>
      </c>
      <c r="UZE4" s="97" t="s">
        <v>3</v>
      </c>
      <c r="UZF4" s="97" t="s">
        <v>3</v>
      </c>
      <c r="UZG4" s="97" t="s">
        <v>3</v>
      </c>
      <c r="UZH4" s="97" t="s">
        <v>3</v>
      </c>
      <c r="UZI4" s="97" t="s">
        <v>3</v>
      </c>
      <c r="UZJ4" s="97" t="s">
        <v>3</v>
      </c>
      <c r="UZK4" s="97" t="s">
        <v>3</v>
      </c>
      <c r="UZL4" s="97" t="s">
        <v>3</v>
      </c>
      <c r="UZM4" s="97" t="s">
        <v>3</v>
      </c>
      <c r="UZN4" s="97" t="s">
        <v>3</v>
      </c>
      <c r="UZO4" s="97" t="s">
        <v>3</v>
      </c>
      <c r="UZP4" s="97" t="s">
        <v>3</v>
      </c>
      <c r="UZQ4" s="97" t="s">
        <v>3</v>
      </c>
      <c r="UZR4" s="97" t="s">
        <v>3</v>
      </c>
      <c r="UZS4" s="97" t="s">
        <v>3</v>
      </c>
      <c r="UZT4" s="97" t="s">
        <v>3</v>
      </c>
      <c r="UZU4" s="97" t="s">
        <v>3</v>
      </c>
      <c r="UZV4" s="97" t="s">
        <v>3</v>
      </c>
      <c r="UZW4" s="97" t="s">
        <v>3</v>
      </c>
      <c r="UZX4" s="97" t="s">
        <v>3</v>
      </c>
      <c r="UZY4" s="97" t="s">
        <v>3</v>
      </c>
      <c r="UZZ4" s="97" t="s">
        <v>3</v>
      </c>
      <c r="VAA4" s="97" t="s">
        <v>3</v>
      </c>
      <c r="VAB4" s="97" t="s">
        <v>3</v>
      </c>
      <c r="VAC4" s="97" t="s">
        <v>3</v>
      </c>
      <c r="VAD4" s="97" t="s">
        <v>3</v>
      </c>
      <c r="VAE4" s="97" t="s">
        <v>3</v>
      </c>
      <c r="VAF4" s="97" t="s">
        <v>3</v>
      </c>
      <c r="VAG4" s="97" t="s">
        <v>3</v>
      </c>
      <c r="VAH4" s="97" t="s">
        <v>3</v>
      </c>
      <c r="VAI4" s="97" t="s">
        <v>3</v>
      </c>
      <c r="VAJ4" s="97" t="s">
        <v>3</v>
      </c>
      <c r="VAK4" s="97" t="s">
        <v>3</v>
      </c>
      <c r="VAL4" s="97" t="s">
        <v>3</v>
      </c>
      <c r="VAM4" s="97" t="s">
        <v>3</v>
      </c>
      <c r="VAN4" s="97" t="s">
        <v>3</v>
      </c>
      <c r="VAO4" s="97" t="s">
        <v>3</v>
      </c>
      <c r="VAP4" s="97" t="s">
        <v>3</v>
      </c>
      <c r="VAQ4" s="97" t="s">
        <v>3</v>
      </c>
      <c r="VAR4" s="97" t="s">
        <v>3</v>
      </c>
      <c r="VAS4" s="97" t="s">
        <v>3</v>
      </c>
      <c r="VAT4" s="97" t="s">
        <v>3</v>
      </c>
      <c r="VAU4" s="97" t="s">
        <v>3</v>
      </c>
      <c r="VAV4" s="97" t="s">
        <v>3</v>
      </c>
      <c r="VAW4" s="97" t="s">
        <v>3</v>
      </c>
      <c r="VAX4" s="97" t="s">
        <v>3</v>
      </c>
      <c r="VAY4" s="97" t="s">
        <v>3</v>
      </c>
      <c r="VAZ4" s="97" t="s">
        <v>3</v>
      </c>
      <c r="VBA4" s="97" t="s">
        <v>3</v>
      </c>
      <c r="VBB4" s="97" t="s">
        <v>3</v>
      </c>
      <c r="VBC4" s="97" t="s">
        <v>3</v>
      </c>
      <c r="VBD4" s="97" t="s">
        <v>3</v>
      </c>
      <c r="VBE4" s="97" t="s">
        <v>3</v>
      </c>
      <c r="VBF4" s="97" t="s">
        <v>3</v>
      </c>
      <c r="VBG4" s="97" t="s">
        <v>3</v>
      </c>
      <c r="VBH4" s="97" t="s">
        <v>3</v>
      </c>
      <c r="VBI4" s="97" t="s">
        <v>3</v>
      </c>
      <c r="VBJ4" s="97" t="s">
        <v>3</v>
      </c>
      <c r="VBK4" s="97" t="s">
        <v>3</v>
      </c>
      <c r="VBL4" s="97" t="s">
        <v>3</v>
      </c>
      <c r="VBM4" s="97" t="s">
        <v>3</v>
      </c>
      <c r="VBN4" s="97" t="s">
        <v>3</v>
      </c>
      <c r="VBO4" s="97" t="s">
        <v>3</v>
      </c>
      <c r="VBP4" s="97" t="s">
        <v>3</v>
      </c>
      <c r="VBQ4" s="97" t="s">
        <v>3</v>
      </c>
      <c r="VBR4" s="97" t="s">
        <v>3</v>
      </c>
      <c r="VBS4" s="97" t="s">
        <v>3</v>
      </c>
      <c r="VBT4" s="97" t="s">
        <v>3</v>
      </c>
      <c r="VBU4" s="97" t="s">
        <v>3</v>
      </c>
      <c r="VBV4" s="97" t="s">
        <v>3</v>
      </c>
      <c r="VBW4" s="97" t="s">
        <v>3</v>
      </c>
      <c r="VBX4" s="97" t="s">
        <v>3</v>
      </c>
      <c r="VBY4" s="97" t="s">
        <v>3</v>
      </c>
      <c r="VBZ4" s="97" t="s">
        <v>3</v>
      </c>
      <c r="VCA4" s="97" t="s">
        <v>3</v>
      </c>
      <c r="VCB4" s="97" t="s">
        <v>3</v>
      </c>
      <c r="VCC4" s="97" t="s">
        <v>3</v>
      </c>
      <c r="VCD4" s="97" t="s">
        <v>3</v>
      </c>
      <c r="VCE4" s="97" t="s">
        <v>3</v>
      </c>
      <c r="VCF4" s="97" t="s">
        <v>3</v>
      </c>
      <c r="VCG4" s="97" t="s">
        <v>3</v>
      </c>
      <c r="VCH4" s="97" t="s">
        <v>3</v>
      </c>
      <c r="VCI4" s="97" t="s">
        <v>3</v>
      </c>
      <c r="VCJ4" s="97" t="s">
        <v>3</v>
      </c>
      <c r="VCK4" s="97" t="s">
        <v>3</v>
      </c>
      <c r="VCL4" s="97" t="s">
        <v>3</v>
      </c>
      <c r="VCM4" s="97" t="s">
        <v>3</v>
      </c>
      <c r="VCN4" s="97" t="s">
        <v>3</v>
      </c>
      <c r="VCO4" s="97" t="s">
        <v>3</v>
      </c>
      <c r="VCP4" s="97" t="s">
        <v>3</v>
      </c>
      <c r="VCQ4" s="97" t="s">
        <v>3</v>
      </c>
      <c r="VCR4" s="97" t="s">
        <v>3</v>
      </c>
      <c r="VCS4" s="97" t="s">
        <v>3</v>
      </c>
      <c r="VCT4" s="97" t="s">
        <v>3</v>
      </c>
      <c r="VCU4" s="97" t="s">
        <v>3</v>
      </c>
      <c r="VCV4" s="97" t="s">
        <v>3</v>
      </c>
      <c r="VCW4" s="97" t="s">
        <v>3</v>
      </c>
      <c r="VCX4" s="97" t="s">
        <v>3</v>
      </c>
      <c r="VCY4" s="97" t="s">
        <v>3</v>
      </c>
      <c r="VCZ4" s="97" t="s">
        <v>3</v>
      </c>
      <c r="VDA4" s="97" t="s">
        <v>3</v>
      </c>
      <c r="VDB4" s="97" t="s">
        <v>3</v>
      </c>
      <c r="VDC4" s="97" t="s">
        <v>3</v>
      </c>
      <c r="VDD4" s="97" t="s">
        <v>3</v>
      </c>
      <c r="VDE4" s="97" t="s">
        <v>3</v>
      </c>
      <c r="VDF4" s="97" t="s">
        <v>3</v>
      </c>
      <c r="VDG4" s="97" t="s">
        <v>3</v>
      </c>
      <c r="VDH4" s="97" t="s">
        <v>3</v>
      </c>
      <c r="VDI4" s="97" t="s">
        <v>3</v>
      </c>
      <c r="VDJ4" s="97" t="s">
        <v>3</v>
      </c>
      <c r="VDK4" s="97" t="s">
        <v>3</v>
      </c>
      <c r="VDL4" s="97" t="s">
        <v>3</v>
      </c>
      <c r="VDM4" s="97" t="s">
        <v>3</v>
      </c>
      <c r="VDN4" s="97" t="s">
        <v>3</v>
      </c>
      <c r="VDO4" s="97" t="s">
        <v>3</v>
      </c>
      <c r="VDP4" s="97" t="s">
        <v>3</v>
      </c>
      <c r="VDQ4" s="97" t="s">
        <v>3</v>
      </c>
      <c r="VDR4" s="97" t="s">
        <v>3</v>
      </c>
      <c r="VDS4" s="97" t="s">
        <v>3</v>
      </c>
      <c r="VDT4" s="97" t="s">
        <v>3</v>
      </c>
      <c r="VDU4" s="97" t="s">
        <v>3</v>
      </c>
      <c r="VDV4" s="97" t="s">
        <v>3</v>
      </c>
      <c r="VDW4" s="97" t="s">
        <v>3</v>
      </c>
      <c r="VDX4" s="97" t="s">
        <v>3</v>
      </c>
      <c r="VDY4" s="97" t="s">
        <v>3</v>
      </c>
      <c r="VDZ4" s="97" t="s">
        <v>3</v>
      </c>
      <c r="VEA4" s="97" t="s">
        <v>3</v>
      </c>
      <c r="VEB4" s="97" t="s">
        <v>3</v>
      </c>
      <c r="VEC4" s="97" t="s">
        <v>3</v>
      </c>
      <c r="VED4" s="97" t="s">
        <v>3</v>
      </c>
      <c r="VEE4" s="97" t="s">
        <v>3</v>
      </c>
      <c r="VEF4" s="97" t="s">
        <v>3</v>
      </c>
      <c r="VEG4" s="97" t="s">
        <v>3</v>
      </c>
      <c r="VEH4" s="97" t="s">
        <v>3</v>
      </c>
      <c r="VEI4" s="97" t="s">
        <v>3</v>
      </c>
      <c r="VEJ4" s="97" t="s">
        <v>3</v>
      </c>
      <c r="VEK4" s="97" t="s">
        <v>3</v>
      </c>
      <c r="VEL4" s="97" t="s">
        <v>3</v>
      </c>
      <c r="VEM4" s="97" t="s">
        <v>3</v>
      </c>
      <c r="VEN4" s="97" t="s">
        <v>3</v>
      </c>
      <c r="VEO4" s="97" t="s">
        <v>3</v>
      </c>
      <c r="VEP4" s="97" t="s">
        <v>3</v>
      </c>
      <c r="VEQ4" s="97" t="s">
        <v>3</v>
      </c>
      <c r="VER4" s="97" t="s">
        <v>3</v>
      </c>
      <c r="VES4" s="97" t="s">
        <v>3</v>
      </c>
      <c r="VET4" s="97" t="s">
        <v>3</v>
      </c>
      <c r="VEU4" s="97" t="s">
        <v>3</v>
      </c>
      <c r="VEV4" s="97" t="s">
        <v>3</v>
      </c>
      <c r="VEW4" s="97" t="s">
        <v>3</v>
      </c>
      <c r="VEX4" s="97" t="s">
        <v>3</v>
      </c>
      <c r="VEY4" s="97" t="s">
        <v>3</v>
      </c>
      <c r="VEZ4" s="97" t="s">
        <v>3</v>
      </c>
      <c r="VFA4" s="97" t="s">
        <v>3</v>
      </c>
      <c r="VFB4" s="97" t="s">
        <v>3</v>
      </c>
      <c r="VFC4" s="97" t="s">
        <v>3</v>
      </c>
      <c r="VFD4" s="97" t="s">
        <v>3</v>
      </c>
      <c r="VFE4" s="97" t="s">
        <v>3</v>
      </c>
      <c r="VFF4" s="97" t="s">
        <v>3</v>
      </c>
      <c r="VFG4" s="97" t="s">
        <v>3</v>
      </c>
      <c r="VFH4" s="97" t="s">
        <v>3</v>
      </c>
      <c r="VFI4" s="97" t="s">
        <v>3</v>
      </c>
      <c r="VFJ4" s="97" t="s">
        <v>3</v>
      </c>
      <c r="VFK4" s="97" t="s">
        <v>3</v>
      </c>
      <c r="VFL4" s="97" t="s">
        <v>3</v>
      </c>
      <c r="VFM4" s="97" t="s">
        <v>3</v>
      </c>
      <c r="VFN4" s="97" t="s">
        <v>3</v>
      </c>
      <c r="VFO4" s="97" t="s">
        <v>3</v>
      </c>
      <c r="VFP4" s="97" t="s">
        <v>3</v>
      </c>
      <c r="VFQ4" s="97" t="s">
        <v>3</v>
      </c>
      <c r="VFR4" s="97" t="s">
        <v>3</v>
      </c>
      <c r="VFS4" s="97" t="s">
        <v>3</v>
      </c>
      <c r="VFT4" s="97" t="s">
        <v>3</v>
      </c>
      <c r="VFU4" s="97" t="s">
        <v>3</v>
      </c>
      <c r="VFV4" s="97" t="s">
        <v>3</v>
      </c>
      <c r="VFW4" s="97" t="s">
        <v>3</v>
      </c>
      <c r="VFX4" s="97" t="s">
        <v>3</v>
      </c>
      <c r="VFY4" s="97" t="s">
        <v>3</v>
      </c>
      <c r="VFZ4" s="97" t="s">
        <v>3</v>
      </c>
      <c r="VGA4" s="97" t="s">
        <v>3</v>
      </c>
      <c r="VGB4" s="97" t="s">
        <v>3</v>
      </c>
      <c r="VGC4" s="97" t="s">
        <v>3</v>
      </c>
      <c r="VGD4" s="97" t="s">
        <v>3</v>
      </c>
      <c r="VGE4" s="97" t="s">
        <v>3</v>
      </c>
      <c r="VGF4" s="97" t="s">
        <v>3</v>
      </c>
      <c r="VGG4" s="97" t="s">
        <v>3</v>
      </c>
      <c r="VGH4" s="97" t="s">
        <v>3</v>
      </c>
      <c r="VGI4" s="97" t="s">
        <v>3</v>
      </c>
      <c r="VGJ4" s="97" t="s">
        <v>3</v>
      </c>
      <c r="VGK4" s="97" t="s">
        <v>3</v>
      </c>
      <c r="VGL4" s="97" t="s">
        <v>3</v>
      </c>
      <c r="VGM4" s="97" t="s">
        <v>3</v>
      </c>
      <c r="VGN4" s="97" t="s">
        <v>3</v>
      </c>
      <c r="VGO4" s="97" t="s">
        <v>3</v>
      </c>
      <c r="VGP4" s="97" t="s">
        <v>3</v>
      </c>
      <c r="VGQ4" s="97" t="s">
        <v>3</v>
      </c>
      <c r="VGR4" s="97" t="s">
        <v>3</v>
      </c>
      <c r="VGS4" s="97" t="s">
        <v>3</v>
      </c>
      <c r="VGT4" s="97" t="s">
        <v>3</v>
      </c>
      <c r="VGU4" s="97" t="s">
        <v>3</v>
      </c>
      <c r="VGV4" s="97" t="s">
        <v>3</v>
      </c>
      <c r="VGW4" s="97" t="s">
        <v>3</v>
      </c>
      <c r="VGX4" s="97" t="s">
        <v>3</v>
      </c>
      <c r="VGY4" s="97" t="s">
        <v>3</v>
      </c>
      <c r="VGZ4" s="97" t="s">
        <v>3</v>
      </c>
      <c r="VHA4" s="97" t="s">
        <v>3</v>
      </c>
      <c r="VHB4" s="97" t="s">
        <v>3</v>
      </c>
      <c r="VHC4" s="97" t="s">
        <v>3</v>
      </c>
      <c r="VHD4" s="97" t="s">
        <v>3</v>
      </c>
      <c r="VHE4" s="97" t="s">
        <v>3</v>
      </c>
      <c r="VHF4" s="97" t="s">
        <v>3</v>
      </c>
      <c r="VHG4" s="97" t="s">
        <v>3</v>
      </c>
      <c r="VHH4" s="97" t="s">
        <v>3</v>
      </c>
      <c r="VHI4" s="97" t="s">
        <v>3</v>
      </c>
      <c r="VHJ4" s="97" t="s">
        <v>3</v>
      </c>
      <c r="VHK4" s="97" t="s">
        <v>3</v>
      </c>
      <c r="VHL4" s="97" t="s">
        <v>3</v>
      </c>
      <c r="VHM4" s="97" t="s">
        <v>3</v>
      </c>
      <c r="VHN4" s="97" t="s">
        <v>3</v>
      </c>
      <c r="VHO4" s="97" t="s">
        <v>3</v>
      </c>
      <c r="VHP4" s="97" t="s">
        <v>3</v>
      </c>
      <c r="VHQ4" s="97" t="s">
        <v>3</v>
      </c>
      <c r="VHR4" s="97" t="s">
        <v>3</v>
      </c>
      <c r="VHS4" s="97" t="s">
        <v>3</v>
      </c>
      <c r="VHT4" s="97" t="s">
        <v>3</v>
      </c>
      <c r="VHU4" s="97" t="s">
        <v>3</v>
      </c>
      <c r="VHV4" s="97" t="s">
        <v>3</v>
      </c>
      <c r="VHW4" s="97" t="s">
        <v>3</v>
      </c>
      <c r="VHX4" s="97" t="s">
        <v>3</v>
      </c>
      <c r="VHY4" s="97" t="s">
        <v>3</v>
      </c>
      <c r="VHZ4" s="97" t="s">
        <v>3</v>
      </c>
      <c r="VIA4" s="97" t="s">
        <v>3</v>
      </c>
      <c r="VIB4" s="97" t="s">
        <v>3</v>
      </c>
      <c r="VIC4" s="97" t="s">
        <v>3</v>
      </c>
      <c r="VID4" s="97" t="s">
        <v>3</v>
      </c>
      <c r="VIE4" s="97" t="s">
        <v>3</v>
      </c>
      <c r="VIF4" s="97" t="s">
        <v>3</v>
      </c>
      <c r="VIG4" s="97" t="s">
        <v>3</v>
      </c>
      <c r="VIH4" s="97" t="s">
        <v>3</v>
      </c>
      <c r="VII4" s="97" t="s">
        <v>3</v>
      </c>
      <c r="VIJ4" s="97" t="s">
        <v>3</v>
      </c>
      <c r="VIK4" s="97" t="s">
        <v>3</v>
      </c>
      <c r="VIL4" s="97" t="s">
        <v>3</v>
      </c>
      <c r="VIM4" s="97" t="s">
        <v>3</v>
      </c>
      <c r="VIN4" s="97" t="s">
        <v>3</v>
      </c>
      <c r="VIO4" s="97" t="s">
        <v>3</v>
      </c>
      <c r="VIP4" s="97" t="s">
        <v>3</v>
      </c>
      <c r="VIQ4" s="97" t="s">
        <v>3</v>
      </c>
      <c r="VIR4" s="97" t="s">
        <v>3</v>
      </c>
      <c r="VIS4" s="97" t="s">
        <v>3</v>
      </c>
      <c r="VIT4" s="97" t="s">
        <v>3</v>
      </c>
      <c r="VIU4" s="97" t="s">
        <v>3</v>
      </c>
      <c r="VIV4" s="97" t="s">
        <v>3</v>
      </c>
      <c r="VIW4" s="97" t="s">
        <v>3</v>
      </c>
      <c r="VIX4" s="97" t="s">
        <v>3</v>
      </c>
      <c r="VIY4" s="97" t="s">
        <v>3</v>
      </c>
      <c r="VIZ4" s="97" t="s">
        <v>3</v>
      </c>
      <c r="VJA4" s="97" t="s">
        <v>3</v>
      </c>
      <c r="VJB4" s="97" t="s">
        <v>3</v>
      </c>
      <c r="VJC4" s="97" t="s">
        <v>3</v>
      </c>
      <c r="VJD4" s="97" t="s">
        <v>3</v>
      </c>
      <c r="VJE4" s="97" t="s">
        <v>3</v>
      </c>
      <c r="VJF4" s="97" t="s">
        <v>3</v>
      </c>
      <c r="VJG4" s="97" t="s">
        <v>3</v>
      </c>
      <c r="VJH4" s="97" t="s">
        <v>3</v>
      </c>
      <c r="VJI4" s="97" t="s">
        <v>3</v>
      </c>
      <c r="VJJ4" s="97" t="s">
        <v>3</v>
      </c>
      <c r="VJK4" s="97" t="s">
        <v>3</v>
      </c>
      <c r="VJL4" s="97" t="s">
        <v>3</v>
      </c>
      <c r="VJM4" s="97" t="s">
        <v>3</v>
      </c>
      <c r="VJN4" s="97" t="s">
        <v>3</v>
      </c>
      <c r="VJO4" s="97" t="s">
        <v>3</v>
      </c>
      <c r="VJP4" s="97" t="s">
        <v>3</v>
      </c>
      <c r="VJQ4" s="97" t="s">
        <v>3</v>
      </c>
      <c r="VJR4" s="97" t="s">
        <v>3</v>
      </c>
      <c r="VJS4" s="97" t="s">
        <v>3</v>
      </c>
      <c r="VJT4" s="97" t="s">
        <v>3</v>
      </c>
      <c r="VJU4" s="97" t="s">
        <v>3</v>
      </c>
      <c r="VJV4" s="97" t="s">
        <v>3</v>
      </c>
      <c r="VJW4" s="97" t="s">
        <v>3</v>
      </c>
      <c r="VJX4" s="97" t="s">
        <v>3</v>
      </c>
      <c r="VJY4" s="97" t="s">
        <v>3</v>
      </c>
      <c r="VJZ4" s="97" t="s">
        <v>3</v>
      </c>
      <c r="VKA4" s="97" t="s">
        <v>3</v>
      </c>
      <c r="VKB4" s="97" t="s">
        <v>3</v>
      </c>
      <c r="VKC4" s="97" t="s">
        <v>3</v>
      </c>
      <c r="VKD4" s="97" t="s">
        <v>3</v>
      </c>
      <c r="VKE4" s="97" t="s">
        <v>3</v>
      </c>
      <c r="VKF4" s="97" t="s">
        <v>3</v>
      </c>
      <c r="VKG4" s="97" t="s">
        <v>3</v>
      </c>
      <c r="VKH4" s="97" t="s">
        <v>3</v>
      </c>
      <c r="VKI4" s="97" t="s">
        <v>3</v>
      </c>
      <c r="VKJ4" s="97" t="s">
        <v>3</v>
      </c>
      <c r="VKK4" s="97" t="s">
        <v>3</v>
      </c>
      <c r="VKL4" s="97" t="s">
        <v>3</v>
      </c>
      <c r="VKM4" s="97" t="s">
        <v>3</v>
      </c>
      <c r="VKN4" s="97" t="s">
        <v>3</v>
      </c>
      <c r="VKO4" s="97" t="s">
        <v>3</v>
      </c>
      <c r="VKP4" s="97" t="s">
        <v>3</v>
      </c>
      <c r="VKQ4" s="97" t="s">
        <v>3</v>
      </c>
      <c r="VKR4" s="97" t="s">
        <v>3</v>
      </c>
      <c r="VKS4" s="97" t="s">
        <v>3</v>
      </c>
      <c r="VKT4" s="97" t="s">
        <v>3</v>
      </c>
      <c r="VKU4" s="97" t="s">
        <v>3</v>
      </c>
      <c r="VKV4" s="97" t="s">
        <v>3</v>
      </c>
      <c r="VKW4" s="97" t="s">
        <v>3</v>
      </c>
      <c r="VKX4" s="97" t="s">
        <v>3</v>
      </c>
      <c r="VKY4" s="97" t="s">
        <v>3</v>
      </c>
      <c r="VKZ4" s="97" t="s">
        <v>3</v>
      </c>
      <c r="VLA4" s="97" t="s">
        <v>3</v>
      </c>
      <c r="VLB4" s="97" t="s">
        <v>3</v>
      </c>
      <c r="VLC4" s="97" t="s">
        <v>3</v>
      </c>
      <c r="VLD4" s="97" t="s">
        <v>3</v>
      </c>
      <c r="VLE4" s="97" t="s">
        <v>3</v>
      </c>
      <c r="VLF4" s="97" t="s">
        <v>3</v>
      </c>
      <c r="VLG4" s="97" t="s">
        <v>3</v>
      </c>
      <c r="VLH4" s="97" t="s">
        <v>3</v>
      </c>
      <c r="VLI4" s="97" t="s">
        <v>3</v>
      </c>
      <c r="VLJ4" s="97" t="s">
        <v>3</v>
      </c>
      <c r="VLK4" s="97" t="s">
        <v>3</v>
      </c>
      <c r="VLL4" s="97" t="s">
        <v>3</v>
      </c>
      <c r="VLM4" s="97" t="s">
        <v>3</v>
      </c>
      <c r="VLN4" s="97" t="s">
        <v>3</v>
      </c>
      <c r="VLO4" s="97" t="s">
        <v>3</v>
      </c>
      <c r="VLP4" s="97" t="s">
        <v>3</v>
      </c>
      <c r="VLQ4" s="97" t="s">
        <v>3</v>
      </c>
      <c r="VLR4" s="97" t="s">
        <v>3</v>
      </c>
      <c r="VLS4" s="97" t="s">
        <v>3</v>
      </c>
      <c r="VLT4" s="97" t="s">
        <v>3</v>
      </c>
      <c r="VLU4" s="97" t="s">
        <v>3</v>
      </c>
      <c r="VLV4" s="97" t="s">
        <v>3</v>
      </c>
      <c r="VLW4" s="97" t="s">
        <v>3</v>
      </c>
      <c r="VLX4" s="97" t="s">
        <v>3</v>
      </c>
      <c r="VLY4" s="97" t="s">
        <v>3</v>
      </c>
      <c r="VLZ4" s="97" t="s">
        <v>3</v>
      </c>
      <c r="VMA4" s="97" t="s">
        <v>3</v>
      </c>
      <c r="VMB4" s="97" t="s">
        <v>3</v>
      </c>
      <c r="VMC4" s="97" t="s">
        <v>3</v>
      </c>
      <c r="VMD4" s="97" t="s">
        <v>3</v>
      </c>
      <c r="VME4" s="97" t="s">
        <v>3</v>
      </c>
      <c r="VMF4" s="97" t="s">
        <v>3</v>
      </c>
      <c r="VMG4" s="97" t="s">
        <v>3</v>
      </c>
      <c r="VMH4" s="97" t="s">
        <v>3</v>
      </c>
      <c r="VMI4" s="97" t="s">
        <v>3</v>
      </c>
      <c r="VMJ4" s="97" t="s">
        <v>3</v>
      </c>
      <c r="VMK4" s="97" t="s">
        <v>3</v>
      </c>
      <c r="VML4" s="97" t="s">
        <v>3</v>
      </c>
      <c r="VMM4" s="97" t="s">
        <v>3</v>
      </c>
      <c r="VMN4" s="97" t="s">
        <v>3</v>
      </c>
      <c r="VMO4" s="97" t="s">
        <v>3</v>
      </c>
      <c r="VMP4" s="97" t="s">
        <v>3</v>
      </c>
      <c r="VMQ4" s="97" t="s">
        <v>3</v>
      </c>
      <c r="VMR4" s="97" t="s">
        <v>3</v>
      </c>
      <c r="VMS4" s="97" t="s">
        <v>3</v>
      </c>
      <c r="VMT4" s="97" t="s">
        <v>3</v>
      </c>
      <c r="VMU4" s="97" t="s">
        <v>3</v>
      </c>
      <c r="VMV4" s="97" t="s">
        <v>3</v>
      </c>
      <c r="VMW4" s="97" t="s">
        <v>3</v>
      </c>
      <c r="VMX4" s="97" t="s">
        <v>3</v>
      </c>
      <c r="VMY4" s="97" t="s">
        <v>3</v>
      </c>
      <c r="VMZ4" s="97" t="s">
        <v>3</v>
      </c>
      <c r="VNA4" s="97" t="s">
        <v>3</v>
      </c>
      <c r="VNB4" s="97" t="s">
        <v>3</v>
      </c>
      <c r="VNC4" s="97" t="s">
        <v>3</v>
      </c>
      <c r="VND4" s="97" t="s">
        <v>3</v>
      </c>
      <c r="VNE4" s="97" t="s">
        <v>3</v>
      </c>
      <c r="VNF4" s="97" t="s">
        <v>3</v>
      </c>
      <c r="VNG4" s="97" t="s">
        <v>3</v>
      </c>
      <c r="VNH4" s="97" t="s">
        <v>3</v>
      </c>
      <c r="VNI4" s="97" t="s">
        <v>3</v>
      </c>
      <c r="VNJ4" s="97" t="s">
        <v>3</v>
      </c>
      <c r="VNK4" s="97" t="s">
        <v>3</v>
      </c>
      <c r="VNL4" s="97" t="s">
        <v>3</v>
      </c>
      <c r="VNM4" s="97" t="s">
        <v>3</v>
      </c>
      <c r="VNN4" s="97" t="s">
        <v>3</v>
      </c>
      <c r="VNO4" s="97" t="s">
        <v>3</v>
      </c>
      <c r="VNP4" s="97" t="s">
        <v>3</v>
      </c>
      <c r="VNQ4" s="97" t="s">
        <v>3</v>
      </c>
      <c r="VNR4" s="97" t="s">
        <v>3</v>
      </c>
      <c r="VNS4" s="97" t="s">
        <v>3</v>
      </c>
      <c r="VNT4" s="97" t="s">
        <v>3</v>
      </c>
      <c r="VNU4" s="97" t="s">
        <v>3</v>
      </c>
      <c r="VNV4" s="97" t="s">
        <v>3</v>
      </c>
      <c r="VNW4" s="97" t="s">
        <v>3</v>
      </c>
      <c r="VNX4" s="97" t="s">
        <v>3</v>
      </c>
      <c r="VNY4" s="97" t="s">
        <v>3</v>
      </c>
      <c r="VNZ4" s="97" t="s">
        <v>3</v>
      </c>
      <c r="VOA4" s="97" t="s">
        <v>3</v>
      </c>
      <c r="VOB4" s="97" t="s">
        <v>3</v>
      </c>
      <c r="VOC4" s="97" t="s">
        <v>3</v>
      </c>
      <c r="VOD4" s="97" t="s">
        <v>3</v>
      </c>
      <c r="VOE4" s="97" t="s">
        <v>3</v>
      </c>
      <c r="VOF4" s="97" t="s">
        <v>3</v>
      </c>
      <c r="VOG4" s="97" t="s">
        <v>3</v>
      </c>
      <c r="VOH4" s="97" t="s">
        <v>3</v>
      </c>
      <c r="VOI4" s="97" t="s">
        <v>3</v>
      </c>
      <c r="VOJ4" s="97" t="s">
        <v>3</v>
      </c>
      <c r="VOK4" s="97" t="s">
        <v>3</v>
      </c>
      <c r="VOL4" s="97" t="s">
        <v>3</v>
      </c>
      <c r="VOM4" s="97" t="s">
        <v>3</v>
      </c>
      <c r="VON4" s="97" t="s">
        <v>3</v>
      </c>
      <c r="VOO4" s="97" t="s">
        <v>3</v>
      </c>
      <c r="VOP4" s="97" t="s">
        <v>3</v>
      </c>
      <c r="VOQ4" s="97" t="s">
        <v>3</v>
      </c>
      <c r="VOR4" s="97" t="s">
        <v>3</v>
      </c>
      <c r="VOS4" s="97" t="s">
        <v>3</v>
      </c>
      <c r="VOT4" s="97" t="s">
        <v>3</v>
      </c>
      <c r="VOU4" s="97" t="s">
        <v>3</v>
      </c>
      <c r="VOV4" s="97" t="s">
        <v>3</v>
      </c>
      <c r="VOW4" s="97" t="s">
        <v>3</v>
      </c>
      <c r="VOX4" s="97" t="s">
        <v>3</v>
      </c>
      <c r="VOY4" s="97" t="s">
        <v>3</v>
      </c>
      <c r="VOZ4" s="97" t="s">
        <v>3</v>
      </c>
      <c r="VPA4" s="97" t="s">
        <v>3</v>
      </c>
      <c r="VPB4" s="97" t="s">
        <v>3</v>
      </c>
      <c r="VPC4" s="97" t="s">
        <v>3</v>
      </c>
      <c r="VPD4" s="97" t="s">
        <v>3</v>
      </c>
      <c r="VPE4" s="97" t="s">
        <v>3</v>
      </c>
      <c r="VPF4" s="97" t="s">
        <v>3</v>
      </c>
      <c r="VPG4" s="97" t="s">
        <v>3</v>
      </c>
      <c r="VPH4" s="97" t="s">
        <v>3</v>
      </c>
      <c r="VPI4" s="97" t="s">
        <v>3</v>
      </c>
      <c r="VPJ4" s="97" t="s">
        <v>3</v>
      </c>
      <c r="VPK4" s="97" t="s">
        <v>3</v>
      </c>
      <c r="VPL4" s="97" t="s">
        <v>3</v>
      </c>
      <c r="VPM4" s="97" t="s">
        <v>3</v>
      </c>
      <c r="VPN4" s="97" t="s">
        <v>3</v>
      </c>
      <c r="VPO4" s="97" t="s">
        <v>3</v>
      </c>
      <c r="VPP4" s="97" t="s">
        <v>3</v>
      </c>
      <c r="VPQ4" s="97" t="s">
        <v>3</v>
      </c>
      <c r="VPR4" s="97" t="s">
        <v>3</v>
      </c>
      <c r="VPS4" s="97" t="s">
        <v>3</v>
      </c>
      <c r="VPT4" s="97" t="s">
        <v>3</v>
      </c>
      <c r="VPU4" s="97" t="s">
        <v>3</v>
      </c>
      <c r="VPV4" s="97" t="s">
        <v>3</v>
      </c>
      <c r="VPW4" s="97" t="s">
        <v>3</v>
      </c>
      <c r="VPX4" s="97" t="s">
        <v>3</v>
      </c>
      <c r="VPY4" s="97" t="s">
        <v>3</v>
      </c>
      <c r="VPZ4" s="97" t="s">
        <v>3</v>
      </c>
      <c r="VQA4" s="97" t="s">
        <v>3</v>
      </c>
      <c r="VQB4" s="97" t="s">
        <v>3</v>
      </c>
      <c r="VQC4" s="97" t="s">
        <v>3</v>
      </c>
      <c r="VQD4" s="97" t="s">
        <v>3</v>
      </c>
      <c r="VQE4" s="97" t="s">
        <v>3</v>
      </c>
      <c r="VQF4" s="97" t="s">
        <v>3</v>
      </c>
      <c r="VQG4" s="97" t="s">
        <v>3</v>
      </c>
      <c r="VQH4" s="97" t="s">
        <v>3</v>
      </c>
      <c r="VQI4" s="97" t="s">
        <v>3</v>
      </c>
      <c r="VQJ4" s="97" t="s">
        <v>3</v>
      </c>
      <c r="VQK4" s="97" t="s">
        <v>3</v>
      </c>
      <c r="VQL4" s="97" t="s">
        <v>3</v>
      </c>
      <c r="VQM4" s="97" t="s">
        <v>3</v>
      </c>
      <c r="VQN4" s="97" t="s">
        <v>3</v>
      </c>
      <c r="VQO4" s="97" t="s">
        <v>3</v>
      </c>
      <c r="VQP4" s="97" t="s">
        <v>3</v>
      </c>
      <c r="VQQ4" s="97" t="s">
        <v>3</v>
      </c>
      <c r="VQR4" s="97" t="s">
        <v>3</v>
      </c>
      <c r="VQS4" s="97" t="s">
        <v>3</v>
      </c>
      <c r="VQT4" s="97" t="s">
        <v>3</v>
      </c>
      <c r="VQU4" s="97" t="s">
        <v>3</v>
      </c>
      <c r="VQV4" s="97" t="s">
        <v>3</v>
      </c>
      <c r="VQW4" s="97" t="s">
        <v>3</v>
      </c>
      <c r="VQX4" s="97" t="s">
        <v>3</v>
      </c>
      <c r="VQY4" s="97" t="s">
        <v>3</v>
      </c>
      <c r="VQZ4" s="97" t="s">
        <v>3</v>
      </c>
      <c r="VRA4" s="97" t="s">
        <v>3</v>
      </c>
      <c r="VRB4" s="97" t="s">
        <v>3</v>
      </c>
      <c r="VRC4" s="97" t="s">
        <v>3</v>
      </c>
      <c r="VRD4" s="97" t="s">
        <v>3</v>
      </c>
      <c r="VRE4" s="97" t="s">
        <v>3</v>
      </c>
      <c r="VRF4" s="97" t="s">
        <v>3</v>
      </c>
      <c r="VRG4" s="97" t="s">
        <v>3</v>
      </c>
      <c r="VRH4" s="97" t="s">
        <v>3</v>
      </c>
      <c r="VRI4" s="97" t="s">
        <v>3</v>
      </c>
      <c r="VRJ4" s="97" t="s">
        <v>3</v>
      </c>
      <c r="VRK4" s="97" t="s">
        <v>3</v>
      </c>
      <c r="VRL4" s="97" t="s">
        <v>3</v>
      </c>
      <c r="VRM4" s="97" t="s">
        <v>3</v>
      </c>
      <c r="VRN4" s="97" t="s">
        <v>3</v>
      </c>
      <c r="VRO4" s="97" t="s">
        <v>3</v>
      </c>
      <c r="VRP4" s="97" t="s">
        <v>3</v>
      </c>
      <c r="VRQ4" s="97" t="s">
        <v>3</v>
      </c>
      <c r="VRR4" s="97" t="s">
        <v>3</v>
      </c>
      <c r="VRS4" s="97" t="s">
        <v>3</v>
      </c>
      <c r="VRT4" s="97" t="s">
        <v>3</v>
      </c>
      <c r="VRU4" s="97" t="s">
        <v>3</v>
      </c>
      <c r="VRV4" s="97" t="s">
        <v>3</v>
      </c>
      <c r="VRW4" s="97" t="s">
        <v>3</v>
      </c>
      <c r="VRX4" s="97" t="s">
        <v>3</v>
      </c>
      <c r="VRY4" s="97" t="s">
        <v>3</v>
      </c>
      <c r="VRZ4" s="97" t="s">
        <v>3</v>
      </c>
      <c r="VSA4" s="97" t="s">
        <v>3</v>
      </c>
      <c r="VSB4" s="97" t="s">
        <v>3</v>
      </c>
      <c r="VSC4" s="97" t="s">
        <v>3</v>
      </c>
      <c r="VSD4" s="97" t="s">
        <v>3</v>
      </c>
      <c r="VSE4" s="97" t="s">
        <v>3</v>
      </c>
      <c r="VSF4" s="97" t="s">
        <v>3</v>
      </c>
      <c r="VSG4" s="97" t="s">
        <v>3</v>
      </c>
      <c r="VSH4" s="97" t="s">
        <v>3</v>
      </c>
      <c r="VSI4" s="97" t="s">
        <v>3</v>
      </c>
      <c r="VSJ4" s="97" t="s">
        <v>3</v>
      </c>
      <c r="VSK4" s="97" t="s">
        <v>3</v>
      </c>
      <c r="VSL4" s="97" t="s">
        <v>3</v>
      </c>
      <c r="VSM4" s="97" t="s">
        <v>3</v>
      </c>
      <c r="VSN4" s="97" t="s">
        <v>3</v>
      </c>
      <c r="VSO4" s="97" t="s">
        <v>3</v>
      </c>
      <c r="VSP4" s="97" t="s">
        <v>3</v>
      </c>
      <c r="VSQ4" s="97" t="s">
        <v>3</v>
      </c>
      <c r="VSR4" s="97" t="s">
        <v>3</v>
      </c>
      <c r="VSS4" s="97" t="s">
        <v>3</v>
      </c>
      <c r="VST4" s="97" t="s">
        <v>3</v>
      </c>
      <c r="VSU4" s="97" t="s">
        <v>3</v>
      </c>
      <c r="VSV4" s="97" t="s">
        <v>3</v>
      </c>
      <c r="VSW4" s="97" t="s">
        <v>3</v>
      </c>
      <c r="VSX4" s="97" t="s">
        <v>3</v>
      </c>
      <c r="VSY4" s="97" t="s">
        <v>3</v>
      </c>
      <c r="VSZ4" s="97" t="s">
        <v>3</v>
      </c>
      <c r="VTA4" s="97" t="s">
        <v>3</v>
      </c>
      <c r="VTB4" s="97" t="s">
        <v>3</v>
      </c>
      <c r="VTC4" s="97" t="s">
        <v>3</v>
      </c>
      <c r="VTD4" s="97" t="s">
        <v>3</v>
      </c>
      <c r="VTE4" s="97" t="s">
        <v>3</v>
      </c>
      <c r="VTF4" s="97" t="s">
        <v>3</v>
      </c>
      <c r="VTG4" s="97" t="s">
        <v>3</v>
      </c>
      <c r="VTH4" s="97" t="s">
        <v>3</v>
      </c>
      <c r="VTI4" s="97" t="s">
        <v>3</v>
      </c>
      <c r="VTJ4" s="97" t="s">
        <v>3</v>
      </c>
      <c r="VTK4" s="97" t="s">
        <v>3</v>
      </c>
      <c r="VTL4" s="97" t="s">
        <v>3</v>
      </c>
      <c r="VTM4" s="97" t="s">
        <v>3</v>
      </c>
      <c r="VTN4" s="97" t="s">
        <v>3</v>
      </c>
      <c r="VTO4" s="97" t="s">
        <v>3</v>
      </c>
      <c r="VTP4" s="97" t="s">
        <v>3</v>
      </c>
      <c r="VTQ4" s="97" t="s">
        <v>3</v>
      </c>
      <c r="VTR4" s="97" t="s">
        <v>3</v>
      </c>
      <c r="VTS4" s="97" t="s">
        <v>3</v>
      </c>
      <c r="VTT4" s="97" t="s">
        <v>3</v>
      </c>
      <c r="VTU4" s="97" t="s">
        <v>3</v>
      </c>
      <c r="VTV4" s="97" t="s">
        <v>3</v>
      </c>
      <c r="VTW4" s="97" t="s">
        <v>3</v>
      </c>
      <c r="VTX4" s="97" t="s">
        <v>3</v>
      </c>
      <c r="VTY4" s="97" t="s">
        <v>3</v>
      </c>
      <c r="VTZ4" s="97" t="s">
        <v>3</v>
      </c>
      <c r="VUA4" s="97" t="s">
        <v>3</v>
      </c>
      <c r="VUB4" s="97" t="s">
        <v>3</v>
      </c>
      <c r="VUC4" s="97" t="s">
        <v>3</v>
      </c>
      <c r="VUD4" s="97" t="s">
        <v>3</v>
      </c>
      <c r="VUE4" s="97" t="s">
        <v>3</v>
      </c>
      <c r="VUF4" s="97" t="s">
        <v>3</v>
      </c>
      <c r="VUG4" s="97" t="s">
        <v>3</v>
      </c>
      <c r="VUH4" s="97" t="s">
        <v>3</v>
      </c>
      <c r="VUI4" s="97" t="s">
        <v>3</v>
      </c>
      <c r="VUJ4" s="97" t="s">
        <v>3</v>
      </c>
      <c r="VUK4" s="97" t="s">
        <v>3</v>
      </c>
      <c r="VUL4" s="97" t="s">
        <v>3</v>
      </c>
      <c r="VUM4" s="97" t="s">
        <v>3</v>
      </c>
      <c r="VUN4" s="97" t="s">
        <v>3</v>
      </c>
      <c r="VUO4" s="97" t="s">
        <v>3</v>
      </c>
      <c r="VUP4" s="97" t="s">
        <v>3</v>
      </c>
      <c r="VUQ4" s="97" t="s">
        <v>3</v>
      </c>
      <c r="VUR4" s="97" t="s">
        <v>3</v>
      </c>
      <c r="VUS4" s="97" t="s">
        <v>3</v>
      </c>
      <c r="VUT4" s="97" t="s">
        <v>3</v>
      </c>
      <c r="VUU4" s="97" t="s">
        <v>3</v>
      </c>
      <c r="VUV4" s="97" t="s">
        <v>3</v>
      </c>
      <c r="VUW4" s="97" t="s">
        <v>3</v>
      </c>
      <c r="VUX4" s="97" t="s">
        <v>3</v>
      </c>
      <c r="VUY4" s="97" t="s">
        <v>3</v>
      </c>
      <c r="VUZ4" s="97" t="s">
        <v>3</v>
      </c>
      <c r="VVA4" s="97" t="s">
        <v>3</v>
      </c>
      <c r="VVB4" s="97" t="s">
        <v>3</v>
      </c>
      <c r="VVC4" s="97" t="s">
        <v>3</v>
      </c>
      <c r="VVD4" s="97" t="s">
        <v>3</v>
      </c>
      <c r="VVE4" s="97" t="s">
        <v>3</v>
      </c>
      <c r="VVF4" s="97" t="s">
        <v>3</v>
      </c>
      <c r="VVG4" s="97" t="s">
        <v>3</v>
      </c>
      <c r="VVH4" s="97" t="s">
        <v>3</v>
      </c>
      <c r="VVI4" s="97" t="s">
        <v>3</v>
      </c>
      <c r="VVJ4" s="97" t="s">
        <v>3</v>
      </c>
      <c r="VVK4" s="97" t="s">
        <v>3</v>
      </c>
      <c r="VVL4" s="97" t="s">
        <v>3</v>
      </c>
      <c r="VVM4" s="97" t="s">
        <v>3</v>
      </c>
      <c r="VVN4" s="97" t="s">
        <v>3</v>
      </c>
      <c r="VVO4" s="97" t="s">
        <v>3</v>
      </c>
      <c r="VVP4" s="97" t="s">
        <v>3</v>
      </c>
      <c r="VVQ4" s="97" t="s">
        <v>3</v>
      </c>
      <c r="VVR4" s="97" t="s">
        <v>3</v>
      </c>
      <c r="VVS4" s="97" t="s">
        <v>3</v>
      </c>
      <c r="VVT4" s="97" t="s">
        <v>3</v>
      </c>
      <c r="VVU4" s="97" t="s">
        <v>3</v>
      </c>
      <c r="VVV4" s="97" t="s">
        <v>3</v>
      </c>
      <c r="VVW4" s="97" t="s">
        <v>3</v>
      </c>
      <c r="VVX4" s="97" t="s">
        <v>3</v>
      </c>
      <c r="VVY4" s="97" t="s">
        <v>3</v>
      </c>
      <c r="VVZ4" s="97" t="s">
        <v>3</v>
      </c>
      <c r="VWA4" s="97" t="s">
        <v>3</v>
      </c>
      <c r="VWB4" s="97" t="s">
        <v>3</v>
      </c>
      <c r="VWC4" s="97" t="s">
        <v>3</v>
      </c>
      <c r="VWD4" s="97" t="s">
        <v>3</v>
      </c>
      <c r="VWE4" s="97" t="s">
        <v>3</v>
      </c>
      <c r="VWF4" s="97" t="s">
        <v>3</v>
      </c>
      <c r="VWG4" s="97" t="s">
        <v>3</v>
      </c>
      <c r="VWH4" s="97" t="s">
        <v>3</v>
      </c>
      <c r="VWI4" s="97" t="s">
        <v>3</v>
      </c>
      <c r="VWJ4" s="97" t="s">
        <v>3</v>
      </c>
      <c r="VWK4" s="97" t="s">
        <v>3</v>
      </c>
      <c r="VWL4" s="97" t="s">
        <v>3</v>
      </c>
      <c r="VWM4" s="97" t="s">
        <v>3</v>
      </c>
      <c r="VWN4" s="97" t="s">
        <v>3</v>
      </c>
      <c r="VWO4" s="97" t="s">
        <v>3</v>
      </c>
      <c r="VWP4" s="97" t="s">
        <v>3</v>
      </c>
      <c r="VWQ4" s="97" t="s">
        <v>3</v>
      </c>
      <c r="VWR4" s="97" t="s">
        <v>3</v>
      </c>
      <c r="VWS4" s="97" t="s">
        <v>3</v>
      </c>
      <c r="VWT4" s="97" t="s">
        <v>3</v>
      </c>
      <c r="VWU4" s="97" t="s">
        <v>3</v>
      </c>
      <c r="VWV4" s="97" t="s">
        <v>3</v>
      </c>
      <c r="VWW4" s="97" t="s">
        <v>3</v>
      </c>
      <c r="VWX4" s="97" t="s">
        <v>3</v>
      </c>
      <c r="VWY4" s="97" t="s">
        <v>3</v>
      </c>
      <c r="VWZ4" s="97" t="s">
        <v>3</v>
      </c>
      <c r="VXA4" s="97" t="s">
        <v>3</v>
      </c>
      <c r="VXB4" s="97" t="s">
        <v>3</v>
      </c>
      <c r="VXC4" s="97" t="s">
        <v>3</v>
      </c>
      <c r="VXD4" s="97" t="s">
        <v>3</v>
      </c>
      <c r="VXE4" s="97" t="s">
        <v>3</v>
      </c>
      <c r="VXF4" s="97" t="s">
        <v>3</v>
      </c>
      <c r="VXG4" s="97" t="s">
        <v>3</v>
      </c>
      <c r="VXH4" s="97" t="s">
        <v>3</v>
      </c>
      <c r="VXI4" s="97" t="s">
        <v>3</v>
      </c>
      <c r="VXJ4" s="97" t="s">
        <v>3</v>
      </c>
      <c r="VXK4" s="97" t="s">
        <v>3</v>
      </c>
      <c r="VXL4" s="97" t="s">
        <v>3</v>
      </c>
      <c r="VXM4" s="97" t="s">
        <v>3</v>
      </c>
      <c r="VXN4" s="97" t="s">
        <v>3</v>
      </c>
      <c r="VXO4" s="97" t="s">
        <v>3</v>
      </c>
      <c r="VXP4" s="97" t="s">
        <v>3</v>
      </c>
      <c r="VXQ4" s="97" t="s">
        <v>3</v>
      </c>
      <c r="VXR4" s="97" t="s">
        <v>3</v>
      </c>
      <c r="VXS4" s="97" t="s">
        <v>3</v>
      </c>
      <c r="VXT4" s="97" t="s">
        <v>3</v>
      </c>
      <c r="VXU4" s="97" t="s">
        <v>3</v>
      </c>
      <c r="VXV4" s="97" t="s">
        <v>3</v>
      </c>
      <c r="VXW4" s="97" t="s">
        <v>3</v>
      </c>
      <c r="VXX4" s="97" t="s">
        <v>3</v>
      </c>
      <c r="VXY4" s="97" t="s">
        <v>3</v>
      </c>
      <c r="VXZ4" s="97" t="s">
        <v>3</v>
      </c>
      <c r="VYA4" s="97" t="s">
        <v>3</v>
      </c>
      <c r="VYB4" s="97" t="s">
        <v>3</v>
      </c>
      <c r="VYC4" s="97" t="s">
        <v>3</v>
      </c>
      <c r="VYD4" s="97" t="s">
        <v>3</v>
      </c>
      <c r="VYE4" s="97" t="s">
        <v>3</v>
      </c>
      <c r="VYF4" s="97" t="s">
        <v>3</v>
      </c>
      <c r="VYG4" s="97" t="s">
        <v>3</v>
      </c>
      <c r="VYH4" s="97" t="s">
        <v>3</v>
      </c>
      <c r="VYI4" s="97" t="s">
        <v>3</v>
      </c>
      <c r="VYJ4" s="97" t="s">
        <v>3</v>
      </c>
      <c r="VYK4" s="97" t="s">
        <v>3</v>
      </c>
      <c r="VYL4" s="97" t="s">
        <v>3</v>
      </c>
      <c r="VYM4" s="97" t="s">
        <v>3</v>
      </c>
      <c r="VYN4" s="97" t="s">
        <v>3</v>
      </c>
      <c r="VYO4" s="97" t="s">
        <v>3</v>
      </c>
      <c r="VYP4" s="97" t="s">
        <v>3</v>
      </c>
      <c r="VYQ4" s="97" t="s">
        <v>3</v>
      </c>
      <c r="VYR4" s="97" t="s">
        <v>3</v>
      </c>
      <c r="VYS4" s="97" t="s">
        <v>3</v>
      </c>
      <c r="VYT4" s="97" t="s">
        <v>3</v>
      </c>
      <c r="VYU4" s="97" t="s">
        <v>3</v>
      </c>
      <c r="VYV4" s="97" t="s">
        <v>3</v>
      </c>
      <c r="VYW4" s="97" t="s">
        <v>3</v>
      </c>
      <c r="VYX4" s="97" t="s">
        <v>3</v>
      </c>
      <c r="VYY4" s="97" t="s">
        <v>3</v>
      </c>
      <c r="VYZ4" s="97" t="s">
        <v>3</v>
      </c>
      <c r="VZA4" s="97" t="s">
        <v>3</v>
      </c>
      <c r="VZB4" s="97" t="s">
        <v>3</v>
      </c>
      <c r="VZC4" s="97" t="s">
        <v>3</v>
      </c>
      <c r="VZD4" s="97" t="s">
        <v>3</v>
      </c>
      <c r="VZE4" s="97" t="s">
        <v>3</v>
      </c>
      <c r="VZF4" s="97" t="s">
        <v>3</v>
      </c>
      <c r="VZG4" s="97" t="s">
        <v>3</v>
      </c>
      <c r="VZH4" s="97" t="s">
        <v>3</v>
      </c>
      <c r="VZI4" s="97" t="s">
        <v>3</v>
      </c>
      <c r="VZJ4" s="97" t="s">
        <v>3</v>
      </c>
      <c r="VZK4" s="97" t="s">
        <v>3</v>
      </c>
      <c r="VZL4" s="97" t="s">
        <v>3</v>
      </c>
      <c r="VZM4" s="97" t="s">
        <v>3</v>
      </c>
      <c r="VZN4" s="97" t="s">
        <v>3</v>
      </c>
      <c r="VZO4" s="97" t="s">
        <v>3</v>
      </c>
      <c r="VZP4" s="97" t="s">
        <v>3</v>
      </c>
      <c r="VZQ4" s="97" t="s">
        <v>3</v>
      </c>
      <c r="VZR4" s="97" t="s">
        <v>3</v>
      </c>
      <c r="VZS4" s="97" t="s">
        <v>3</v>
      </c>
      <c r="VZT4" s="97" t="s">
        <v>3</v>
      </c>
      <c r="VZU4" s="97" t="s">
        <v>3</v>
      </c>
      <c r="VZV4" s="97" t="s">
        <v>3</v>
      </c>
      <c r="VZW4" s="97" t="s">
        <v>3</v>
      </c>
      <c r="VZX4" s="97" t="s">
        <v>3</v>
      </c>
      <c r="VZY4" s="97" t="s">
        <v>3</v>
      </c>
      <c r="VZZ4" s="97" t="s">
        <v>3</v>
      </c>
      <c r="WAA4" s="97" t="s">
        <v>3</v>
      </c>
      <c r="WAB4" s="97" t="s">
        <v>3</v>
      </c>
      <c r="WAC4" s="97" t="s">
        <v>3</v>
      </c>
      <c r="WAD4" s="97" t="s">
        <v>3</v>
      </c>
      <c r="WAE4" s="97" t="s">
        <v>3</v>
      </c>
      <c r="WAF4" s="97" t="s">
        <v>3</v>
      </c>
      <c r="WAG4" s="97" t="s">
        <v>3</v>
      </c>
      <c r="WAH4" s="97" t="s">
        <v>3</v>
      </c>
      <c r="WAI4" s="97" t="s">
        <v>3</v>
      </c>
      <c r="WAJ4" s="97" t="s">
        <v>3</v>
      </c>
      <c r="WAK4" s="97" t="s">
        <v>3</v>
      </c>
      <c r="WAL4" s="97" t="s">
        <v>3</v>
      </c>
      <c r="WAM4" s="97" t="s">
        <v>3</v>
      </c>
      <c r="WAN4" s="97" t="s">
        <v>3</v>
      </c>
      <c r="WAO4" s="97" t="s">
        <v>3</v>
      </c>
      <c r="WAP4" s="97" t="s">
        <v>3</v>
      </c>
      <c r="WAQ4" s="97" t="s">
        <v>3</v>
      </c>
      <c r="WAR4" s="97" t="s">
        <v>3</v>
      </c>
      <c r="WAS4" s="97" t="s">
        <v>3</v>
      </c>
      <c r="WAT4" s="97" t="s">
        <v>3</v>
      </c>
      <c r="WAU4" s="97" t="s">
        <v>3</v>
      </c>
      <c r="WAV4" s="97" t="s">
        <v>3</v>
      </c>
      <c r="WAW4" s="97" t="s">
        <v>3</v>
      </c>
      <c r="WAX4" s="97" t="s">
        <v>3</v>
      </c>
      <c r="WAY4" s="97" t="s">
        <v>3</v>
      </c>
      <c r="WAZ4" s="97" t="s">
        <v>3</v>
      </c>
      <c r="WBA4" s="97" t="s">
        <v>3</v>
      </c>
      <c r="WBB4" s="97" t="s">
        <v>3</v>
      </c>
      <c r="WBC4" s="97" t="s">
        <v>3</v>
      </c>
      <c r="WBD4" s="97" t="s">
        <v>3</v>
      </c>
      <c r="WBE4" s="97" t="s">
        <v>3</v>
      </c>
      <c r="WBF4" s="97" t="s">
        <v>3</v>
      </c>
      <c r="WBG4" s="97" t="s">
        <v>3</v>
      </c>
      <c r="WBH4" s="97" t="s">
        <v>3</v>
      </c>
      <c r="WBI4" s="97" t="s">
        <v>3</v>
      </c>
      <c r="WBJ4" s="97" t="s">
        <v>3</v>
      </c>
      <c r="WBK4" s="97" t="s">
        <v>3</v>
      </c>
      <c r="WBL4" s="97" t="s">
        <v>3</v>
      </c>
      <c r="WBM4" s="97" t="s">
        <v>3</v>
      </c>
      <c r="WBN4" s="97" t="s">
        <v>3</v>
      </c>
      <c r="WBO4" s="97" t="s">
        <v>3</v>
      </c>
      <c r="WBP4" s="97" t="s">
        <v>3</v>
      </c>
      <c r="WBQ4" s="97" t="s">
        <v>3</v>
      </c>
      <c r="WBR4" s="97" t="s">
        <v>3</v>
      </c>
      <c r="WBS4" s="97" t="s">
        <v>3</v>
      </c>
      <c r="WBT4" s="97" t="s">
        <v>3</v>
      </c>
      <c r="WBU4" s="97" t="s">
        <v>3</v>
      </c>
      <c r="WBV4" s="97" t="s">
        <v>3</v>
      </c>
      <c r="WBW4" s="97" t="s">
        <v>3</v>
      </c>
      <c r="WBX4" s="97" t="s">
        <v>3</v>
      </c>
      <c r="WBY4" s="97" t="s">
        <v>3</v>
      </c>
      <c r="WBZ4" s="97" t="s">
        <v>3</v>
      </c>
      <c r="WCA4" s="97" t="s">
        <v>3</v>
      </c>
      <c r="WCB4" s="97" t="s">
        <v>3</v>
      </c>
      <c r="WCC4" s="97" t="s">
        <v>3</v>
      </c>
      <c r="WCD4" s="97" t="s">
        <v>3</v>
      </c>
      <c r="WCE4" s="97" t="s">
        <v>3</v>
      </c>
      <c r="WCF4" s="97" t="s">
        <v>3</v>
      </c>
      <c r="WCG4" s="97" t="s">
        <v>3</v>
      </c>
      <c r="WCH4" s="97" t="s">
        <v>3</v>
      </c>
      <c r="WCI4" s="97" t="s">
        <v>3</v>
      </c>
      <c r="WCJ4" s="97" t="s">
        <v>3</v>
      </c>
      <c r="WCK4" s="97" t="s">
        <v>3</v>
      </c>
      <c r="WCL4" s="97" t="s">
        <v>3</v>
      </c>
      <c r="WCM4" s="97" t="s">
        <v>3</v>
      </c>
      <c r="WCN4" s="97" t="s">
        <v>3</v>
      </c>
      <c r="WCO4" s="97" t="s">
        <v>3</v>
      </c>
      <c r="WCP4" s="97" t="s">
        <v>3</v>
      </c>
      <c r="WCQ4" s="97" t="s">
        <v>3</v>
      </c>
      <c r="WCR4" s="97" t="s">
        <v>3</v>
      </c>
      <c r="WCS4" s="97" t="s">
        <v>3</v>
      </c>
      <c r="WCT4" s="97" t="s">
        <v>3</v>
      </c>
      <c r="WCU4" s="97" t="s">
        <v>3</v>
      </c>
      <c r="WCV4" s="97" t="s">
        <v>3</v>
      </c>
      <c r="WCW4" s="97" t="s">
        <v>3</v>
      </c>
      <c r="WCX4" s="97" t="s">
        <v>3</v>
      </c>
      <c r="WCY4" s="97" t="s">
        <v>3</v>
      </c>
      <c r="WCZ4" s="97" t="s">
        <v>3</v>
      </c>
      <c r="WDA4" s="97" t="s">
        <v>3</v>
      </c>
      <c r="WDB4" s="97" t="s">
        <v>3</v>
      </c>
      <c r="WDC4" s="97" t="s">
        <v>3</v>
      </c>
      <c r="WDD4" s="97" t="s">
        <v>3</v>
      </c>
      <c r="WDE4" s="97" t="s">
        <v>3</v>
      </c>
      <c r="WDF4" s="97" t="s">
        <v>3</v>
      </c>
      <c r="WDG4" s="97" t="s">
        <v>3</v>
      </c>
      <c r="WDH4" s="97" t="s">
        <v>3</v>
      </c>
      <c r="WDI4" s="97" t="s">
        <v>3</v>
      </c>
      <c r="WDJ4" s="97" t="s">
        <v>3</v>
      </c>
      <c r="WDK4" s="97" t="s">
        <v>3</v>
      </c>
      <c r="WDL4" s="97" t="s">
        <v>3</v>
      </c>
      <c r="WDM4" s="97" t="s">
        <v>3</v>
      </c>
      <c r="WDN4" s="97" t="s">
        <v>3</v>
      </c>
      <c r="WDO4" s="97" t="s">
        <v>3</v>
      </c>
      <c r="WDP4" s="97" t="s">
        <v>3</v>
      </c>
      <c r="WDQ4" s="97" t="s">
        <v>3</v>
      </c>
      <c r="WDR4" s="97" t="s">
        <v>3</v>
      </c>
      <c r="WDS4" s="97" t="s">
        <v>3</v>
      </c>
      <c r="WDT4" s="97" t="s">
        <v>3</v>
      </c>
      <c r="WDU4" s="97" t="s">
        <v>3</v>
      </c>
      <c r="WDV4" s="97" t="s">
        <v>3</v>
      </c>
      <c r="WDW4" s="97" t="s">
        <v>3</v>
      </c>
      <c r="WDX4" s="97" t="s">
        <v>3</v>
      </c>
      <c r="WDY4" s="97" t="s">
        <v>3</v>
      </c>
      <c r="WDZ4" s="97" t="s">
        <v>3</v>
      </c>
      <c r="WEA4" s="97" t="s">
        <v>3</v>
      </c>
      <c r="WEB4" s="97" t="s">
        <v>3</v>
      </c>
      <c r="WEC4" s="97" t="s">
        <v>3</v>
      </c>
      <c r="WED4" s="97" t="s">
        <v>3</v>
      </c>
      <c r="WEE4" s="97" t="s">
        <v>3</v>
      </c>
      <c r="WEF4" s="97" t="s">
        <v>3</v>
      </c>
      <c r="WEG4" s="97" t="s">
        <v>3</v>
      </c>
      <c r="WEH4" s="97" t="s">
        <v>3</v>
      </c>
      <c r="WEI4" s="97" t="s">
        <v>3</v>
      </c>
      <c r="WEJ4" s="97" t="s">
        <v>3</v>
      </c>
      <c r="WEK4" s="97" t="s">
        <v>3</v>
      </c>
      <c r="WEL4" s="97" t="s">
        <v>3</v>
      </c>
      <c r="WEM4" s="97" t="s">
        <v>3</v>
      </c>
      <c r="WEN4" s="97" t="s">
        <v>3</v>
      </c>
      <c r="WEO4" s="97" t="s">
        <v>3</v>
      </c>
      <c r="WEP4" s="97" t="s">
        <v>3</v>
      </c>
      <c r="WEQ4" s="97" t="s">
        <v>3</v>
      </c>
      <c r="WER4" s="97" t="s">
        <v>3</v>
      </c>
      <c r="WES4" s="97" t="s">
        <v>3</v>
      </c>
      <c r="WET4" s="97" t="s">
        <v>3</v>
      </c>
      <c r="WEU4" s="97" t="s">
        <v>3</v>
      </c>
      <c r="WEV4" s="97" t="s">
        <v>3</v>
      </c>
      <c r="WEW4" s="97" t="s">
        <v>3</v>
      </c>
      <c r="WEX4" s="97" t="s">
        <v>3</v>
      </c>
      <c r="WEY4" s="97" t="s">
        <v>3</v>
      </c>
      <c r="WEZ4" s="97" t="s">
        <v>3</v>
      </c>
      <c r="WFA4" s="97" t="s">
        <v>3</v>
      </c>
      <c r="WFB4" s="97" t="s">
        <v>3</v>
      </c>
      <c r="WFC4" s="97" t="s">
        <v>3</v>
      </c>
      <c r="WFD4" s="97" t="s">
        <v>3</v>
      </c>
      <c r="WFE4" s="97" t="s">
        <v>3</v>
      </c>
      <c r="WFF4" s="97" t="s">
        <v>3</v>
      </c>
      <c r="WFG4" s="97" t="s">
        <v>3</v>
      </c>
      <c r="WFH4" s="97" t="s">
        <v>3</v>
      </c>
      <c r="WFI4" s="97" t="s">
        <v>3</v>
      </c>
      <c r="WFJ4" s="97" t="s">
        <v>3</v>
      </c>
      <c r="WFK4" s="97" t="s">
        <v>3</v>
      </c>
      <c r="WFL4" s="97" t="s">
        <v>3</v>
      </c>
      <c r="WFM4" s="97" t="s">
        <v>3</v>
      </c>
      <c r="WFN4" s="97" t="s">
        <v>3</v>
      </c>
      <c r="WFO4" s="97" t="s">
        <v>3</v>
      </c>
      <c r="WFP4" s="97" t="s">
        <v>3</v>
      </c>
      <c r="WFQ4" s="97" t="s">
        <v>3</v>
      </c>
      <c r="WFR4" s="97" t="s">
        <v>3</v>
      </c>
      <c r="WFS4" s="97" t="s">
        <v>3</v>
      </c>
      <c r="WFT4" s="97" t="s">
        <v>3</v>
      </c>
      <c r="WFU4" s="97" t="s">
        <v>3</v>
      </c>
      <c r="WFV4" s="97" t="s">
        <v>3</v>
      </c>
      <c r="WFW4" s="97" t="s">
        <v>3</v>
      </c>
      <c r="WFX4" s="97" t="s">
        <v>3</v>
      </c>
      <c r="WFY4" s="97" t="s">
        <v>3</v>
      </c>
      <c r="WFZ4" s="97" t="s">
        <v>3</v>
      </c>
      <c r="WGA4" s="97" t="s">
        <v>3</v>
      </c>
      <c r="WGB4" s="97" t="s">
        <v>3</v>
      </c>
      <c r="WGC4" s="97" t="s">
        <v>3</v>
      </c>
      <c r="WGD4" s="97" t="s">
        <v>3</v>
      </c>
      <c r="WGE4" s="97" t="s">
        <v>3</v>
      </c>
      <c r="WGF4" s="97" t="s">
        <v>3</v>
      </c>
      <c r="WGG4" s="97" t="s">
        <v>3</v>
      </c>
      <c r="WGH4" s="97" t="s">
        <v>3</v>
      </c>
      <c r="WGI4" s="97" t="s">
        <v>3</v>
      </c>
      <c r="WGJ4" s="97" t="s">
        <v>3</v>
      </c>
      <c r="WGK4" s="97" t="s">
        <v>3</v>
      </c>
      <c r="WGL4" s="97" t="s">
        <v>3</v>
      </c>
      <c r="WGM4" s="97" t="s">
        <v>3</v>
      </c>
      <c r="WGN4" s="97" t="s">
        <v>3</v>
      </c>
      <c r="WGO4" s="97" t="s">
        <v>3</v>
      </c>
      <c r="WGP4" s="97" t="s">
        <v>3</v>
      </c>
      <c r="WGQ4" s="97" t="s">
        <v>3</v>
      </c>
      <c r="WGR4" s="97" t="s">
        <v>3</v>
      </c>
      <c r="WGS4" s="97" t="s">
        <v>3</v>
      </c>
      <c r="WGT4" s="97" t="s">
        <v>3</v>
      </c>
      <c r="WGU4" s="97" t="s">
        <v>3</v>
      </c>
      <c r="WGV4" s="97" t="s">
        <v>3</v>
      </c>
      <c r="WGW4" s="97" t="s">
        <v>3</v>
      </c>
      <c r="WGX4" s="97" t="s">
        <v>3</v>
      </c>
      <c r="WGY4" s="97" t="s">
        <v>3</v>
      </c>
      <c r="WGZ4" s="97" t="s">
        <v>3</v>
      </c>
      <c r="WHA4" s="97" t="s">
        <v>3</v>
      </c>
      <c r="WHB4" s="97" t="s">
        <v>3</v>
      </c>
      <c r="WHC4" s="97" t="s">
        <v>3</v>
      </c>
      <c r="WHD4" s="97" t="s">
        <v>3</v>
      </c>
      <c r="WHE4" s="97" t="s">
        <v>3</v>
      </c>
      <c r="WHF4" s="97" t="s">
        <v>3</v>
      </c>
      <c r="WHG4" s="97" t="s">
        <v>3</v>
      </c>
      <c r="WHH4" s="97" t="s">
        <v>3</v>
      </c>
      <c r="WHI4" s="97" t="s">
        <v>3</v>
      </c>
      <c r="WHJ4" s="97" t="s">
        <v>3</v>
      </c>
      <c r="WHK4" s="97" t="s">
        <v>3</v>
      </c>
      <c r="WHL4" s="97" t="s">
        <v>3</v>
      </c>
      <c r="WHM4" s="97" t="s">
        <v>3</v>
      </c>
      <c r="WHN4" s="97" t="s">
        <v>3</v>
      </c>
      <c r="WHO4" s="97" t="s">
        <v>3</v>
      </c>
      <c r="WHP4" s="97" t="s">
        <v>3</v>
      </c>
      <c r="WHQ4" s="97" t="s">
        <v>3</v>
      </c>
      <c r="WHR4" s="97" t="s">
        <v>3</v>
      </c>
      <c r="WHS4" s="97" t="s">
        <v>3</v>
      </c>
      <c r="WHT4" s="97" t="s">
        <v>3</v>
      </c>
      <c r="WHU4" s="97" t="s">
        <v>3</v>
      </c>
      <c r="WHV4" s="97" t="s">
        <v>3</v>
      </c>
      <c r="WHW4" s="97" t="s">
        <v>3</v>
      </c>
      <c r="WHX4" s="97" t="s">
        <v>3</v>
      </c>
      <c r="WHY4" s="97" t="s">
        <v>3</v>
      </c>
      <c r="WHZ4" s="97" t="s">
        <v>3</v>
      </c>
      <c r="WIA4" s="97" t="s">
        <v>3</v>
      </c>
      <c r="WIB4" s="97" t="s">
        <v>3</v>
      </c>
      <c r="WIC4" s="97" t="s">
        <v>3</v>
      </c>
      <c r="WID4" s="97" t="s">
        <v>3</v>
      </c>
      <c r="WIE4" s="97" t="s">
        <v>3</v>
      </c>
      <c r="WIF4" s="97" t="s">
        <v>3</v>
      </c>
      <c r="WIG4" s="97" t="s">
        <v>3</v>
      </c>
      <c r="WIH4" s="97" t="s">
        <v>3</v>
      </c>
      <c r="WII4" s="97" t="s">
        <v>3</v>
      </c>
      <c r="WIJ4" s="97" t="s">
        <v>3</v>
      </c>
      <c r="WIK4" s="97" t="s">
        <v>3</v>
      </c>
      <c r="WIL4" s="97" t="s">
        <v>3</v>
      </c>
      <c r="WIM4" s="97" t="s">
        <v>3</v>
      </c>
      <c r="WIN4" s="97" t="s">
        <v>3</v>
      </c>
      <c r="WIO4" s="97" t="s">
        <v>3</v>
      </c>
      <c r="WIP4" s="97" t="s">
        <v>3</v>
      </c>
      <c r="WIQ4" s="97" t="s">
        <v>3</v>
      </c>
      <c r="WIR4" s="97" t="s">
        <v>3</v>
      </c>
      <c r="WIS4" s="97" t="s">
        <v>3</v>
      </c>
      <c r="WIT4" s="97" t="s">
        <v>3</v>
      </c>
      <c r="WIU4" s="97" t="s">
        <v>3</v>
      </c>
      <c r="WIV4" s="97" t="s">
        <v>3</v>
      </c>
      <c r="WIW4" s="97" t="s">
        <v>3</v>
      </c>
      <c r="WIX4" s="97" t="s">
        <v>3</v>
      </c>
      <c r="WIY4" s="97" t="s">
        <v>3</v>
      </c>
      <c r="WIZ4" s="97" t="s">
        <v>3</v>
      </c>
      <c r="WJA4" s="97" t="s">
        <v>3</v>
      </c>
      <c r="WJB4" s="97" t="s">
        <v>3</v>
      </c>
      <c r="WJC4" s="97" t="s">
        <v>3</v>
      </c>
      <c r="WJD4" s="97" t="s">
        <v>3</v>
      </c>
      <c r="WJE4" s="97" t="s">
        <v>3</v>
      </c>
      <c r="WJF4" s="97" t="s">
        <v>3</v>
      </c>
      <c r="WJG4" s="97" t="s">
        <v>3</v>
      </c>
      <c r="WJH4" s="97" t="s">
        <v>3</v>
      </c>
      <c r="WJI4" s="97" t="s">
        <v>3</v>
      </c>
      <c r="WJJ4" s="97" t="s">
        <v>3</v>
      </c>
      <c r="WJK4" s="97" t="s">
        <v>3</v>
      </c>
      <c r="WJL4" s="97" t="s">
        <v>3</v>
      </c>
      <c r="WJM4" s="97" t="s">
        <v>3</v>
      </c>
      <c r="WJN4" s="97" t="s">
        <v>3</v>
      </c>
      <c r="WJO4" s="97" t="s">
        <v>3</v>
      </c>
      <c r="WJP4" s="97" t="s">
        <v>3</v>
      </c>
      <c r="WJQ4" s="97" t="s">
        <v>3</v>
      </c>
      <c r="WJR4" s="97" t="s">
        <v>3</v>
      </c>
      <c r="WJS4" s="97" t="s">
        <v>3</v>
      </c>
      <c r="WJT4" s="97" t="s">
        <v>3</v>
      </c>
      <c r="WJU4" s="97" t="s">
        <v>3</v>
      </c>
      <c r="WJV4" s="97" t="s">
        <v>3</v>
      </c>
      <c r="WJW4" s="97" t="s">
        <v>3</v>
      </c>
      <c r="WJX4" s="97" t="s">
        <v>3</v>
      </c>
      <c r="WJY4" s="97" t="s">
        <v>3</v>
      </c>
      <c r="WJZ4" s="97" t="s">
        <v>3</v>
      </c>
      <c r="WKA4" s="97" t="s">
        <v>3</v>
      </c>
      <c r="WKB4" s="97" t="s">
        <v>3</v>
      </c>
      <c r="WKC4" s="97" t="s">
        <v>3</v>
      </c>
      <c r="WKD4" s="97" t="s">
        <v>3</v>
      </c>
      <c r="WKE4" s="97" t="s">
        <v>3</v>
      </c>
      <c r="WKF4" s="97" t="s">
        <v>3</v>
      </c>
      <c r="WKG4" s="97" t="s">
        <v>3</v>
      </c>
      <c r="WKH4" s="97" t="s">
        <v>3</v>
      </c>
      <c r="WKI4" s="97" t="s">
        <v>3</v>
      </c>
      <c r="WKJ4" s="97" t="s">
        <v>3</v>
      </c>
      <c r="WKK4" s="97" t="s">
        <v>3</v>
      </c>
      <c r="WKL4" s="97" t="s">
        <v>3</v>
      </c>
      <c r="WKM4" s="97" t="s">
        <v>3</v>
      </c>
      <c r="WKN4" s="97" t="s">
        <v>3</v>
      </c>
      <c r="WKO4" s="97" t="s">
        <v>3</v>
      </c>
      <c r="WKP4" s="97" t="s">
        <v>3</v>
      </c>
      <c r="WKQ4" s="97" t="s">
        <v>3</v>
      </c>
      <c r="WKR4" s="97" t="s">
        <v>3</v>
      </c>
      <c r="WKS4" s="97" t="s">
        <v>3</v>
      </c>
      <c r="WKT4" s="97" t="s">
        <v>3</v>
      </c>
      <c r="WKU4" s="97" t="s">
        <v>3</v>
      </c>
      <c r="WKV4" s="97" t="s">
        <v>3</v>
      </c>
      <c r="WKW4" s="97" t="s">
        <v>3</v>
      </c>
      <c r="WKX4" s="97" t="s">
        <v>3</v>
      </c>
      <c r="WKY4" s="97" t="s">
        <v>3</v>
      </c>
      <c r="WKZ4" s="97" t="s">
        <v>3</v>
      </c>
      <c r="WLA4" s="97" t="s">
        <v>3</v>
      </c>
      <c r="WLB4" s="97" t="s">
        <v>3</v>
      </c>
      <c r="WLC4" s="97" t="s">
        <v>3</v>
      </c>
      <c r="WLD4" s="97" t="s">
        <v>3</v>
      </c>
      <c r="WLE4" s="97" t="s">
        <v>3</v>
      </c>
      <c r="WLF4" s="97" t="s">
        <v>3</v>
      </c>
      <c r="WLG4" s="97" t="s">
        <v>3</v>
      </c>
      <c r="WLH4" s="97" t="s">
        <v>3</v>
      </c>
      <c r="WLI4" s="97" t="s">
        <v>3</v>
      </c>
      <c r="WLJ4" s="97" t="s">
        <v>3</v>
      </c>
      <c r="WLK4" s="97" t="s">
        <v>3</v>
      </c>
      <c r="WLL4" s="97" t="s">
        <v>3</v>
      </c>
      <c r="WLM4" s="97" t="s">
        <v>3</v>
      </c>
      <c r="WLN4" s="97" t="s">
        <v>3</v>
      </c>
      <c r="WLO4" s="97" t="s">
        <v>3</v>
      </c>
      <c r="WLP4" s="97" t="s">
        <v>3</v>
      </c>
      <c r="WLQ4" s="97" t="s">
        <v>3</v>
      </c>
      <c r="WLR4" s="97" t="s">
        <v>3</v>
      </c>
      <c r="WLS4" s="97" t="s">
        <v>3</v>
      </c>
      <c r="WLT4" s="97" t="s">
        <v>3</v>
      </c>
      <c r="WLU4" s="97" t="s">
        <v>3</v>
      </c>
      <c r="WLV4" s="97" t="s">
        <v>3</v>
      </c>
      <c r="WLW4" s="97" t="s">
        <v>3</v>
      </c>
      <c r="WLX4" s="97" t="s">
        <v>3</v>
      </c>
      <c r="WLY4" s="97" t="s">
        <v>3</v>
      </c>
      <c r="WLZ4" s="97" t="s">
        <v>3</v>
      </c>
      <c r="WMA4" s="97" t="s">
        <v>3</v>
      </c>
      <c r="WMB4" s="97" t="s">
        <v>3</v>
      </c>
      <c r="WMC4" s="97" t="s">
        <v>3</v>
      </c>
      <c r="WMD4" s="97" t="s">
        <v>3</v>
      </c>
      <c r="WME4" s="97" t="s">
        <v>3</v>
      </c>
      <c r="WMF4" s="97" t="s">
        <v>3</v>
      </c>
      <c r="WMG4" s="97" t="s">
        <v>3</v>
      </c>
      <c r="WMH4" s="97" t="s">
        <v>3</v>
      </c>
      <c r="WMI4" s="97" t="s">
        <v>3</v>
      </c>
      <c r="WMJ4" s="97" t="s">
        <v>3</v>
      </c>
      <c r="WMK4" s="97" t="s">
        <v>3</v>
      </c>
      <c r="WML4" s="97" t="s">
        <v>3</v>
      </c>
      <c r="WMM4" s="97" t="s">
        <v>3</v>
      </c>
      <c r="WMN4" s="97" t="s">
        <v>3</v>
      </c>
      <c r="WMO4" s="97" t="s">
        <v>3</v>
      </c>
      <c r="WMP4" s="97" t="s">
        <v>3</v>
      </c>
      <c r="WMQ4" s="97" t="s">
        <v>3</v>
      </c>
      <c r="WMR4" s="97" t="s">
        <v>3</v>
      </c>
      <c r="WMS4" s="97" t="s">
        <v>3</v>
      </c>
      <c r="WMT4" s="97" t="s">
        <v>3</v>
      </c>
      <c r="WMU4" s="97" t="s">
        <v>3</v>
      </c>
      <c r="WMV4" s="97" t="s">
        <v>3</v>
      </c>
      <c r="WMW4" s="97" t="s">
        <v>3</v>
      </c>
      <c r="WMX4" s="97" t="s">
        <v>3</v>
      </c>
      <c r="WMY4" s="97" t="s">
        <v>3</v>
      </c>
      <c r="WMZ4" s="97" t="s">
        <v>3</v>
      </c>
      <c r="WNA4" s="97" t="s">
        <v>3</v>
      </c>
      <c r="WNB4" s="97" t="s">
        <v>3</v>
      </c>
      <c r="WNC4" s="97" t="s">
        <v>3</v>
      </c>
      <c r="WND4" s="97" t="s">
        <v>3</v>
      </c>
      <c r="WNE4" s="97" t="s">
        <v>3</v>
      </c>
      <c r="WNF4" s="97" t="s">
        <v>3</v>
      </c>
      <c r="WNG4" s="97" t="s">
        <v>3</v>
      </c>
      <c r="WNH4" s="97" t="s">
        <v>3</v>
      </c>
      <c r="WNI4" s="97" t="s">
        <v>3</v>
      </c>
      <c r="WNJ4" s="97" t="s">
        <v>3</v>
      </c>
      <c r="WNK4" s="97" t="s">
        <v>3</v>
      </c>
      <c r="WNL4" s="97" t="s">
        <v>3</v>
      </c>
      <c r="WNM4" s="97" t="s">
        <v>3</v>
      </c>
      <c r="WNN4" s="97" t="s">
        <v>3</v>
      </c>
      <c r="WNO4" s="97" t="s">
        <v>3</v>
      </c>
      <c r="WNP4" s="97" t="s">
        <v>3</v>
      </c>
      <c r="WNQ4" s="97" t="s">
        <v>3</v>
      </c>
      <c r="WNR4" s="97" t="s">
        <v>3</v>
      </c>
      <c r="WNS4" s="97" t="s">
        <v>3</v>
      </c>
      <c r="WNT4" s="97" t="s">
        <v>3</v>
      </c>
      <c r="WNU4" s="97" t="s">
        <v>3</v>
      </c>
      <c r="WNV4" s="97" t="s">
        <v>3</v>
      </c>
      <c r="WNW4" s="97" t="s">
        <v>3</v>
      </c>
      <c r="WNX4" s="97" t="s">
        <v>3</v>
      </c>
      <c r="WNY4" s="97" t="s">
        <v>3</v>
      </c>
      <c r="WNZ4" s="97" t="s">
        <v>3</v>
      </c>
      <c r="WOA4" s="97" t="s">
        <v>3</v>
      </c>
      <c r="WOB4" s="97" t="s">
        <v>3</v>
      </c>
      <c r="WOC4" s="97" t="s">
        <v>3</v>
      </c>
      <c r="WOD4" s="97" t="s">
        <v>3</v>
      </c>
      <c r="WOE4" s="97" t="s">
        <v>3</v>
      </c>
      <c r="WOF4" s="97" t="s">
        <v>3</v>
      </c>
      <c r="WOG4" s="97" t="s">
        <v>3</v>
      </c>
      <c r="WOH4" s="97" t="s">
        <v>3</v>
      </c>
      <c r="WOI4" s="97" t="s">
        <v>3</v>
      </c>
      <c r="WOJ4" s="97" t="s">
        <v>3</v>
      </c>
      <c r="WOK4" s="97" t="s">
        <v>3</v>
      </c>
      <c r="WOL4" s="97" t="s">
        <v>3</v>
      </c>
      <c r="WOM4" s="97" t="s">
        <v>3</v>
      </c>
      <c r="WON4" s="97" t="s">
        <v>3</v>
      </c>
      <c r="WOO4" s="97" t="s">
        <v>3</v>
      </c>
      <c r="WOP4" s="97" t="s">
        <v>3</v>
      </c>
      <c r="WOQ4" s="97" t="s">
        <v>3</v>
      </c>
      <c r="WOR4" s="97" t="s">
        <v>3</v>
      </c>
      <c r="WOS4" s="97" t="s">
        <v>3</v>
      </c>
      <c r="WOT4" s="97" t="s">
        <v>3</v>
      </c>
      <c r="WOU4" s="97" t="s">
        <v>3</v>
      </c>
      <c r="WOV4" s="97" t="s">
        <v>3</v>
      </c>
      <c r="WOW4" s="97" t="s">
        <v>3</v>
      </c>
      <c r="WOX4" s="97" t="s">
        <v>3</v>
      </c>
      <c r="WOY4" s="97" t="s">
        <v>3</v>
      </c>
      <c r="WOZ4" s="97" t="s">
        <v>3</v>
      </c>
      <c r="WPA4" s="97" t="s">
        <v>3</v>
      </c>
      <c r="WPB4" s="97" t="s">
        <v>3</v>
      </c>
      <c r="WPC4" s="97" t="s">
        <v>3</v>
      </c>
      <c r="WPD4" s="97" t="s">
        <v>3</v>
      </c>
      <c r="WPE4" s="97" t="s">
        <v>3</v>
      </c>
      <c r="WPF4" s="97" t="s">
        <v>3</v>
      </c>
      <c r="WPG4" s="97" t="s">
        <v>3</v>
      </c>
      <c r="WPH4" s="97" t="s">
        <v>3</v>
      </c>
      <c r="WPI4" s="97" t="s">
        <v>3</v>
      </c>
      <c r="WPJ4" s="97" t="s">
        <v>3</v>
      </c>
      <c r="WPK4" s="97" t="s">
        <v>3</v>
      </c>
      <c r="WPL4" s="97" t="s">
        <v>3</v>
      </c>
      <c r="WPM4" s="97" t="s">
        <v>3</v>
      </c>
      <c r="WPN4" s="97" t="s">
        <v>3</v>
      </c>
      <c r="WPO4" s="97" t="s">
        <v>3</v>
      </c>
      <c r="WPP4" s="97" t="s">
        <v>3</v>
      </c>
      <c r="WPQ4" s="97" t="s">
        <v>3</v>
      </c>
      <c r="WPR4" s="97" t="s">
        <v>3</v>
      </c>
      <c r="WPS4" s="97" t="s">
        <v>3</v>
      </c>
      <c r="WPT4" s="97" t="s">
        <v>3</v>
      </c>
      <c r="WPU4" s="97" t="s">
        <v>3</v>
      </c>
      <c r="WPV4" s="97" t="s">
        <v>3</v>
      </c>
      <c r="WPW4" s="97" t="s">
        <v>3</v>
      </c>
      <c r="WPX4" s="97" t="s">
        <v>3</v>
      </c>
      <c r="WPY4" s="97" t="s">
        <v>3</v>
      </c>
      <c r="WPZ4" s="97" t="s">
        <v>3</v>
      </c>
      <c r="WQA4" s="97" t="s">
        <v>3</v>
      </c>
      <c r="WQB4" s="97" t="s">
        <v>3</v>
      </c>
      <c r="WQC4" s="97" t="s">
        <v>3</v>
      </c>
      <c r="WQD4" s="97" t="s">
        <v>3</v>
      </c>
      <c r="WQE4" s="97" t="s">
        <v>3</v>
      </c>
      <c r="WQF4" s="97" t="s">
        <v>3</v>
      </c>
      <c r="WQG4" s="97" t="s">
        <v>3</v>
      </c>
      <c r="WQH4" s="97" t="s">
        <v>3</v>
      </c>
      <c r="WQI4" s="97" t="s">
        <v>3</v>
      </c>
      <c r="WQJ4" s="97" t="s">
        <v>3</v>
      </c>
      <c r="WQK4" s="97" t="s">
        <v>3</v>
      </c>
      <c r="WQL4" s="97" t="s">
        <v>3</v>
      </c>
      <c r="WQM4" s="97" t="s">
        <v>3</v>
      </c>
      <c r="WQN4" s="97" t="s">
        <v>3</v>
      </c>
      <c r="WQO4" s="97" t="s">
        <v>3</v>
      </c>
      <c r="WQP4" s="97" t="s">
        <v>3</v>
      </c>
      <c r="WQQ4" s="97" t="s">
        <v>3</v>
      </c>
      <c r="WQR4" s="97" t="s">
        <v>3</v>
      </c>
      <c r="WQS4" s="97" t="s">
        <v>3</v>
      </c>
      <c r="WQT4" s="97" t="s">
        <v>3</v>
      </c>
      <c r="WQU4" s="97" t="s">
        <v>3</v>
      </c>
      <c r="WQV4" s="97" t="s">
        <v>3</v>
      </c>
      <c r="WQW4" s="97" t="s">
        <v>3</v>
      </c>
      <c r="WQX4" s="97" t="s">
        <v>3</v>
      </c>
      <c r="WQY4" s="97" t="s">
        <v>3</v>
      </c>
      <c r="WQZ4" s="97" t="s">
        <v>3</v>
      </c>
      <c r="WRA4" s="97" t="s">
        <v>3</v>
      </c>
      <c r="WRB4" s="97" t="s">
        <v>3</v>
      </c>
      <c r="WRC4" s="97" t="s">
        <v>3</v>
      </c>
      <c r="WRD4" s="97" t="s">
        <v>3</v>
      </c>
      <c r="WRE4" s="97" t="s">
        <v>3</v>
      </c>
      <c r="WRF4" s="97" t="s">
        <v>3</v>
      </c>
      <c r="WRG4" s="97" t="s">
        <v>3</v>
      </c>
      <c r="WRH4" s="97" t="s">
        <v>3</v>
      </c>
      <c r="WRI4" s="97" t="s">
        <v>3</v>
      </c>
      <c r="WRJ4" s="97" t="s">
        <v>3</v>
      </c>
      <c r="WRK4" s="97" t="s">
        <v>3</v>
      </c>
      <c r="WRL4" s="97" t="s">
        <v>3</v>
      </c>
      <c r="WRM4" s="97" t="s">
        <v>3</v>
      </c>
      <c r="WRN4" s="97" t="s">
        <v>3</v>
      </c>
      <c r="WRO4" s="97" t="s">
        <v>3</v>
      </c>
      <c r="WRP4" s="97" t="s">
        <v>3</v>
      </c>
      <c r="WRQ4" s="97" t="s">
        <v>3</v>
      </c>
      <c r="WRR4" s="97" t="s">
        <v>3</v>
      </c>
      <c r="WRS4" s="97" t="s">
        <v>3</v>
      </c>
      <c r="WRT4" s="97" t="s">
        <v>3</v>
      </c>
      <c r="WRU4" s="97" t="s">
        <v>3</v>
      </c>
      <c r="WRV4" s="97" t="s">
        <v>3</v>
      </c>
      <c r="WRW4" s="97" t="s">
        <v>3</v>
      </c>
      <c r="WRX4" s="97" t="s">
        <v>3</v>
      </c>
      <c r="WRY4" s="97" t="s">
        <v>3</v>
      </c>
      <c r="WRZ4" s="97" t="s">
        <v>3</v>
      </c>
      <c r="WSA4" s="97" t="s">
        <v>3</v>
      </c>
      <c r="WSB4" s="97" t="s">
        <v>3</v>
      </c>
      <c r="WSC4" s="97" t="s">
        <v>3</v>
      </c>
      <c r="WSD4" s="97" t="s">
        <v>3</v>
      </c>
      <c r="WSE4" s="97" t="s">
        <v>3</v>
      </c>
      <c r="WSF4" s="97" t="s">
        <v>3</v>
      </c>
      <c r="WSG4" s="97" t="s">
        <v>3</v>
      </c>
      <c r="WSH4" s="97" t="s">
        <v>3</v>
      </c>
      <c r="WSI4" s="97" t="s">
        <v>3</v>
      </c>
      <c r="WSJ4" s="97" t="s">
        <v>3</v>
      </c>
      <c r="WSK4" s="97" t="s">
        <v>3</v>
      </c>
      <c r="WSL4" s="97" t="s">
        <v>3</v>
      </c>
      <c r="WSM4" s="97" t="s">
        <v>3</v>
      </c>
      <c r="WSN4" s="97" t="s">
        <v>3</v>
      </c>
      <c r="WSO4" s="97" t="s">
        <v>3</v>
      </c>
      <c r="WSP4" s="97" t="s">
        <v>3</v>
      </c>
      <c r="WSQ4" s="97" t="s">
        <v>3</v>
      </c>
      <c r="WSR4" s="97" t="s">
        <v>3</v>
      </c>
      <c r="WSS4" s="97" t="s">
        <v>3</v>
      </c>
      <c r="WST4" s="97" t="s">
        <v>3</v>
      </c>
      <c r="WSU4" s="97" t="s">
        <v>3</v>
      </c>
      <c r="WSV4" s="97" t="s">
        <v>3</v>
      </c>
      <c r="WSW4" s="97" t="s">
        <v>3</v>
      </c>
      <c r="WSX4" s="97" t="s">
        <v>3</v>
      </c>
      <c r="WSY4" s="97" t="s">
        <v>3</v>
      </c>
      <c r="WSZ4" s="97" t="s">
        <v>3</v>
      </c>
      <c r="WTA4" s="97" t="s">
        <v>3</v>
      </c>
      <c r="WTB4" s="97" t="s">
        <v>3</v>
      </c>
      <c r="WTC4" s="97" t="s">
        <v>3</v>
      </c>
      <c r="WTD4" s="97" t="s">
        <v>3</v>
      </c>
      <c r="WTE4" s="97" t="s">
        <v>3</v>
      </c>
      <c r="WTF4" s="97" t="s">
        <v>3</v>
      </c>
      <c r="WTG4" s="97" t="s">
        <v>3</v>
      </c>
      <c r="WTH4" s="97" t="s">
        <v>3</v>
      </c>
      <c r="WTI4" s="97" t="s">
        <v>3</v>
      </c>
      <c r="WTJ4" s="97" t="s">
        <v>3</v>
      </c>
      <c r="WTK4" s="97" t="s">
        <v>3</v>
      </c>
      <c r="WTL4" s="97" t="s">
        <v>3</v>
      </c>
      <c r="WTM4" s="97" t="s">
        <v>3</v>
      </c>
      <c r="WTN4" s="97" t="s">
        <v>3</v>
      </c>
      <c r="WTO4" s="97" t="s">
        <v>3</v>
      </c>
      <c r="WTP4" s="97" t="s">
        <v>3</v>
      </c>
      <c r="WTQ4" s="97" t="s">
        <v>3</v>
      </c>
      <c r="WTR4" s="97" t="s">
        <v>3</v>
      </c>
      <c r="WTS4" s="97" t="s">
        <v>3</v>
      </c>
      <c r="WTT4" s="97" t="s">
        <v>3</v>
      </c>
      <c r="WTU4" s="97" t="s">
        <v>3</v>
      </c>
      <c r="WTV4" s="97" t="s">
        <v>3</v>
      </c>
      <c r="WTW4" s="97" t="s">
        <v>3</v>
      </c>
      <c r="WTX4" s="97" t="s">
        <v>3</v>
      </c>
      <c r="WTY4" s="97" t="s">
        <v>3</v>
      </c>
      <c r="WTZ4" s="97" t="s">
        <v>3</v>
      </c>
      <c r="WUA4" s="97" t="s">
        <v>3</v>
      </c>
      <c r="WUB4" s="97" t="s">
        <v>3</v>
      </c>
      <c r="WUC4" s="97" t="s">
        <v>3</v>
      </c>
      <c r="WUD4" s="97" t="s">
        <v>3</v>
      </c>
      <c r="WUE4" s="97" t="s">
        <v>3</v>
      </c>
      <c r="WUF4" s="97" t="s">
        <v>3</v>
      </c>
      <c r="WUG4" s="97" t="s">
        <v>3</v>
      </c>
      <c r="WUH4" s="97" t="s">
        <v>3</v>
      </c>
      <c r="WUI4" s="97" t="s">
        <v>3</v>
      </c>
      <c r="WUJ4" s="97" t="s">
        <v>3</v>
      </c>
      <c r="WUK4" s="97" t="s">
        <v>3</v>
      </c>
      <c r="WUL4" s="97" t="s">
        <v>3</v>
      </c>
      <c r="WUM4" s="97" t="s">
        <v>3</v>
      </c>
      <c r="WUN4" s="97" t="s">
        <v>3</v>
      </c>
      <c r="WUO4" s="97" t="s">
        <v>3</v>
      </c>
      <c r="WUP4" s="97" t="s">
        <v>3</v>
      </c>
      <c r="WUQ4" s="97" t="s">
        <v>3</v>
      </c>
      <c r="WUR4" s="97" t="s">
        <v>3</v>
      </c>
      <c r="WUS4" s="97" t="s">
        <v>3</v>
      </c>
      <c r="WUT4" s="97" t="s">
        <v>3</v>
      </c>
      <c r="WUU4" s="97" t="s">
        <v>3</v>
      </c>
      <c r="WUV4" s="97" t="s">
        <v>3</v>
      </c>
      <c r="WUW4" s="97" t="s">
        <v>3</v>
      </c>
      <c r="WUX4" s="97" t="s">
        <v>3</v>
      </c>
      <c r="WUY4" s="97" t="s">
        <v>3</v>
      </c>
      <c r="WUZ4" s="97" t="s">
        <v>3</v>
      </c>
      <c r="WVA4" s="97" t="s">
        <v>3</v>
      </c>
      <c r="WVB4" s="97" t="s">
        <v>3</v>
      </c>
      <c r="WVC4" s="97" t="s">
        <v>3</v>
      </c>
      <c r="WVD4" s="97" t="s">
        <v>3</v>
      </c>
      <c r="WVE4" s="97" t="s">
        <v>3</v>
      </c>
      <c r="WVF4" s="97" t="s">
        <v>3</v>
      </c>
      <c r="WVG4" s="97" t="s">
        <v>3</v>
      </c>
      <c r="WVH4" s="97" t="s">
        <v>3</v>
      </c>
      <c r="WVI4" s="97" t="s">
        <v>3</v>
      </c>
      <c r="WVJ4" s="97" t="s">
        <v>3</v>
      </c>
      <c r="WVK4" s="97" t="s">
        <v>3</v>
      </c>
      <c r="WVL4" s="97" t="s">
        <v>3</v>
      </c>
      <c r="WVM4" s="97" t="s">
        <v>3</v>
      </c>
      <c r="WVN4" s="97" t="s">
        <v>3</v>
      </c>
      <c r="WVO4" s="97" t="s">
        <v>3</v>
      </c>
      <c r="WVP4" s="97" t="s">
        <v>3</v>
      </c>
      <c r="WVQ4" s="97" t="s">
        <v>3</v>
      </c>
      <c r="WVR4" s="97" t="s">
        <v>3</v>
      </c>
      <c r="WVS4" s="97" t="s">
        <v>3</v>
      </c>
      <c r="WVT4" s="97" t="s">
        <v>3</v>
      </c>
      <c r="WVU4" s="97" t="s">
        <v>3</v>
      </c>
      <c r="WVV4" s="97" t="s">
        <v>3</v>
      </c>
      <c r="WVW4" s="97" t="s">
        <v>3</v>
      </c>
      <c r="WVX4" s="97" t="s">
        <v>3</v>
      </c>
      <c r="WVY4" s="97" t="s">
        <v>3</v>
      </c>
      <c r="WVZ4" s="97" t="s">
        <v>3</v>
      </c>
      <c r="WWA4" s="97" t="s">
        <v>3</v>
      </c>
      <c r="WWB4" s="97" t="s">
        <v>3</v>
      </c>
      <c r="WWC4" s="97" t="s">
        <v>3</v>
      </c>
      <c r="WWD4" s="97" t="s">
        <v>3</v>
      </c>
      <c r="WWE4" s="97" t="s">
        <v>3</v>
      </c>
      <c r="WWF4" s="97" t="s">
        <v>3</v>
      </c>
      <c r="WWG4" s="97" t="s">
        <v>3</v>
      </c>
      <c r="WWH4" s="97" t="s">
        <v>3</v>
      </c>
      <c r="WWI4" s="97" t="s">
        <v>3</v>
      </c>
      <c r="WWJ4" s="97" t="s">
        <v>3</v>
      </c>
      <c r="WWK4" s="97" t="s">
        <v>3</v>
      </c>
      <c r="WWL4" s="97" t="s">
        <v>3</v>
      </c>
      <c r="WWM4" s="97" t="s">
        <v>3</v>
      </c>
      <c r="WWN4" s="97" t="s">
        <v>3</v>
      </c>
      <c r="WWO4" s="97" t="s">
        <v>3</v>
      </c>
      <c r="WWP4" s="97" t="s">
        <v>3</v>
      </c>
      <c r="WWQ4" s="97" t="s">
        <v>3</v>
      </c>
      <c r="WWR4" s="97" t="s">
        <v>3</v>
      </c>
      <c r="WWS4" s="97" t="s">
        <v>3</v>
      </c>
      <c r="WWT4" s="97" t="s">
        <v>3</v>
      </c>
      <c r="WWU4" s="97" t="s">
        <v>3</v>
      </c>
      <c r="WWV4" s="97" t="s">
        <v>3</v>
      </c>
      <c r="WWW4" s="97" t="s">
        <v>3</v>
      </c>
      <c r="WWX4" s="97" t="s">
        <v>3</v>
      </c>
      <c r="WWY4" s="97" t="s">
        <v>3</v>
      </c>
      <c r="WWZ4" s="97" t="s">
        <v>3</v>
      </c>
      <c r="WXA4" s="97" t="s">
        <v>3</v>
      </c>
      <c r="WXB4" s="97" t="s">
        <v>3</v>
      </c>
      <c r="WXC4" s="97" t="s">
        <v>3</v>
      </c>
      <c r="WXD4" s="97" t="s">
        <v>3</v>
      </c>
      <c r="WXE4" s="97" t="s">
        <v>3</v>
      </c>
      <c r="WXF4" s="97" t="s">
        <v>3</v>
      </c>
      <c r="WXG4" s="97" t="s">
        <v>3</v>
      </c>
      <c r="WXH4" s="97" t="s">
        <v>3</v>
      </c>
      <c r="WXI4" s="97" t="s">
        <v>3</v>
      </c>
      <c r="WXJ4" s="97" t="s">
        <v>3</v>
      </c>
      <c r="WXK4" s="97" t="s">
        <v>3</v>
      </c>
      <c r="WXL4" s="97" t="s">
        <v>3</v>
      </c>
      <c r="WXM4" s="97" t="s">
        <v>3</v>
      </c>
      <c r="WXN4" s="97" t="s">
        <v>3</v>
      </c>
      <c r="WXO4" s="97" t="s">
        <v>3</v>
      </c>
      <c r="WXP4" s="97" t="s">
        <v>3</v>
      </c>
      <c r="WXQ4" s="97" t="s">
        <v>3</v>
      </c>
      <c r="WXR4" s="97" t="s">
        <v>3</v>
      </c>
      <c r="WXS4" s="97" t="s">
        <v>3</v>
      </c>
      <c r="WXT4" s="97" t="s">
        <v>3</v>
      </c>
      <c r="WXU4" s="97" t="s">
        <v>3</v>
      </c>
      <c r="WXV4" s="97" t="s">
        <v>3</v>
      </c>
      <c r="WXW4" s="97" t="s">
        <v>3</v>
      </c>
      <c r="WXX4" s="97" t="s">
        <v>3</v>
      </c>
      <c r="WXY4" s="97" t="s">
        <v>3</v>
      </c>
      <c r="WXZ4" s="97" t="s">
        <v>3</v>
      </c>
      <c r="WYA4" s="97" t="s">
        <v>3</v>
      </c>
      <c r="WYB4" s="97" t="s">
        <v>3</v>
      </c>
      <c r="WYC4" s="97" t="s">
        <v>3</v>
      </c>
      <c r="WYD4" s="97" t="s">
        <v>3</v>
      </c>
      <c r="WYE4" s="97" t="s">
        <v>3</v>
      </c>
      <c r="WYF4" s="97" t="s">
        <v>3</v>
      </c>
      <c r="WYG4" s="97" t="s">
        <v>3</v>
      </c>
      <c r="WYH4" s="97" t="s">
        <v>3</v>
      </c>
      <c r="WYI4" s="97" t="s">
        <v>3</v>
      </c>
      <c r="WYJ4" s="97" t="s">
        <v>3</v>
      </c>
      <c r="WYK4" s="97" t="s">
        <v>3</v>
      </c>
      <c r="WYL4" s="97" t="s">
        <v>3</v>
      </c>
      <c r="WYM4" s="97" t="s">
        <v>3</v>
      </c>
      <c r="WYN4" s="97" t="s">
        <v>3</v>
      </c>
      <c r="WYO4" s="97" t="s">
        <v>3</v>
      </c>
      <c r="WYP4" s="97" t="s">
        <v>3</v>
      </c>
      <c r="WYQ4" s="97" t="s">
        <v>3</v>
      </c>
      <c r="WYR4" s="97" t="s">
        <v>3</v>
      </c>
      <c r="WYS4" s="97" t="s">
        <v>3</v>
      </c>
      <c r="WYT4" s="97" t="s">
        <v>3</v>
      </c>
      <c r="WYU4" s="97" t="s">
        <v>3</v>
      </c>
      <c r="WYV4" s="97" t="s">
        <v>3</v>
      </c>
      <c r="WYW4" s="97" t="s">
        <v>3</v>
      </c>
      <c r="WYX4" s="97" t="s">
        <v>3</v>
      </c>
      <c r="WYY4" s="97" t="s">
        <v>3</v>
      </c>
      <c r="WYZ4" s="97" t="s">
        <v>3</v>
      </c>
      <c r="WZA4" s="97" t="s">
        <v>3</v>
      </c>
      <c r="WZB4" s="97" t="s">
        <v>3</v>
      </c>
      <c r="WZC4" s="97" t="s">
        <v>3</v>
      </c>
      <c r="WZD4" s="97" t="s">
        <v>3</v>
      </c>
      <c r="WZE4" s="97" t="s">
        <v>3</v>
      </c>
      <c r="WZF4" s="97" t="s">
        <v>3</v>
      </c>
      <c r="WZG4" s="97" t="s">
        <v>3</v>
      </c>
      <c r="WZH4" s="97" t="s">
        <v>3</v>
      </c>
      <c r="WZI4" s="97" t="s">
        <v>3</v>
      </c>
      <c r="WZJ4" s="97" t="s">
        <v>3</v>
      </c>
      <c r="WZK4" s="97" t="s">
        <v>3</v>
      </c>
      <c r="WZL4" s="97" t="s">
        <v>3</v>
      </c>
      <c r="WZM4" s="97" t="s">
        <v>3</v>
      </c>
      <c r="WZN4" s="97" t="s">
        <v>3</v>
      </c>
      <c r="WZO4" s="97" t="s">
        <v>3</v>
      </c>
      <c r="WZP4" s="97" t="s">
        <v>3</v>
      </c>
      <c r="WZQ4" s="97" t="s">
        <v>3</v>
      </c>
      <c r="WZR4" s="97" t="s">
        <v>3</v>
      </c>
      <c r="WZS4" s="97" t="s">
        <v>3</v>
      </c>
      <c r="WZT4" s="97" t="s">
        <v>3</v>
      </c>
      <c r="WZU4" s="97" t="s">
        <v>3</v>
      </c>
      <c r="WZV4" s="97" t="s">
        <v>3</v>
      </c>
      <c r="WZW4" s="97" t="s">
        <v>3</v>
      </c>
      <c r="WZX4" s="97" t="s">
        <v>3</v>
      </c>
      <c r="WZY4" s="97" t="s">
        <v>3</v>
      </c>
      <c r="WZZ4" s="97" t="s">
        <v>3</v>
      </c>
      <c r="XAA4" s="97" t="s">
        <v>3</v>
      </c>
      <c r="XAB4" s="97" t="s">
        <v>3</v>
      </c>
      <c r="XAC4" s="97" t="s">
        <v>3</v>
      </c>
      <c r="XAD4" s="97" t="s">
        <v>3</v>
      </c>
      <c r="XAE4" s="97" t="s">
        <v>3</v>
      </c>
      <c r="XAF4" s="97" t="s">
        <v>3</v>
      </c>
      <c r="XAG4" s="97" t="s">
        <v>3</v>
      </c>
      <c r="XAH4" s="97" t="s">
        <v>3</v>
      </c>
      <c r="XAI4" s="97" t="s">
        <v>3</v>
      </c>
      <c r="XAJ4" s="97" t="s">
        <v>3</v>
      </c>
      <c r="XAK4" s="97" t="s">
        <v>3</v>
      </c>
      <c r="XAL4" s="97" t="s">
        <v>3</v>
      </c>
      <c r="XAM4" s="97" t="s">
        <v>3</v>
      </c>
      <c r="XAN4" s="97" t="s">
        <v>3</v>
      </c>
      <c r="XAO4" s="97" t="s">
        <v>3</v>
      </c>
      <c r="XAP4" s="97" t="s">
        <v>3</v>
      </c>
      <c r="XAQ4" s="97" t="s">
        <v>3</v>
      </c>
      <c r="XAR4" s="97" t="s">
        <v>3</v>
      </c>
      <c r="XAS4" s="97" t="s">
        <v>3</v>
      </c>
      <c r="XAT4" s="97" t="s">
        <v>3</v>
      </c>
      <c r="XAU4" s="97" t="s">
        <v>3</v>
      </c>
      <c r="XAV4" s="97" t="s">
        <v>3</v>
      </c>
      <c r="XAW4" s="97" t="s">
        <v>3</v>
      </c>
      <c r="XAX4" s="97" t="s">
        <v>3</v>
      </c>
      <c r="XAY4" s="97" t="s">
        <v>3</v>
      </c>
      <c r="XAZ4" s="97" t="s">
        <v>3</v>
      </c>
      <c r="XBA4" s="97" t="s">
        <v>3</v>
      </c>
      <c r="XBB4" s="97" t="s">
        <v>3</v>
      </c>
      <c r="XBC4" s="97" t="s">
        <v>3</v>
      </c>
      <c r="XBD4" s="97" t="s">
        <v>3</v>
      </c>
      <c r="XBE4" s="97" t="s">
        <v>3</v>
      </c>
      <c r="XBF4" s="97" t="s">
        <v>3</v>
      </c>
      <c r="XBG4" s="97" t="s">
        <v>3</v>
      </c>
      <c r="XBH4" s="97" t="s">
        <v>3</v>
      </c>
      <c r="XBI4" s="97" t="s">
        <v>3</v>
      </c>
      <c r="XBJ4" s="97" t="s">
        <v>3</v>
      </c>
      <c r="XBK4" s="97" t="s">
        <v>3</v>
      </c>
      <c r="XBL4" s="97" t="s">
        <v>3</v>
      </c>
      <c r="XBM4" s="97" t="s">
        <v>3</v>
      </c>
      <c r="XBN4" s="97" t="s">
        <v>3</v>
      </c>
      <c r="XBO4" s="97" t="s">
        <v>3</v>
      </c>
      <c r="XBP4" s="97" t="s">
        <v>3</v>
      </c>
      <c r="XBQ4" s="97" t="s">
        <v>3</v>
      </c>
      <c r="XBR4" s="97" t="s">
        <v>3</v>
      </c>
      <c r="XBS4" s="97" t="s">
        <v>3</v>
      </c>
      <c r="XBT4" s="97" t="s">
        <v>3</v>
      </c>
      <c r="XBU4" s="97" t="s">
        <v>3</v>
      </c>
      <c r="XBV4" s="97" t="s">
        <v>3</v>
      </c>
      <c r="XBW4" s="97" t="s">
        <v>3</v>
      </c>
      <c r="XBX4" s="97" t="s">
        <v>3</v>
      </c>
      <c r="XBY4" s="97" t="s">
        <v>3</v>
      </c>
      <c r="XBZ4" s="97" t="s">
        <v>3</v>
      </c>
      <c r="XCA4" s="97" t="s">
        <v>3</v>
      </c>
      <c r="XCB4" s="97" t="s">
        <v>3</v>
      </c>
      <c r="XCC4" s="97" t="s">
        <v>3</v>
      </c>
      <c r="XCD4" s="97" t="s">
        <v>3</v>
      </c>
      <c r="XCE4" s="97" t="s">
        <v>3</v>
      </c>
      <c r="XCF4" s="97" t="s">
        <v>3</v>
      </c>
      <c r="XCG4" s="97" t="s">
        <v>3</v>
      </c>
      <c r="XCH4" s="97" t="s">
        <v>3</v>
      </c>
      <c r="XCI4" s="97" t="s">
        <v>3</v>
      </c>
      <c r="XCJ4" s="97" t="s">
        <v>3</v>
      </c>
      <c r="XCK4" s="97" t="s">
        <v>3</v>
      </c>
      <c r="XCL4" s="97" t="s">
        <v>3</v>
      </c>
      <c r="XCM4" s="97" t="s">
        <v>3</v>
      </c>
      <c r="XCN4" s="97" t="s">
        <v>3</v>
      </c>
      <c r="XCO4" s="97" t="s">
        <v>3</v>
      </c>
      <c r="XCP4" s="97" t="s">
        <v>3</v>
      </c>
      <c r="XCQ4" s="97" t="s">
        <v>3</v>
      </c>
      <c r="XCR4" s="97" t="s">
        <v>3</v>
      </c>
      <c r="XCS4" s="97" t="s">
        <v>3</v>
      </c>
      <c r="XCT4" s="97" t="s">
        <v>3</v>
      </c>
      <c r="XCU4" s="97" t="s">
        <v>3</v>
      </c>
      <c r="XCV4" s="97" t="s">
        <v>3</v>
      </c>
      <c r="XCW4" s="97" t="s">
        <v>3</v>
      </c>
      <c r="XCX4" s="97" t="s">
        <v>3</v>
      </c>
      <c r="XCY4" s="97" t="s">
        <v>3</v>
      </c>
      <c r="XCZ4" s="97" t="s">
        <v>3</v>
      </c>
      <c r="XDA4" s="97" t="s">
        <v>3</v>
      </c>
      <c r="XDB4" s="97" t="s">
        <v>3</v>
      </c>
      <c r="XDC4" s="97" t="s">
        <v>3</v>
      </c>
      <c r="XDD4" s="97" t="s">
        <v>3</v>
      </c>
      <c r="XDE4" s="97" t="s">
        <v>3</v>
      </c>
      <c r="XDF4" s="97" t="s">
        <v>3</v>
      </c>
      <c r="XDG4" s="97" t="s">
        <v>3</v>
      </c>
      <c r="XDH4" s="97" t="s">
        <v>3</v>
      </c>
      <c r="XDI4" s="97" t="s">
        <v>3</v>
      </c>
      <c r="XDJ4" s="97" t="s">
        <v>3</v>
      </c>
      <c r="XDK4" s="97" t="s">
        <v>3</v>
      </c>
      <c r="XDL4" s="97" t="s">
        <v>3</v>
      </c>
      <c r="XDM4" s="97" t="s">
        <v>3</v>
      </c>
      <c r="XDN4" s="97" t="s">
        <v>3</v>
      </c>
      <c r="XDO4" s="97" t="s">
        <v>3</v>
      </c>
      <c r="XDP4" s="97" t="s">
        <v>3</v>
      </c>
      <c r="XDQ4" s="97" t="s">
        <v>3</v>
      </c>
      <c r="XDR4" s="97" t="s">
        <v>3</v>
      </c>
      <c r="XDS4" s="97" t="s">
        <v>3</v>
      </c>
      <c r="XDT4" s="97" t="s">
        <v>3</v>
      </c>
      <c r="XDU4" s="97" t="s">
        <v>3</v>
      </c>
      <c r="XDV4" s="97" t="s">
        <v>3</v>
      </c>
      <c r="XDW4" s="97" t="s">
        <v>3</v>
      </c>
      <c r="XDX4" s="97" t="s">
        <v>3</v>
      </c>
      <c r="XDY4" s="97" t="s">
        <v>3</v>
      </c>
      <c r="XDZ4" s="97" t="s">
        <v>3</v>
      </c>
      <c r="XEA4" s="97" t="s">
        <v>3</v>
      </c>
      <c r="XEB4" s="97" t="s">
        <v>3</v>
      </c>
      <c r="XEC4" s="97" t="s">
        <v>3</v>
      </c>
      <c r="XED4" s="97" t="s">
        <v>3</v>
      </c>
      <c r="XEE4" s="97" t="s">
        <v>3</v>
      </c>
      <c r="XEF4" s="97" t="s">
        <v>3</v>
      </c>
      <c r="XEG4" s="97" t="s">
        <v>3</v>
      </c>
      <c r="XEH4" s="97" t="s">
        <v>3</v>
      </c>
      <c r="XEI4" s="97" t="s">
        <v>3</v>
      </c>
      <c r="XEJ4" s="97" t="s">
        <v>3</v>
      </c>
      <c r="XEK4" s="97" t="s">
        <v>3</v>
      </c>
      <c r="XEL4" s="97" t="s">
        <v>3</v>
      </c>
      <c r="XEM4" s="97" t="s">
        <v>3</v>
      </c>
      <c r="XEN4" s="97" t="s">
        <v>3</v>
      </c>
      <c r="XEO4" s="97" t="s">
        <v>3</v>
      </c>
      <c r="XEP4" s="97" t="s">
        <v>3</v>
      </c>
      <c r="XEQ4" s="97" t="s">
        <v>3</v>
      </c>
      <c r="XER4" s="97" t="s">
        <v>3</v>
      </c>
      <c r="XES4" s="97" t="s">
        <v>3</v>
      </c>
      <c r="XET4" s="97" t="s">
        <v>3</v>
      </c>
      <c r="XEU4" s="97" t="s">
        <v>3</v>
      </c>
      <c r="XEV4" s="97" t="s">
        <v>3</v>
      </c>
      <c r="XEW4" s="97" t="s">
        <v>3</v>
      </c>
      <c r="XEX4" s="97" t="s">
        <v>3</v>
      </c>
      <c r="XEY4" s="97" t="s">
        <v>3</v>
      </c>
      <c r="XEZ4" s="97" t="s">
        <v>3</v>
      </c>
      <c r="XFA4" s="97" t="s">
        <v>3</v>
      </c>
      <c r="XFB4" s="97" t="s">
        <v>3</v>
      </c>
      <c r="XFC4" s="97" t="s">
        <v>3</v>
      </c>
      <c r="XFD4" s="97" t="s">
        <v>3</v>
      </c>
    </row>
    <row r="5" spans="1:16384" s="94" customFormat="1" ht="38.4">
      <c r="A5" s="98" t="s">
        <v>4</v>
      </c>
      <c r="B5" s="99"/>
      <c r="C5" s="99"/>
      <c r="D5" s="99"/>
      <c r="E5" s="99"/>
      <c r="F5" s="99"/>
      <c r="G5" s="99"/>
      <c r="H5" s="99"/>
      <c r="I5" s="99"/>
      <c r="J5" s="99"/>
      <c r="K5" s="99"/>
      <c r="L5" s="99"/>
      <c r="M5" s="99"/>
      <c r="N5" s="99"/>
      <c r="O5" s="99"/>
      <c r="P5" s="99"/>
    </row>
    <row r="6" spans="1:16384" s="94" customFormat="1" ht="77.400000000000006" customHeight="1">
      <c r="A6" s="98" t="s">
        <v>5</v>
      </c>
      <c r="B6" s="100" t="s">
        <v>6</v>
      </c>
      <c r="C6" s="100" t="s">
        <v>6</v>
      </c>
      <c r="D6" s="100" t="s">
        <v>6</v>
      </c>
      <c r="E6" s="100" t="s">
        <v>6</v>
      </c>
      <c r="F6" s="100" t="s">
        <v>6</v>
      </c>
      <c r="G6" s="100" t="s">
        <v>6</v>
      </c>
      <c r="H6" s="100" t="s">
        <v>6</v>
      </c>
      <c r="I6" s="100" t="s">
        <v>6</v>
      </c>
      <c r="J6" s="100" t="s">
        <v>6</v>
      </c>
      <c r="K6" s="100" t="s">
        <v>6</v>
      </c>
      <c r="L6" s="100" t="s">
        <v>6</v>
      </c>
      <c r="M6" s="100" t="s">
        <v>6</v>
      </c>
      <c r="N6" s="100" t="s">
        <v>6</v>
      </c>
      <c r="O6" s="100" t="s">
        <v>6</v>
      </c>
      <c r="P6" s="100" t="s">
        <v>6</v>
      </c>
      <c r="Q6" s="100" t="s">
        <v>6</v>
      </c>
      <c r="R6" s="100" t="s">
        <v>6</v>
      </c>
      <c r="S6" s="100" t="s">
        <v>6</v>
      </c>
      <c r="T6" s="100" t="s">
        <v>6</v>
      </c>
      <c r="U6" s="100" t="s">
        <v>6</v>
      </c>
      <c r="V6" s="100" t="s">
        <v>6</v>
      </c>
      <c r="W6" s="100" t="s">
        <v>6</v>
      </c>
      <c r="X6" s="100" t="s">
        <v>6</v>
      </c>
      <c r="Y6" s="100" t="s">
        <v>6</v>
      </c>
      <c r="Z6" s="100" t="s">
        <v>6</v>
      </c>
      <c r="AA6" s="100" t="s">
        <v>6</v>
      </c>
      <c r="AB6" s="100" t="s">
        <v>6</v>
      </c>
      <c r="AC6" s="100" t="s">
        <v>6</v>
      </c>
      <c r="AD6" s="100" t="s">
        <v>6</v>
      </c>
      <c r="AE6" s="100" t="s">
        <v>6</v>
      </c>
      <c r="AF6" s="100" t="s">
        <v>6</v>
      </c>
      <c r="AG6" s="100" t="s">
        <v>6</v>
      </c>
      <c r="AH6" s="100" t="s">
        <v>6</v>
      </c>
      <c r="AI6" s="100" t="s">
        <v>6</v>
      </c>
      <c r="AJ6" s="100" t="s">
        <v>6</v>
      </c>
      <c r="AK6" s="100" t="s">
        <v>6</v>
      </c>
      <c r="AL6" s="100" t="s">
        <v>6</v>
      </c>
      <c r="AM6" s="100" t="s">
        <v>6</v>
      </c>
      <c r="AN6" s="100" t="s">
        <v>6</v>
      </c>
      <c r="AO6" s="100" t="s">
        <v>6</v>
      </c>
      <c r="AP6" s="100" t="s">
        <v>6</v>
      </c>
      <c r="AQ6" s="100" t="s">
        <v>6</v>
      </c>
      <c r="AR6" s="100" t="s">
        <v>6</v>
      </c>
      <c r="AS6" s="100" t="s">
        <v>6</v>
      </c>
      <c r="AT6" s="100" t="s">
        <v>6</v>
      </c>
      <c r="AU6" s="100" t="s">
        <v>6</v>
      </c>
      <c r="AV6" s="100" t="s">
        <v>6</v>
      </c>
      <c r="AW6" s="100" t="s">
        <v>6</v>
      </c>
      <c r="AX6" s="100" t="s">
        <v>6</v>
      </c>
      <c r="AY6" s="100" t="s">
        <v>6</v>
      </c>
      <c r="AZ6" s="100" t="s">
        <v>6</v>
      </c>
      <c r="BA6" s="100" t="s">
        <v>6</v>
      </c>
      <c r="BB6" s="100" t="s">
        <v>6</v>
      </c>
      <c r="BC6" s="100" t="s">
        <v>6</v>
      </c>
      <c r="BD6" s="100" t="s">
        <v>6</v>
      </c>
      <c r="BE6" s="100" t="s">
        <v>6</v>
      </c>
      <c r="BF6" s="100" t="s">
        <v>6</v>
      </c>
      <c r="BG6" s="100" t="s">
        <v>6</v>
      </c>
      <c r="BH6" s="100" t="s">
        <v>6</v>
      </c>
      <c r="BI6" s="100" t="s">
        <v>6</v>
      </c>
      <c r="BJ6" s="100" t="s">
        <v>6</v>
      </c>
      <c r="BK6" s="100" t="s">
        <v>6</v>
      </c>
      <c r="BL6" s="100" t="s">
        <v>6</v>
      </c>
      <c r="BM6" s="100" t="s">
        <v>6</v>
      </c>
      <c r="BN6" s="100" t="s">
        <v>6</v>
      </c>
      <c r="BO6" s="100" t="s">
        <v>6</v>
      </c>
      <c r="BP6" s="100" t="s">
        <v>6</v>
      </c>
      <c r="BQ6" s="100" t="s">
        <v>6</v>
      </c>
      <c r="BR6" s="100" t="s">
        <v>6</v>
      </c>
      <c r="BS6" s="100" t="s">
        <v>6</v>
      </c>
      <c r="BT6" s="100" t="s">
        <v>6</v>
      </c>
      <c r="BU6" s="100" t="s">
        <v>6</v>
      </c>
      <c r="BV6" s="100" t="s">
        <v>6</v>
      </c>
      <c r="BW6" s="100" t="s">
        <v>6</v>
      </c>
      <c r="BX6" s="100" t="s">
        <v>6</v>
      </c>
      <c r="BY6" s="100" t="s">
        <v>6</v>
      </c>
      <c r="BZ6" s="100" t="s">
        <v>6</v>
      </c>
      <c r="CA6" s="100" t="s">
        <v>6</v>
      </c>
      <c r="CB6" s="100" t="s">
        <v>6</v>
      </c>
      <c r="CC6" s="100" t="s">
        <v>6</v>
      </c>
      <c r="CD6" s="100" t="s">
        <v>6</v>
      </c>
      <c r="CE6" s="100" t="s">
        <v>6</v>
      </c>
      <c r="CF6" s="100" t="s">
        <v>6</v>
      </c>
      <c r="CG6" s="100" t="s">
        <v>6</v>
      </c>
      <c r="CH6" s="100" t="s">
        <v>6</v>
      </c>
      <c r="CI6" s="100" t="s">
        <v>6</v>
      </c>
      <c r="CJ6" s="100" t="s">
        <v>6</v>
      </c>
      <c r="CK6" s="100" t="s">
        <v>6</v>
      </c>
      <c r="CL6" s="100" t="s">
        <v>6</v>
      </c>
      <c r="CM6" s="100" t="s">
        <v>6</v>
      </c>
      <c r="CN6" s="100" t="s">
        <v>6</v>
      </c>
      <c r="CO6" s="100" t="s">
        <v>6</v>
      </c>
      <c r="CP6" s="100" t="s">
        <v>6</v>
      </c>
      <c r="CQ6" s="100" t="s">
        <v>6</v>
      </c>
      <c r="CR6" s="100" t="s">
        <v>6</v>
      </c>
      <c r="CS6" s="100" t="s">
        <v>6</v>
      </c>
      <c r="CT6" s="100" t="s">
        <v>6</v>
      </c>
      <c r="CU6" s="100" t="s">
        <v>6</v>
      </c>
      <c r="CV6" s="100" t="s">
        <v>6</v>
      </c>
      <c r="CW6" s="100" t="s">
        <v>6</v>
      </c>
      <c r="CX6" s="100" t="s">
        <v>6</v>
      </c>
      <c r="CY6" s="100" t="s">
        <v>6</v>
      </c>
      <c r="CZ6" s="100" t="s">
        <v>6</v>
      </c>
      <c r="DA6" s="100" t="s">
        <v>6</v>
      </c>
      <c r="DB6" s="100" t="s">
        <v>6</v>
      </c>
      <c r="DC6" s="100" t="s">
        <v>6</v>
      </c>
      <c r="DD6" s="100" t="s">
        <v>6</v>
      </c>
      <c r="DE6" s="100" t="s">
        <v>6</v>
      </c>
      <c r="DF6" s="100" t="s">
        <v>6</v>
      </c>
      <c r="DG6" s="100" t="s">
        <v>6</v>
      </c>
      <c r="DH6" s="100" t="s">
        <v>6</v>
      </c>
      <c r="DI6" s="100" t="s">
        <v>6</v>
      </c>
      <c r="DJ6" s="100" t="s">
        <v>6</v>
      </c>
      <c r="DK6" s="100" t="s">
        <v>6</v>
      </c>
      <c r="DL6" s="100" t="s">
        <v>6</v>
      </c>
      <c r="DM6" s="100" t="s">
        <v>6</v>
      </c>
      <c r="DN6" s="100" t="s">
        <v>6</v>
      </c>
      <c r="DO6" s="100" t="s">
        <v>6</v>
      </c>
      <c r="DP6" s="100" t="s">
        <v>6</v>
      </c>
      <c r="DQ6" s="100" t="s">
        <v>6</v>
      </c>
      <c r="DR6" s="100" t="s">
        <v>6</v>
      </c>
      <c r="DS6" s="100" t="s">
        <v>6</v>
      </c>
      <c r="DT6" s="100" t="s">
        <v>6</v>
      </c>
      <c r="DU6" s="100" t="s">
        <v>6</v>
      </c>
      <c r="DV6" s="100" t="s">
        <v>6</v>
      </c>
      <c r="DW6" s="100" t="s">
        <v>6</v>
      </c>
      <c r="DX6" s="100" t="s">
        <v>6</v>
      </c>
      <c r="DY6" s="100" t="s">
        <v>6</v>
      </c>
      <c r="DZ6" s="100" t="s">
        <v>6</v>
      </c>
      <c r="EA6" s="100" t="s">
        <v>6</v>
      </c>
      <c r="EB6" s="100" t="s">
        <v>6</v>
      </c>
      <c r="EC6" s="100" t="s">
        <v>6</v>
      </c>
      <c r="ED6" s="100" t="s">
        <v>6</v>
      </c>
      <c r="EE6" s="100" t="s">
        <v>6</v>
      </c>
      <c r="EF6" s="100" t="s">
        <v>6</v>
      </c>
      <c r="EG6" s="100" t="s">
        <v>6</v>
      </c>
      <c r="EH6" s="100" t="s">
        <v>6</v>
      </c>
      <c r="EI6" s="100" t="s">
        <v>6</v>
      </c>
      <c r="EJ6" s="100" t="s">
        <v>6</v>
      </c>
      <c r="EK6" s="100" t="s">
        <v>6</v>
      </c>
      <c r="EL6" s="100" t="s">
        <v>6</v>
      </c>
      <c r="EM6" s="100" t="s">
        <v>6</v>
      </c>
      <c r="EN6" s="100" t="s">
        <v>6</v>
      </c>
      <c r="EO6" s="100" t="s">
        <v>6</v>
      </c>
      <c r="EP6" s="100" t="s">
        <v>6</v>
      </c>
      <c r="EQ6" s="100" t="s">
        <v>6</v>
      </c>
      <c r="ER6" s="100" t="s">
        <v>6</v>
      </c>
      <c r="ES6" s="100" t="s">
        <v>6</v>
      </c>
      <c r="ET6" s="100" t="s">
        <v>6</v>
      </c>
      <c r="EU6" s="100" t="s">
        <v>6</v>
      </c>
      <c r="EV6" s="100" t="s">
        <v>6</v>
      </c>
      <c r="EW6" s="100" t="s">
        <v>6</v>
      </c>
      <c r="EX6" s="100" t="s">
        <v>6</v>
      </c>
      <c r="EY6" s="100" t="s">
        <v>6</v>
      </c>
      <c r="EZ6" s="100" t="s">
        <v>6</v>
      </c>
      <c r="FA6" s="100" t="s">
        <v>6</v>
      </c>
      <c r="FB6" s="100" t="s">
        <v>6</v>
      </c>
      <c r="FC6" s="100" t="s">
        <v>6</v>
      </c>
      <c r="FD6" s="100" t="s">
        <v>6</v>
      </c>
      <c r="FE6" s="100" t="s">
        <v>6</v>
      </c>
      <c r="FF6" s="100" t="s">
        <v>6</v>
      </c>
      <c r="FG6" s="100" t="s">
        <v>6</v>
      </c>
      <c r="FH6" s="100" t="s">
        <v>6</v>
      </c>
      <c r="FI6" s="100" t="s">
        <v>6</v>
      </c>
      <c r="FJ6" s="100" t="s">
        <v>6</v>
      </c>
      <c r="FK6" s="100" t="s">
        <v>6</v>
      </c>
      <c r="FL6" s="100" t="s">
        <v>6</v>
      </c>
      <c r="FM6" s="100" t="s">
        <v>6</v>
      </c>
      <c r="FN6" s="100" t="s">
        <v>6</v>
      </c>
      <c r="FO6" s="100" t="s">
        <v>6</v>
      </c>
      <c r="FP6" s="100" t="s">
        <v>6</v>
      </c>
      <c r="FQ6" s="100" t="s">
        <v>6</v>
      </c>
      <c r="FR6" s="100" t="s">
        <v>6</v>
      </c>
      <c r="FS6" s="100" t="s">
        <v>6</v>
      </c>
      <c r="FT6" s="100" t="s">
        <v>6</v>
      </c>
      <c r="FU6" s="100" t="s">
        <v>6</v>
      </c>
      <c r="FV6" s="100" t="s">
        <v>6</v>
      </c>
      <c r="FW6" s="100" t="s">
        <v>6</v>
      </c>
      <c r="FX6" s="100" t="s">
        <v>6</v>
      </c>
      <c r="FY6" s="100" t="s">
        <v>6</v>
      </c>
      <c r="FZ6" s="100" t="s">
        <v>6</v>
      </c>
      <c r="GA6" s="100" t="s">
        <v>6</v>
      </c>
      <c r="GB6" s="100" t="s">
        <v>6</v>
      </c>
      <c r="GC6" s="100" t="s">
        <v>6</v>
      </c>
      <c r="GD6" s="100" t="s">
        <v>6</v>
      </c>
      <c r="GE6" s="100" t="s">
        <v>6</v>
      </c>
      <c r="GF6" s="100" t="s">
        <v>6</v>
      </c>
      <c r="GG6" s="100" t="s">
        <v>6</v>
      </c>
      <c r="GH6" s="100" t="s">
        <v>6</v>
      </c>
      <c r="GI6" s="100" t="s">
        <v>6</v>
      </c>
      <c r="GJ6" s="100" t="s">
        <v>6</v>
      </c>
      <c r="GK6" s="100" t="s">
        <v>6</v>
      </c>
      <c r="GL6" s="100" t="s">
        <v>6</v>
      </c>
      <c r="GM6" s="100" t="s">
        <v>6</v>
      </c>
      <c r="GN6" s="100" t="s">
        <v>6</v>
      </c>
      <c r="GO6" s="100" t="s">
        <v>6</v>
      </c>
      <c r="GP6" s="100" t="s">
        <v>6</v>
      </c>
      <c r="GQ6" s="100" t="s">
        <v>6</v>
      </c>
      <c r="GR6" s="100" t="s">
        <v>6</v>
      </c>
      <c r="GS6" s="100" t="s">
        <v>6</v>
      </c>
      <c r="GT6" s="100" t="s">
        <v>6</v>
      </c>
      <c r="GU6" s="100" t="s">
        <v>6</v>
      </c>
      <c r="GV6" s="100" t="s">
        <v>6</v>
      </c>
      <c r="GW6" s="100" t="s">
        <v>6</v>
      </c>
      <c r="GX6" s="100" t="s">
        <v>6</v>
      </c>
      <c r="GY6" s="100" t="s">
        <v>6</v>
      </c>
      <c r="GZ6" s="100" t="s">
        <v>6</v>
      </c>
      <c r="HA6" s="100" t="s">
        <v>6</v>
      </c>
      <c r="HB6" s="100" t="s">
        <v>6</v>
      </c>
      <c r="HC6" s="100" t="s">
        <v>6</v>
      </c>
      <c r="HD6" s="100" t="s">
        <v>6</v>
      </c>
      <c r="HE6" s="100" t="s">
        <v>6</v>
      </c>
      <c r="HF6" s="100" t="s">
        <v>6</v>
      </c>
      <c r="HG6" s="100" t="s">
        <v>6</v>
      </c>
      <c r="HH6" s="100" t="s">
        <v>6</v>
      </c>
      <c r="HI6" s="100" t="s">
        <v>6</v>
      </c>
      <c r="HJ6" s="100" t="s">
        <v>6</v>
      </c>
      <c r="HK6" s="100" t="s">
        <v>6</v>
      </c>
      <c r="HL6" s="100" t="s">
        <v>6</v>
      </c>
      <c r="HM6" s="100" t="s">
        <v>6</v>
      </c>
      <c r="HN6" s="100" t="s">
        <v>6</v>
      </c>
      <c r="HO6" s="100" t="s">
        <v>6</v>
      </c>
      <c r="HP6" s="100" t="s">
        <v>6</v>
      </c>
      <c r="HQ6" s="100" t="s">
        <v>6</v>
      </c>
      <c r="HR6" s="100" t="s">
        <v>6</v>
      </c>
      <c r="HS6" s="100" t="s">
        <v>6</v>
      </c>
      <c r="HT6" s="100" t="s">
        <v>6</v>
      </c>
      <c r="HU6" s="100" t="s">
        <v>6</v>
      </c>
      <c r="HV6" s="100" t="s">
        <v>6</v>
      </c>
      <c r="HW6" s="100" t="s">
        <v>6</v>
      </c>
      <c r="HX6" s="100" t="s">
        <v>6</v>
      </c>
      <c r="HY6" s="100" t="s">
        <v>6</v>
      </c>
      <c r="HZ6" s="100" t="s">
        <v>6</v>
      </c>
      <c r="IA6" s="100" t="s">
        <v>6</v>
      </c>
      <c r="IB6" s="100" t="s">
        <v>6</v>
      </c>
      <c r="IC6" s="100" t="s">
        <v>6</v>
      </c>
      <c r="ID6" s="100" t="s">
        <v>6</v>
      </c>
      <c r="IE6" s="100" t="s">
        <v>6</v>
      </c>
      <c r="IF6" s="100" t="s">
        <v>6</v>
      </c>
      <c r="IG6" s="100" t="s">
        <v>6</v>
      </c>
      <c r="IH6" s="100" t="s">
        <v>6</v>
      </c>
      <c r="II6" s="100" t="s">
        <v>6</v>
      </c>
      <c r="IJ6" s="100" t="s">
        <v>6</v>
      </c>
      <c r="IK6" s="100" t="s">
        <v>6</v>
      </c>
      <c r="IL6" s="100" t="s">
        <v>6</v>
      </c>
      <c r="IM6" s="100" t="s">
        <v>6</v>
      </c>
      <c r="IN6" s="100" t="s">
        <v>6</v>
      </c>
      <c r="IO6" s="100" t="s">
        <v>6</v>
      </c>
      <c r="IP6" s="100" t="s">
        <v>6</v>
      </c>
      <c r="IQ6" s="100" t="s">
        <v>6</v>
      </c>
      <c r="IR6" s="100" t="s">
        <v>6</v>
      </c>
      <c r="IS6" s="100" t="s">
        <v>6</v>
      </c>
      <c r="IT6" s="100" t="s">
        <v>6</v>
      </c>
      <c r="IU6" s="100" t="s">
        <v>6</v>
      </c>
      <c r="IV6" s="100" t="s">
        <v>6</v>
      </c>
      <c r="IW6" s="100" t="s">
        <v>6</v>
      </c>
      <c r="IX6" s="100" t="s">
        <v>6</v>
      </c>
      <c r="IY6" s="100" t="s">
        <v>6</v>
      </c>
      <c r="IZ6" s="100" t="s">
        <v>6</v>
      </c>
      <c r="JA6" s="100" t="s">
        <v>6</v>
      </c>
      <c r="JB6" s="100" t="s">
        <v>6</v>
      </c>
      <c r="JC6" s="100" t="s">
        <v>6</v>
      </c>
      <c r="JD6" s="100" t="s">
        <v>6</v>
      </c>
      <c r="JE6" s="100" t="s">
        <v>6</v>
      </c>
      <c r="JF6" s="100" t="s">
        <v>6</v>
      </c>
      <c r="JG6" s="100" t="s">
        <v>6</v>
      </c>
      <c r="JH6" s="100" t="s">
        <v>6</v>
      </c>
      <c r="JI6" s="100" t="s">
        <v>6</v>
      </c>
      <c r="JJ6" s="100" t="s">
        <v>6</v>
      </c>
      <c r="JK6" s="100" t="s">
        <v>6</v>
      </c>
      <c r="JL6" s="100" t="s">
        <v>6</v>
      </c>
      <c r="JM6" s="100" t="s">
        <v>6</v>
      </c>
      <c r="JN6" s="100" t="s">
        <v>6</v>
      </c>
      <c r="JO6" s="100" t="s">
        <v>6</v>
      </c>
      <c r="JP6" s="100" t="s">
        <v>6</v>
      </c>
      <c r="JQ6" s="100" t="s">
        <v>6</v>
      </c>
      <c r="JR6" s="100" t="s">
        <v>6</v>
      </c>
      <c r="JS6" s="100" t="s">
        <v>6</v>
      </c>
      <c r="JT6" s="100" t="s">
        <v>6</v>
      </c>
      <c r="JU6" s="100" t="s">
        <v>6</v>
      </c>
      <c r="JV6" s="100" t="s">
        <v>6</v>
      </c>
      <c r="JW6" s="100" t="s">
        <v>6</v>
      </c>
      <c r="JX6" s="100" t="s">
        <v>6</v>
      </c>
      <c r="JY6" s="100" t="s">
        <v>6</v>
      </c>
      <c r="JZ6" s="100" t="s">
        <v>6</v>
      </c>
      <c r="KA6" s="100" t="s">
        <v>6</v>
      </c>
      <c r="KB6" s="100" t="s">
        <v>6</v>
      </c>
      <c r="KC6" s="100" t="s">
        <v>6</v>
      </c>
      <c r="KD6" s="100" t="s">
        <v>6</v>
      </c>
      <c r="KE6" s="100" t="s">
        <v>6</v>
      </c>
      <c r="KF6" s="100" t="s">
        <v>6</v>
      </c>
      <c r="KG6" s="100" t="s">
        <v>6</v>
      </c>
      <c r="KH6" s="100" t="s">
        <v>6</v>
      </c>
      <c r="KI6" s="100" t="s">
        <v>6</v>
      </c>
      <c r="KJ6" s="100" t="s">
        <v>6</v>
      </c>
      <c r="KK6" s="100" t="s">
        <v>6</v>
      </c>
      <c r="KL6" s="100" t="s">
        <v>6</v>
      </c>
      <c r="KM6" s="100" t="s">
        <v>6</v>
      </c>
      <c r="KN6" s="100" t="s">
        <v>6</v>
      </c>
      <c r="KO6" s="100" t="s">
        <v>6</v>
      </c>
      <c r="KP6" s="100" t="s">
        <v>6</v>
      </c>
      <c r="KQ6" s="100" t="s">
        <v>6</v>
      </c>
      <c r="KR6" s="100" t="s">
        <v>6</v>
      </c>
      <c r="KS6" s="100" t="s">
        <v>6</v>
      </c>
      <c r="KT6" s="100" t="s">
        <v>6</v>
      </c>
      <c r="KU6" s="100" t="s">
        <v>6</v>
      </c>
      <c r="KV6" s="100" t="s">
        <v>6</v>
      </c>
      <c r="KW6" s="100" t="s">
        <v>6</v>
      </c>
      <c r="KX6" s="100" t="s">
        <v>6</v>
      </c>
      <c r="KY6" s="100" t="s">
        <v>6</v>
      </c>
      <c r="KZ6" s="100" t="s">
        <v>6</v>
      </c>
      <c r="LA6" s="100" t="s">
        <v>6</v>
      </c>
      <c r="LB6" s="100" t="s">
        <v>6</v>
      </c>
      <c r="LC6" s="100" t="s">
        <v>6</v>
      </c>
      <c r="LD6" s="100" t="s">
        <v>6</v>
      </c>
      <c r="LE6" s="100" t="s">
        <v>6</v>
      </c>
      <c r="LF6" s="100" t="s">
        <v>6</v>
      </c>
      <c r="LG6" s="100" t="s">
        <v>6</v>
      </c>
      <c r="LH6" s="100" t="s">
        <v>6</v>
      </c>
      <c r="LI6" s="100" t="s">
        <v>6</v>
      </c>
      <c r="LJ6" s="100" t="s">
        <v>6</v>
      </c>
      <c r="LK6" s="100" t="s">
        <v>6</v>
      </c>
      <c r="LL6" s="100" t="s">
        <v>6</v>
      </c>
      <c r="LM6" s="100" t="s">
        <v>6</v>
      </c>
      <c r="LN6" s="100" t="s">
        <v>6</v>
      </c>
      <c r="LO6" s="100" t="s">
        <v>6</v>
      </c>
      <c r="LP6" s="100" t="s">
        <v>6</v>
      </c>
      <c r="LQ6" s="100" t="s">
        <v>6</v>
      </c>
      <c r="LR6" s="100" t="s">
        <v>6</v>
      </c>
      <c r="LS6" s="100" t="s">
        <v>6</v>
      </c>
      <c r="LT6" s="100" t="s">
        <v>6</v>
      </c>
      <c r="LU6" s="100" t="s">
        <v>6</v>
      </c>
      <c r="LV6" s="100" t="s">
        <v>6</v>
      </c>
      <c r="LW6" s="100" t="s">
        <v>6</v>
      </c>
      <c r="LX6" s="100" t="s">
        <v>6</v>
      </c>
      <c r="LY6" s="100" t="s">
        <v>6</v>
      </c>
      <c r="LZ6" s="100" t="s">
        <v>6</v>
      </c>
      <c r="MA6" s="100" t="s">
        <v>6</v>
      </c>
      <c r="MB6" s="100" t="s">
        <v>6</v>
      </c>
      <c r="MC6" s="100" t="s">
        <v>6</v>
      </c>
      <c r="MD6" s="100" t="s">
        <v>6</v>
      </c>
      <c r="ME6" s="100" t="s">
        <v>6</v>
      </c>
      <c r="MF6" s="100" t="s">
        <v>6</v>
      </c>
      <c r="MG6" s="100" t="s">
        <v>6</v>
      </c>
      <c r="MH6" s="100" t="s">
        <v>6</v>
      </c>
      <c r="MI6" s="100" t="s">
        <v>6</v>
      </c>
      <c r="MJ6" s="100" t="s">
        <v>6</v>
      </c>
      <c r="MK6" s="100" t="s">
        <v>6</v>
      </c>
      <c r="ML6" s="100" t="s">
        <v>6</v>
      </c>
      <c r="MM6" s="100" t="s">
        <v>6</v>
      </c>
      <c r="MN6" s="100" t="s">
        <v>6</v>
      </c>
      <c r="MO6" s="100" t="s">
        <v>6</v>
      </c>
      <c r="MP6" s="100" t="s">
        <v>6</v>
      </c>
      <c r="MQ6" s="100" t="s">
        <v>6</v>
      </c>
      <c r="MR6" s="100" t="s">
        <v>6</v>
      </c>
      <c r="MS6" s="100" t="s">
        <v>6</v>
      </c>
      <c r="MT6" s="100" t="s">
        <v>6</v>
      </c>
      <c r="MU6" s="100" t="s">
        <v>6</v>
      </c>
      <c r="MV6" s="100" t="s">
        <v>6</v>
      </c>
      <c r="MW6" s="100" t="s">
        <v>6</v>
      </c>
      <c r="MX6" s="100" t="s">
        <v>6</v>
      </c>
      <c r="MY6" s="100" t="s">
        <v>6</v>
      </c>
      <c r="MZ6" s="100" t="s">
        <v>6</v>
      </c>
      <c r="NA6" s="100" t="s">
        <v>6</v>
      </c>
      <c r="NB6" s="100" t="s">
        <v>6</v>
      </c>
      <c r="NC6" s="100" t="s">
        <v>6</v>
      </c>
      <c r="ND6" s="100" t="s">
        <v>6</v>
      </c>
      <c r="NE6" s="100" t="s">
        <v>6</v>
      </c>
      <c r="NF6" s="100" t="s">
        <v>6</v>
      </c>
      <c r="NG6" s="100" t="s">
        <v>6</v>
      </c>
      <c r="NH6" s="100" t="s">
        <v>6</v>
      </c>
      <c r="NI6" s="100" t="s">
        <v>6</v>
      </c>
      <c r="NJ6" s="100" t="s">
        <v>6</v>
      </c>
      <c r="NK6" s="100" t="s">
        <v>6</v>
      </c>
      <c r="NL6" s="100" t="s">
        <v>6</v>
      </c>
      <c r="NM6" s="100" t="s">
        <v>6</v>
      </c>
      <c r="NN6" s="100" t="s">
        <v>6</v>
      </c>
      <c r="NO6" s="100" t="s">
        <v>6</v>
      </c>
      <c r="NP6" s="100" t="s">
        <v>6</v>
      </c>
      <c r="NQ6" s="100" t="s">
        <v>6</v>
      </c>
      <c r="NR6" s="100" t="s">
        <v>6</v>
      </c>
      <c r="NS6" s="100" t="s">
        <v>6</v>
      </c>
      <c r="NT6" s="100" t="s">
        <v>6</v>
      </c>
      <c r="NU6" s="100" t="s">
        <v>6</v>
      </c>
      <c r="NV6" s="100" t="s">
        <v>6</v>
      </c>
      <c r="NW6" s="100" t="s">
        <v>6</v>
      </c>
      <c r="NX6" s="100" t="s">
        <v>6</v>
      </c>
      <c r="NY6" s="100" t="s">
        <v>6</v>
      </c>
      <c r="NZ6" s="100" t="s">
        <v>6</v>
      </c>
      <c r="OA6" s="100" t="s">
        <v>6</v>
      </c>
      <c r="OB6" s="100" t="s">
        <v>6</v>
      </c>
      <c r="OC6" s="100" t="s">
        <v>6</v>
      </c>
      <c r="OD6" s="100" t="s">
        <v>6</v>
      </c>
      <c r="OE6" s="100" t="s">
        <v>6</v>
      </c>
      <c r="OF6" s="100" t="s">
        <v>6</v>
      </c>
      <c r="OG6" s="100" t="s">
        <v>6</v>
      </c>
      <c r="OH6" s="100" t="s">
        <v>6</v>
      </c>
      <c r="OI6" s="100" t="s">
        <v>6</v>
      </c>
      <c r="OJ6" s="100" t="s">
        <v>6</v>
      </c>
      <c r="OK6" s="100" t="s">
        <v>6</v>
      </c>
      <c r="OL6" s="100" t="s">
        <v>6</v>
      </c>
      <c r="OM6" s="100" t="s">
        <v>6</v>
      </c>
      <c r="ON6" s="100" t="s">
        <v>6</v>
      </c>
      <c r="OO6" s="100" t="s">
        <v>6</v>
      </c>
      <c r="OP6" s="100" t="s">
        <v>6</v>
      </c>
      <c r="OQ6" s="100" t="s">
        <v>6</v>
      </c>
      <c r="OR6" s="100" t="s">
        <v>6</v>
      </c>
      <c r="OS6" s="100" t="s">
        <v>6</v>
      </c>
      <c r="OT6" s="100" t="s">
        <v>6</v>
      </c>
      <c r="OU6" s="100" t="s">
        <v>6</v>
      </c>
      <c r="OV6" s="100" t="s">
        <v>6</v>
      </c>
      <c r="OW6" s="100" t="s">
        <v>6</v>
      </c>
      <c r="OX6" s="100" t="s">
        <v>6</v>
      </c>
      <c r="OY6" s="100" t="s">
        <v>6</v>
      </c>
      <c r="OZ6" s="100" t="s">
        <v>6</v>
      </c>
      <c r="PA6" s="100" t="s">
        <v>6</v>
      </c>
      <c r="PB6" s="100" t="s">
        <v>6</v>
      </c>
      <c r="PC6" s="100" t="s">
        <v>6</v>
      </c>
      <c r="PD6" s="100" t="s">
        <v>6</v>
      </c>
      <c r="PE6" s="100" t="s">
        <v>6</v>
      </c>
      <c r="PF6" s="100" t="s">
        <v>6</v>
      </c>
      <c r="PG6" s="100" t="s">
        <v>6</v>
      </c>
      <c r="PH6" s="100" t="s">
        <v>6</v>
      </c>
      <c r="PI6" s="100" t="s">
        <v>6</v>
      </c>
      <c r="PJ6" s="100" t="s">
        <v>6</v>
      </c>
      <c r="PK6" s="100" t="s">
        <v>6</v>
      </c>
      <c r="PL6" s="100" t="s">
        <v>6</v>
      </c>
      <c r="PM6" s="100" t="s">
        <v>6</v>
      </c>
      <c r="PN6" s="100" t="s">
        <v>6</v>
      </c>
      <c r="PO6" s="100" t="s">
        <v>6</v>
      </c>
      <c r="PP6" s="100" t="s">
        <v>6</v>
      </c>
      <c r="PQ6" s="100" t="s">
        <v>6</v>
      </c>
      <c r="PR6" s="100" t="s">
        <v>6</v>
      </c>
      <c r="PS6" s="100" t="s">
        <v>6</v>
      </c>
      <c r="PT6" s="100" t="s">
        <v>6</v>
      </c>
      <c r="PU6" s="100" t="s">
        <v>6</v>
      </c>
      <c r="PV6" s="100" t="s">
        <v>6</v>
      </c>
      <c r="PW6" s="100" t="s">
        <v>6</v>
      </c>
      <c r="PX6" s="100" t="s">
        <v>6</v>
      </c>
      <c r="PY6" s="100" t="s">
        <v>6</v>
      </c>
      <c r="PZ6" s="100" t="s">
        <v>6</v>
      </c>
      <c r="QA6" s="100" t="s">
        <v>6</v>
      </c>
      <c r="QB6" s="100" t="s">
        <v>6</v>
      </c>
      <c r="QC6" s="100" t="s">
        <v>6</v>
      </c>
      <c r="QD6" s="100" t="s">
        <v>6</v>
      </c>
      <c r="QE6" s="100" t="s">
        <v>6</v>
      </c>
      <c r="QF6" s="100" t="s">
        <v>6</v>
      </c>
      <c r="QG6" s="100" t="s">
        <v>6</v>
      </c>
      <c r="QH6" s="100" t="s">
        <v>6</v>
      </c>
      <c r="QI6" s="100" t="s">
        <v>6</v>
      </c>
      <c r="QJ6" s="100" t="s">
        <v>6</v>
      </c>
      <c r="QK6" s="100" t="s">
        <v>6</v>
      </c>
      <c r="QL6" s="100" t="s">
        <v>6</v>
      </c>
      <c r="QM6" s="100" t="s">
        <v>6</v>
      </c>
      <c r="QN6" s="100" t="s">
        <v>6</v>
      </c>
      <c r="QO6" s="100" t="s">
        <v>6</v>
      </c>
      <c r="QP6" s="100" t="s">
        <v>6</v>
      </c>
      <c r="QQ6" s="100" t="s">
        <v>6</v>
      </c>
      <c r="QR6" s="100" t="s">
        <v>6</v>
      </c>
      <c r="QS6" s="100" t="s">
        <v>6</v>
      </c>
      <c r="QT6" s="100" t="s">
        <v>6</v>
      </c>
      <c r="QU6" s="100" t="s">
        <v>6</v>
      </c>
      <c r="QV6" s="100" t="s">
        <v>6</v>
      </c>
      <c r="QW6" s="100" t="s">
        <v>6</v>
      </c>
      <c r="QX6" s="100" t="s">
        <v>6</v>
      </c>
      <c r="QY6" s="100" t="s">
        <v>6</v>
      </c>
      <c r="QZ6" s="100" t="s">
        <v>6</v>
      </c>
      <c r="RA6" s="100" t="s">
        <v>6</v>
      </c>
      <c r="RB6" s="100" t="s">
        <v>6</v>
      </c>
      <c r="RC6" s="100" t="s">
        <v>6</v>
      </c>
      <c r="RD6" s="100" t="s">
        <v>6</v>
      </c>
      <c r="RE6" s="100" t="s">
        <v>6</v>
      </c>
      <c r="RF6" s="100" t="s">
        <v>6</v>
      </c>
      <c r="RG6" s="100" t="s">
        <v>6</v>
      </c>
      <c r="RH6" s="100" t="s">
        <v>6</v>
      </c>
      <c r="RI6" s="100" t="s">
        <v>6</v>
      </c>
      <c r="RJ6" s="100" t="s">
        <v>6</v>
      </c>
      <c r="RK6" s="100" t="s">
        <v>6</v>
      </c>
      <c r="RL6" s="100" t="s">
        <v>6</v>
      </c>
      <c r="RM6" s="100" t="s">
        <v>6</v>
      </c>
      <c r="RN6" s="100" t="s">
        <v>6</v>
      </c>
      <c r="RO6" s="100" t="s">
        <v>6</v>
      </c>
      <c r="RP6" s="100" t="s">
        <v>6</v>
      </c>
      <c r="RQ6" s="100" t="s">
        <v>6</v>
      </c>
      <c r="RR6" s="100" t="s">
        <v>6</v>
      </c>
      <c r="RS6" s="100" t="s">
        <v>6</v>
      </c>
      <c r="RT6" s="100" t="s">
        <v>6</v>
      </c>
      <c r="RU6" s="100" t="s">
        <v>6</v>
      </c>
      <c r="RV6" s="100" t="s">
        <v>6</v>
      </c>
      <c r="RW6" s="100" t="s">
        <v>6</v>
      </c>
      <c r="RX6" s="100" t="s">
        <v>6</v>
      </c>
      <c r="RY6" s="100" t="s">
        <v>6</v>
      </c>
      <c r="RZ6" s="100" t="s">
        <v>6</v>
      </c>
      <c r="SA6" s="100" t="s">
        <v>6</v>
      </c>
      <c r="SB6" s="100" t="s">
        <v>6</v>
      </c>
      <c r="SC6" s="100" t="s">
        <v>6</v>
      </c>
      <c r="SD6" s="100" t="s">
        <v>6</v>
      </c>
      <c r="SE6" s="100" t="s">
        <v>6</v>
      </c>
      <c r="SF6" s="100" t="s">
        <v>6</v>
      </c>
      <c r="SG6" s="100" t="s">
        <v>6</v>
      </c>
      <c r="SH6" s="100" t="s">
        <v>6</v>
      </c>
      <c r="SI6" s="100" t="s">
        <v>6</v>
      </c>
      <c r="SJ6" s="100" t="s">
        <v>6</v>
      </c>
      <c r="SK6" s="100" t="s">
        <v>6</v>
      </c>
      <c r="SL6" s="100" t="s">
        <v>6</v>
      </c>
      <c r="SM6" s="100" t="s">
        <v>6</v>
      </c>
      <c r="SN6" s="100" t="s">
        <v>6</v>
      </c>
      <c r="SO6" s="100" t="s">
        <v>6</v>
      </c>
      <c r="SP6" s="100" t="s">
        <v>6</v>
      </c>
      <c r="SQ6" s="100" t="s">
        <v>6</v>
      </c>
      <c r="SR6" s="100" t="s">
        <v>6</v>
      </c>
      <c r="SS6" s="100" t="s">
        <v>6</v>
      </c>
      <c r="ST6" s="100" t="s">
        <v>6</v>
      </c>
      <c r="SU6" s="100" t="s">
        <v>6</v>
      </c>
      <c r="SV6" s="100" t="s">
        <v>6</v>
      </c>
      <c r="SW6" s="100" t="s">
        <v>6</v>
      </c>
      <c r="SX6" s="100" t="s">
        <v>6</v>
      </c>
      <c r="SY6" s="100" t="s">
        <v>6</v>
      </c>
      <c r="SZ6" s="100" t="s">
        <v>6</v>
      </c>
      <c r="TA6" s="100" t="s">
        <v>6</v>
      </c>
      <c r="TB6" s="100" t="s">
        <v>6</v>
      </c>
      <c r="TC6" s="100" t="s">
        <v>6</v>
      </c>
      <c r="TD6" s="100" t="s">
        <v>6</v>
      </c>
      <c r="TE6" s="100" t="s">
        <v>6</v>
      </c>
      <c r="TF6" s="100" t="s">
        <v>6</v>
      </c>
      <c r="TG6" s="100" t="s">
        <v>6</v>
      </c>
      <c r="TH6" s="100" t="s">
        <v>6</v>
      </c>
      <c r="TI6" s="100" t="s">
        <v>6</v>
      </c>
      <c r="TJ6" s="100" t="s">
        <v>6</v>
      </c>
      <c r="TK6" s="100" t="s">
        <v>6</v>
      </c>
      <c r="TL6" s="100" t="s">
        <v>6</v>
      </c>
      <c r="TM6" s="100" t="s">
        <v>6</v>
      </c>
      <c r="TN6" s="100" t="s">
        <v>6</v>
      </c>
      <c r="TO6" s="100" t="s">
        <v>6</v>
      </c>
      <c r="TP6" s="100" t="s">
        <v>6</v>
      </c>
      <c r="TQ6" s="100" t="s">
        <v>6</v>
      </c>
      <c r="TR6" s="100" t="s">
        <v>6</v>
      </c>
      <c r="TS6" s="100" t="s">
        <v>6</v>
      </c>
      <c r="TT6" s="100" t="s">
        <v>6</v>
      </c>
      <c r="TU6" s="100" t="s">
        <v>6</v>
      </c>
      <c r="TV6" s="100" t="s">
        <v>6</v>
      </c>
      <c r="TW6" s="100" t="s">
        <v>6</v>
      </c>
      <c r="TX6" s="100" t="s">
        <v>6</v>
      </c>
      <c r="TY6" s="100" t="s">
        <v>6</v>
      </c>
      <c r="TZ6" s="100" t="s">
        <v>6</v>
      </c>
      <c r="UA6" s="100" t="s">
        <v>6</v>
      </c>
      <c r="UB6" s="100" t="s">
        <v>6</v>
      </c>
      <c r="UC6" s="100" t="s">
        <v>6</v>
      </c>
      <c r="UD6" s="100" t="s">
        <v>6</v>
      </c>
      <c r="UE6" s="100" t="s">
        <v>6</v>
      </c>
      <c r="UF6" s="100" t="s">
        <v>6</v>
      </c>
      <c r="UG6" s="100" t="s">
        <v>6</v>
      </c>
      <c r="UH6" s="100" t="s">
        <v>6</v>
      </c>
      <c r="UI6" s="100" t="s">
        <v>6</v>
      </c>
      <c r="UJ6" s="100" t="s">
        <v>6</v>
      </c>
      <c r="UK6" s="100" t="s">
        <v>6</v>
      </c>
      <c r="UL6" s="100" t="s">
        <v>6</v>
      </c>
      <c r="UM6" s="100" t="s">
        <v>6</v>
      </c>
      <c r="UN6" s="100" t="s">
        <v>6</v>
      </c>
      <c r="UO6" s="100" t="s">
        <v>6</v>
      </c>
      <c r="UP6" s="100" t="s">
        <v>6</v>
      </c>
      <c r="UQ6" s="100" t="s">
        <v>6</v>
      </c>
      <c r="UR6" s="100" t="s">
        <v>6</v>
      </c>
      <c r="US6" s="100" t="s">
        <v>6</v>
      </c>
      <c r="UT6" s="100" t="s">
        <v>6</v>
      </c>
      <c r="UU6" s="100" t="s">
        <v>6</v>
      </c>
      <c r="UV6" s="100" t="s">
        <v>6</v>
      </c>
      <c r="UW6" s="100" t="s">
        <v>6</v>
      </c>
      <c r="UX6" s="100" t="s">
        <v>6</v>
      </c>
      <c r="UY6" s="100" t="s">
        <v>6</v>
      </c>
      <c r="UZ6" s="100" t="s">
        <v>6</v>
      </c>
      <c r="VA6" s="100" t="s">
        <v>6</v>
      </c>
      <c r="VB6" s="100" t="s">
        <v>6</v>
      </c>
      <c r="VC6" s="100" t="s">
        <v>6</v>
      </c>
      <c r="VD6" s="100" t="s">
        <v>6</v>
      </c>
      <c r="VE6" s="100" t="s">
        <v>6</v>
      </c>
      <c r="VF6" s="100" t="s">
        <v>6</v>
      </c>
      <c r="VG6" s="100" t="s">
        <v>6</v>
      </c>
      <c r="VH6" s="100" t="s">
        <v>6</v>
      </c>
      <c r="VI6" s="100" t="s">
        <v>6</v>
      </c>
      <c r="VJ6" s="100" t="s">
        <v>6</v>
      </c>
      <c r="VK6" s="100" t="s">
        <v>6</v>
      </c>
      <c r="VL6" s="100" t="s">
        <v>6</v>
      </c>
      <c r="VM6" s="100" t="s">
        <v>6</v>
      </c>
      <c r="VN6" s="100" t="s">
        <v>6</v>
      </c>
      <c r="VO6" s="100" t="s">
        <v>6</v>
      </c>
      <c r="VP6" s="100" t="s">
        <v>6</v>
      </c>
      <c r="VQ6" s="100" t="s">
        <v>6</v>
      </c>
      <c r="VR6" s="100" t="s">
        <v>6</v>
      </c>
      <c r="VS6" s="100" t="s">
        <v>6</v>
      </c>
      <c r="VT6" s="100" t="s">
        <v>6</v>
      </c>
      <c r="VU6" s="100" t="s">
        <v>6</v>
      </c>
      <c r="VV6" s="100" t="s">
        <v>6</v>
      </c>
      <c r="VW6" s="100" t="s">
        <v>6</v>
      </c>
      <c r="VX6" s="100" t="s">
        <v>6</v>
      </c>
      <c r="VY6" s="100" t="s">
        <v>6</v>
      </c>
      <c r="VZ6" s="100" t="s">
        <v>6</v>
      </c>
      <c r="WA6" s="100" t="s">
        <v>6</v>
      </c>
      <c r="WB6" s="100" t="s">
        <v>6</v>
      </c>
      <c r="WC6" s="100" t="s">
        <v>6</v>
      </c>
      <c r="WD6" s="100" t="s">
        <v>6</v>
      </c>
      <c r="WE6" s="100" t="s">
        <v>6</v>
      </c>
      <c r="WF6" s="100" t="s">
        <v>6</v>
      </c>
      <c r="WG6" s="100" t="s">
        <v>6</v>
      </c>
      <c r="WH6" s="100" t="s">
        <v>6</v>
      </c>
      <c r="WI6" s="100" t="s">
        <v>6</v>
      </c>
      <c r="WJ6" s="100" t="s">
        <v>6</v>
      </c>
      <c r="WK6" s="100" t="s">
        <v>6</v>
      </c>
      <c r="WL6" s="100" t="s">
        <v>6</v>
      </c>
      <c r="WM6" s="100" t="s">
        <v>6</v>
      </c>
      <c r="WN6" s="100" t="s">
        <v>6</v>
      </c>
      <c r="WO6" s="100" t="s">
        <v>6</v>
      </c>
      <c r="WP6" s="100" t="s">
        <v>6</v>
      </c>
      <c r="WQ6" s="100" t="s">
        <v>6</v>
      </c>
      <c r="WR6" s="100" t="s">
        <v>6</v>
      </c>
      <c r="WS6" s="100" t="s">
        <v>6</v>
      </c>
      <c r="WT6" s="100" t="s">
        <v>6</v>
      </c>
      <c r="WU6" s="100" t="s">
        <v>6</v>
      </c>
      <c r="WV6" s="100" t="s">
        <v>6</v>
      </c>
      <c r="WW6" s="100" t="s">
        <v>6</v>
      </c>
      <c r="WX6" s="100" t="s">
        <v>6</v>
      </c>
      <c r="WY6" s="100" t="s">
        <v>6</v>
      </c>
      <c r="WZ6" s="100" t="s">
        <v>6</v>
      </c>
      <c r="XA6" s="100" t="s">
        <v>6</v>
      </c>
      <c r="XB6" s="100" t="s">
        <v>6</v>
      </c>
      <c r="XC6" s="100" t="s">
        <v>6</v>
      </c>
      <c r="XD6" s="100" t="s">
        <v>6</v>
      </c>
      <c r="XE6" s="100" t="s">
        <v>6</v>
      </c>
      <c r="XF6" s="100" t="s">
        <v>6</v>
      </c>
      <c r="XG6" s="100" t="s">
        <v>6</v>
      </c>
      <c r="XH6" s="100" t="s">
        <v>6</v>
      </c>
      <c r="XI6" s="100" t="s">
        <v>6</v>
      </c>
      <c r="XJ6" s="100" t="s">
        <v>6</v>
      </c>
      <c r="XK6" s="100" t="s">
        <v>6</v>
      </c>
      <c r="XL6" s="100" t="s">
        <v>6</v>
      </c>
      <c r="XM6" s="100" t="s">
        <v>6</v>
      </c>
      <c r="XN6" s="100" t="s">
        <v>6</v>
      </c>
      <c r="XO6" s="100" t="s">
        <v>6</v>
      </c>
      <c r="XP6" s="100" t="s">
        <v>6</v>
      </c>
      <c r="XQ6" s="100" t="s">
        <v>6</v>
      </c>
      <c r="XR6" s="100" t="s">
        <v>6</v>
      </c>
      <c r="XS6" s="100" t="s">
        <v>6</v>
      </c>
      <c r="XT6" s="100" t="s">
        <v>6</v>
      </c>
      <c r="XU6" s="100" t="s">
        <v>6</v>
      </c>
      <c r="XV6" s="100" t="s">
        <v>6</v>
      </c>
      <c r="XW6" s="100" t="s">
        <v>6</v>
      </c>
      <c r="XX6" s="100" t="s">
        <v>6</v>
      </c>
      <c r="XY6" s="100" t="s">
        <v>6</v>
      </c>
      <c r="XZ6" s="100" t="s">
        <v>6</v>
      </c>
      <c r="YA6" s="100" t="s">
        <v>6</v>
      </c>
      <c r="YB6" s="100" t="s">
        <v>6</v>
      </c>
      <c r="YC6" s="100" t="s">
        <v>6</v>
      </c>
      <c r="YD6" s="100" t="s">
        <v>6</v>
      </c>
      <c r="YE6" s="100" t="s">
        <v>6</v>
      </c>
      <c r="YF6" s="100" t="s">
        <v>6</v>
      </c>
      <c r="YG6" s="100" t="s">
        <v>6</v>
      </c>
      <c r="YH6" s="100" t="s">
        <v>6</v>
      </c>
      <c r="YI6" s="100" t="s">
        <v>6</v>
      </c>
      <c r="YJ6" s="100" t="s">
        <v>6</v>
      </c>
      <c r="YK6" s="100" t="s">
        <v>6</v>
      </c>
      <c r="YL6" s="100" t="s">
        <v>6</v>
      </c>
      <c r="YM6" s="100" t="s">
        <v>6</v>
      </c>
      <c r="YN6" s="100" t="s">
        <v>6</v>
      </c>
      <c r="YO6" s="100" t="s">
        <v>6</v>
      </c>
      <c r="YP6" s="100" t="s">
        <v>6</v>
      </c>
      <c r="YQ6" s="100" t="s">
        <v>6</v>
      </c>
      <c r="YR6" s="100" t="s">
        <v>6</v>
      </c>
      <c r="YS6" s="100" t="s">
        <v>6</v>
      </c>
      <c r="YT6" s="100" t="s">
        <v>6</v>
      </c>
      <c r="YU6" s="100" t="s">
        <v>6</v>
      </c>
      <c r="YV6" s="100" t="s">
        <v>6</v>
      </c>
      <c r="YW6" s="100" t="s">
        <v>6</v>
      </c>
      <c r="YX6" s="100" t="s">
        <v>6</v>
      </c>
      <c r="YY6" s="100" t="s">
        <v>6</v>
      </c>
      <c r="YZ6" s="100" t="s">
        <v>6</v>
      </c>
      <c r="ZA6" s="100" t="s">
        <v>6</v>
      </c>
      <c r="ZB6" s="100" t="s">
        <v>6</v>
      </c>
      <c r="ZC6" s="100" t="s">
        <v>6</v>
      </c>
      <c r="ZD6" s="100" t="s">
        <v>6</v>
      </c>
      <c r="ZE6" s="100" t="s">
        <v>6</v>
      </c>
      <c r="ZF6" s="100" t="s">
        <v>6</v>
      </c>
      <c r="ZG6" s="100" t="s">
        <v>6</v>
      </c>
      <c r="ZH6" s="100" t="s">
        <v>6</v>
      </c>
      <c r="ZI6" s="100" t="s">
        <v>6</v>
      </c>
      <c r="ZJ6" s="100" t="s">
        <v>6</v>
      </c>
      <c r="ZK6" s="100" t="s">
        <v>6</v>
      </c>
      <c r="ZL6" s="100" t="s">
        <v>6</v>
      </c>
      <c r="ZM6" s="100" t="s">
        <v>6</v>
      </c>
      <c r="ZN6" s="100" t="s">
        <v>6</v>
      </c>
      <c r="ZO6" s="100" t="s">
        <v>6</v>
      </c>
      <c r="ZP6" s="100" t="s">
        <v>6</v>
      </c>
      <c r="ZQ6" s="100" t="s">
        <v>6</v>
      </c>
      <c r="ZR6" s="100" t="s">
        <v>6</v>
      </c>
      <c r="ZS6" s="100" t="s">
        <v>6</v>
      </c>
      <c r="ZT6" s="100" t="s">
        <v>6</v>
      </c>
      <c r="ZU6" s="100" t="s">
        <v>6</v>
      </c>
      <c r="ZV6" s="100" t="s">
        <v>6</v>
      </c>
      <c r="ZW6" s="100" t="s">
        <v>6</v>
      </c>
      <c r="ZX6" s="100" t="s">
        <v>6</v>
      </c>
      <c r="ZY6" s="100" t="s">
        <v>6</v>
      </c>
      <c r="ZZ6" s="100" t="s">
        <v>6</v>
      </c>
      <c r="AAA6" s="100" t="s">
        <v>6</v>
      </c>
      <c r="AAB6" s="100" t="s">
        <v>6</v>
      </c>
      <c r="AAC6" s="100" t="s">
        <v>6</v>
      </c>
      <c r="AAD6" s="100" t="s">
        <v>6</v>
      </c>
      <c r="AAE6" s="100" t="s">
        <v>6</v>
      </c>
      <c r="AAF6" s="100" t="s">
        <v>6</v>
      </c>
      <c r="AAG6" s="100" t="s">
        <v>6</v>
      </c>
      <c r="AAH6" s="100" t="s">
        <v>6</v>
      </c>
      <c r="AAI6" s="100" t="s">
        <v>6</v>
      </c>
      <c r="AAJ6" s="100" t="s">
        <v>6</v>
      </c>
      <c r="AAK6" s="100" t="s">
        <v>6</v>
      </c>
      <c r="AAL6" s="100" t="s">
        <v>6</v>
      </c>
      <c r="AAM6" s="100" t="s">
        <v>6</v>
      </c>
      <c r="AAN6" s="100" t="s">
        <v>6</v>
      </c>
      <c r="AAO6" s="100" t="s">
        <v>6</v>
      </c>
      <c r="AAP6" s="100" t="s">
        <v>6</v>
      </c>
      <c r="AAQ6" s="100" t="s">
        <v>6</v>
      </c>
      <c r="AAR6" s="100" t="s">
        <v>6</v>
      </c>
      <c r="AAS6" s="100" t="s">
        <v>6</v>
      </c>
      <c r="AAT6" s="100" t="s">
        <v>6</v>
      </c>
      <c r="AAU6" s="100" t="s">
        <v>6</v>
      </c>
      <c r="AAV6" s="100" t="s">
        <v>6</v>
      </c>
      <c r="AAW6" s="100" t="s">
        <v>6</v>
      </c>
      <c r="AAX6" s="100" t="s">
        <v>6</v>
      </c>
      <c r="AAY6" s="100" t="s">
        <v>6</v>
      </c>
      <c r="AAZ6" s="100" t="s">
        <v>6</v>
      </c>
      <c r="ABA6" s="100" t="s">
        <v>6</v>
      </c>
      <c r="ABB6" s="100" t="s">
        <v>6</v>
      </c>
      <c r="ABC6" s="100" t="s">
        <v>6</v>
      </c>
      <c r="ABD6" s="100" t="s">
        <v>6</v>
      </c>
      <c r="ABE6" s="100" t="s">
        <v>6</v>
      </c>
      <c r="ABF6" s="100" t="s">
        <v>6</v>
      </c>
      <c r="ABG6" s="100" t="s">
        <v>6</v>
      </c>
      <c r="ABH6" s="100" t="s">
        <v>6</v>
      </c>
      <c r="ABI6" s="100" t="s">
        <v>6</v>
      </c>
      <c r="ABJ6" s="100" t="s">
        <v>6</v>
      </c>
      <c r="ABK6" s="100" t="s">
        <v>6</v>
      </c>
      <c r="ABL6" s="100" t="s">
        <v>6</v>
      </c>
      <c r="ABM6" s="100" t="s">
        <v>6</v>
      </c>
      <c r="ABN6" s="100" t="s">
        <v>6</v>
      </c>
      <c r="ABO6" s="100" t="s">
        <v>6</v>
      </c>
      <c r="ABP6" s="100" t="s">
        <v>6</v>
      </c>
      <c r="ABQ6" s="100" t="s">
        <v>6</v>
      </c>
      <c r="ABR6" s="100" t="s">
        <v>6</v>
      </c>
      <c r="ABS6" s="100" t="s">
        <v>6</v>
      </c>
      <c r="ABT6" s="100" t="s">
        <v>6</v>
      </c>
      <c r="ABU6" s="100" t="s">
        <v>6</v>
      </c>
      <c r="ABV6" s="100" t="s">
        <v>6</v>
      </c>
      <c r="ABW6" s="100" t="s">
        <v>6</v>
      </c>
      <c r="ABX6" s="100" t="s">
        <v>6</v>
      </c>
      <c r="ABY6" s="100" t="s">
        <v>6</v>
      </c>
      <c r="ABZ6" s="100" t="s">
        <v>6</v>
      </c>
      <c r="ACA6" s="100" t="s">
        <v>6</v>
      </c>
      <c r="ACB6" s="100" t="s">
        <v>6</v>
      </c>
      <c r="ACC6" s="100" t="s">
        <v>6</v>
      </c>
      <c r="ACD6" s="100" t="s">
        <v>6</v>
      </c>
      <c r="ACE6" s="100" t="s">
        <v>6</v>
      </c>
      <c r="ACF6" s="100" t="s">
        <v>6</v>
      </c>
      <c r="ACG6" s="100" t="s">
        <v>6</v>
      </c>
      <c r="ACH6" s="100" t="s">
        <v>6</v>
      </c>
      <c r="ACI6" s="100" t="s">
        <v>6</v>
      </c>
      <c r="ACJ6" s="100" t="s">
        <v>6</v>
      </c>
      <c r="ACK6" s="100" t="s">
        <v>6</v>
      </c>
      <c r="ACL6" s="100" t="s">
        <v>6</v>
      </c>
      <c r="ACM6" s="100" t="s">
        <v>6</v>
      </c>
      <c r="ACN6" s="100" t="s">
        <v>6</v>
      </c>
      <c r="ACO6" s="100" t="s">
        <v>6</v>
      </c>
      <c r="ACP6" s="100" t="s">
        <v>6</v>
      </c>
      <c r="ACQ6" s="100" t="s">
        <v>6</v>
      </c>
      <c r="ACR6" s="100" t="s">
        <v>6</v>
      </c>
      <c r="ACS6" s="100" t="s">
        <v>6</v>
      </c>
      <c r="ACT6" s="100" t="s">
        <v>6</v>
      </c>
      <c r="ACU6" s="100" t="s">
        <v>6</v>
      </c>
      <c r="ACV6" s="100" t="s">
        <v>6</v>
      </c>
      <c r="ACW6" s="100" t="s">
        <v>6</v>
      </c>
      <c r="ACX6" s="100" t="s">
        <v>6</v>
      </c>
      <c r="ACY6" s="100" t="s">
        <v>6</v>
      </c>
      <c r="ACZ6" s="100" t="s">
        <v>6</v>
      </c>
      <c r="ADA6" s="100" t="s">
        <v>6</v>
      </c>
      <c r="ADB6" s="100" t="s">
        <v>6</v>
      </c>
      <c r="ADC6" s="100" t="s">
        <v>6</v>
      </c>
      <c r="ADD6" s="100" t="s">
        <v>6</v>
      </c>
      <c r="ADE6" s="100" t="s">
        <v>6</v>
      </c>
      <c r="ADF6" s="100" t="s">
        <v>6</v>
      </c>
      <c r="ADG6" s="100" t="s">
        <v>6</v>
      </c>
      <c r="ADH6" s="100" t="s">
        <v>6</v>
      </c>
      <c r="ADI6" s="100" t="s">
        <v>6</v>
      </c>
      <c r="ADJ6" s="100" t="s">
        <v>6</v>
      </c>
      <c r="ADK6" s="100" t="s">
        <v>6</v>
      </c>
      <c r="ADL6" s="100" t="s">
        <v>6</v>
      </c>
      <c r="ADM6" s="100" t="s">
        <v>6</v>
      </c>
      <c r="ADN6" s="100" t="s">
        <v>6</v>
      </c>
      <c r="ADO6" s="100" t="s">
        <v>6</v>
      </c>
      <c r="ADP6" s="100" t="s">
        <v>6</v>
      </c>
      <c r="ADQ6" s="100" t="s">
        <v>6</v>
      </c>
      <c r="ADR6" s="100" t="s">
        <v>6</v>
      </c>
      <c r="ADS6" s="100" t="s">
        <v>6</v>
      </c>
      <c r="ADT6" s="100" t="s">
        <v>6</v>
      </c>
      <c r="ADU6" s="100" t="s">
        <v>6</v>
      </c>
      <c r="ADV6" s="100" t="s">
        <v>6</v>
      </c>
      <c r="ADW6" s="100" t="s">
        <v>6</v>
      </c>
      <c r="ADX6" s="100" t="s">
        <v>6</v>
      </c>
      <c r="ADY6" s="100" t="s">
        <v>6</v>
      </c>
      <c r="ADZ6" s="100" t="s">
        <v>6</v>
      </c>
      <c r="AEA6" s="100" t="s">
        <v>6</v>
      </c>
      <c r="AEB6" s="100" t="s">
        <v>6</v>
      </c>
      <c r="AEC6" s="100" t="s">
        <v>6</v>
      </c>
      <c r="AED6" s="100" t="s">
        <v>6</v>
      </c>
      <c r="AEE6" s="100" t="s">
        <v>6</v>
      </c>
      <c r="AEF6" s="100" t="s">
        <v>6</v>
      </c>
      <c r="AEG6" s="100" t="s">
        <v>6</v>
      </c>
      <c r="AEH6" s="100" t="s">
        <v>6</v>
      </c>
      <c r="AEI6" s="100" t="s">
        <v>6</v>
      </c>
      <c r="AEJ6" s="100" t="s">
        <v>6</v>
      </c>
      <c r="AEK6" s="100" t="s">
        <v>6</v>
      </c>
      <c r="AEL6" s="100" t="s">
        <v>6</v>
      </c>
      <c r="AEM6" s="100" t="s">
        <v>6</v>
      </c>
      <c r="AEN6" s="100" t="s">
        <v>6</v>
      </c>
      <c r="AEO6" s="100" t="s">
        <v>6</v>
      </c>
      <c r="AEP6" s="100" t="s">
        <v>6</v>
      </c>
      <c r="AEQ6" s="100" t="s">
        <v>6</v>
      </c>
      <c r="AER6" s="100" t="s">
        <v>6</v>
      </c>
      <c r="AES6" s="100" t="s">
        <v>6</v>
      </c>
      <c r="AET6" s="100" t="s">
        <v>6</v>
      </c>
      <c r="AEU6" s="100" t="s">
        <v>6</v>
      </c>
      <c r="AEV6" s="100" t="s">
        <v>6</v>
      </c>
      <c r="AEW6" s="100" t="s">
        <v>6</v>
      </c>
      <c r="AEX6" s="100" t="s">
        <v>6</v>
      </c>
      <c r="AEY6" s="100" t="s">
        <v>6</v>
      </c>
      <c r="AEZ6" s="100" t="s">
        <v>6</v>
      </c>
      <c r="AFA6" s="100" t="s">
        <v>6</v>
      </c>
      <c r="AFB6" s="100" t="s">
        <v>6</v>
      </c>
      <c r="AFC6" s="100" t="s">
        <v>6</v>
      </c>
      <c r="AFD6" s="100" t="s">
        <v>6</v>
      </c>
      <c r="AFE6" s="100" t="s">
        <v>6</v>
      </c>
      <c r="AFF6" s="100" t="s">
        <v>6</v>
      </c>
      <c r="AFG6" s="100" t="s">
        <v>6</v>
      </c>
      <c r="AFH6" s="100" t="s">
        <v>6</v>
      </c>
      <c r="AFI6" s="100" t="s">
        <v>6</v>
      </c>
      <c r="AFJ6" s="100" t="s">
        <v>6</v>
      </c>
      <c r="AFK6" s="100" t="s">
        <v>6</v>
      </c>
      <c r="AFL6" s="100" t="s">
        <v>6</v>
      </c>
      <c r="AFM6" s="100" t="s">
        <v>6</v>
      </c>
      <c r="AFN6" s="100" t="s">
        <v>6</v>
      </c>
      <c r="AFO6" s="100" t="s">
        <v>6</v>
      </c>
      <c r="AFP6" s="100" t="s">
        <v>6</v>
      </c>
      <c r="AFQ6" s="100" t="s">
        <v>6</v>
      </c>
      <c r="AFR6" s="100" t="s">
        <v>6</v>
      </c>
      <c r="AFS6" s="100" t="s">
        <v>6</v>
      </c>
      <c r="AFT6" s="100" t="s">
        <v>6</v>
      </c>
      <c r="AFU6" s="100" t="s">
        <v>6</v>
      </c>
      <c r="AFV6" s="100" t="s">
        <v>6</v>
      </c>
      <c r="AFW6" s="100" t="s">
        <v>6</v>
      </c>
      <c r="AFX6" s="100" t="s">
        <v>6</v>
      </c>
      <c r="AFY6" s="100" t="s">
        <v>6</v>
      </c>
      <c r="AFZ6" s="100" t="s">
        <v>6</v>
      </c>
      <c r="AGA6" s="100" t="s">
        <v>6</v>
      </c>
      <c r="AGB6" s="100" t="s">
        <v>6</v>
      </c>
      <c r="AGC6" s="100" t="s">
        <v>6</v>
      </c>
      <c r="AGD6" s="100" t="s">
        <v>6</v>
      </c>
      <c r="AGE6" s="100" t="s">
        <v>6</v>
      </c>
      <c r="AGF6" s="100" t="s">
        <v>6</v>
      </c>
      <c r="AGG6" s="100" t="s">
        <v>6</v>
      </c>
      <c r="AGH6" s="100" t="s">
        <v>6</v>
      </c>
      <c r="AGI6" s="100" t="s">
        <v>6</v>
      </c>
      <c r="AGJ6" s="100" t="s">
        <v>6</v>
      </c>
      <c r="AGK6" s="100" t="s">
        <v>6</v>
      </c>
      <c r="AGL6" s="100" t="s">
        <v>6</v>
      </c>
      <c r="AGM6" s="100" t="s">
        <v>6</v>
      </c>
      <c r="AGN6" s="100" t="s">
        <v>6</v>
      </c>
      <c r="AGO6" s="100" t="s">
        <v>6</v>
      </c>
      <c r="AGP6" s="100" t="s">
        <v>6</v>
      </c>
      <c r="AGQ6" s="100" t="s">
        <v>6</v>
      </c>
      <c r="AGR6" s="100" t="s">
        <v>6</v>
      </c>
      <c r="AGS6" s="100" t="s">
        <v>6</v>
      </c>
      <c r="AGT6" s="100" t="s">
        <v>6</v>
      </c>
      <c r="AGU6" s="100" t="s">
        <v>6</v>
      </c>
      <c r="AGV6" s="100" t="s">
        <v>6</v>
      </c>
      <c r="AGW6" s="100" t="s">
        <v>6</v>
      </c>
      <c r="AGX6" s="100" t="s">
        <v>6</v>
      </c>
      <c r="AGY6" s="100" t="s">
        <v>6</v>
      </c>
      <c r="AGZ6" s="100" t="s">
        <v>6</v>
      </c>
      <c r="AHA6" s="100" t="s">
        <v>6</v>
      </c>
      <c r="AHB6" s="100" t="s">
        <v>6</v>
      </c>
      <c r="AHC6" s="100" t="s">
        <v>6</v>
      </c>
      <c r="AHD6" s="100" t="s">
        <v>6</v>
      </c>
      <c r="AHE6" s="100" t="s">
        <v>6</v>
      </c>
      <c r="AHF6" s="100" t="s">
        <v>6</v>
      </c>
      <c r="AHG6" s="100" t="s">
        <v>6</v>
      </c>
      <c r="AHH6" s="100" t="s">
        <v>6</v>
      </c>
      <c r="AHI6" s="100" t="s">
        <v>6</v>
      </c>
      <c r="AHJ6" s="100" t="s">
        <v>6</v>
      </c>
      <c r="AHK6" s="100" t="s">
        <v>6</v>
      </c>
      <c r="AHL6" s="100" t="s">
        <v>6</v>
      </c>
      <c r="AHM6" s="100" t="s">
        <v>6</v>
      </c>
      <c r="AHN6" s="100" t="s">
        <v>6</v>
      </c>
      <c r="AHO6" s="100" t="s">
        <v>6</v>
      </c>
      <c r="AHP6" s="100" t="s">
        <v>6</v>
      </c>
      <c r="AHQ6" s="100" t="s">
        <v>6</v>
      </c>
      <c r="AHR6" s="100" t="s">
        <v>6</v>
      </c>
      <c r="AHS6" s="100" t="s">
        <v>6</v>
      </c>
      <c r="AHT6" s="100" t="s">
        <v>6</v>
      </c>
      <c r="AHU6" s="100" t="s">
        <v>6</v>
      </c>
      <c r="AHV6" s="100" t="s">
        <v>6</v>
      </c>
      <c r="AHW6" s="100" t="s">
        <v>6</v>
      </c>
      <c r="AHX6" s="100" t="s">
        <v>6</v>
      </c>
      <c r="AHY6" s="100" t="s">
        <v>6</v>
      </c>
      <c r="AHZ6" s="100" t="s">
        <v>6</v>
      </c>
      <c r="AIA6" s="100" t="s">
        <v>6</v>
      </c>
      <c r="AIB6" s="100" t="s">
        <v>6</v>
      </c>
      <c r="AIC6" s="100" t="s">
        <v>6</v>
      </c>
      <c r="AID6" s="100" t="s">
        <v>6</v>
      </c>
      <c r="AIE6" s="100" t="s">
        <v>6</v>
      </c>
      <c r="AIF6" s="100" t="s">
        <v>6</v>
      </c>
      <c r="AIG6" s="100" t="s">
        <v>6</v>
      </c>
      <c r="AIH6" s="100" t="s">
        <v>6</v>
      </c>
      <c r="AII6" s="100" t="s">
        <v>6</v>
      </c>
      <c r="AIJ6" s="100" t="s">
        <v>6</v>
      </c>
      <c r="AIK6" s="100" t="s">
        <v>6</v>
      </c>
      <c r="AIL6" s="100" t="s">
        <v>6</v>
      </c>
      <c r="AIM6" s="100" t="s">
        <v>6</v>
      </c>
      <c r="AIN6" s="100" t="s">
        <v>6</v>
      </c>
      <c r="AIO6" s="100" t="s">
        <v>6</v>
      </c>
      <c r="AIP6" s="100" t="s">
        <v>6</v>
      </c>
      <c r="AIQ6" s="100" t="s">
        <v>6</v>
      </c>
      <c r="AIR6" s="100" t="s">
        <v>6</v>
      </c>
      <c r="AIS6" s="100" t="s">
        <v>6</v>
      </c>
      <c r="AIT6" s="100" t="s">
        <v>6</v>
      </c>
      <c r="AIU6" s="100" t="s">
        <v>6</v>
      </c>
      <c r="AIV6" s="100" t="s">
        <v>6</v>
      </c>
      <c r="AIW6" s="100" t="s">
        <v>6</v>
      </c>
      <c r="AIX6" s="100" t="s">
        <v>6</v>
      </c>
      <c r="AIY6" s="100" t="s">
        <v>6</v>
      </c>
      <c r="AIZ6" s="100" t="s">
        <v>6</v>
      </c>
      <c r="AJA6" s="100" t="s">
        <v>6</v>
      </c>
      <c r="AJB6" s="100" t="s">
        <v>6</v>
      </c>
      <c r="AJC6" s="100" t="s">
        <v>6</v>
      </c>
      <c r="AJD6" s="100" t="s">
        <v>6</v>
      </c>
      <c r="AJE6" s="100" t="s">
        <v>6</v>
      </c>
      <c r="AJF6" s="100" t="s">
        <v>6</v>
      </c>
      <c r="AJG6" s="100" t="s">
        <v>6</v>
      </c>
      <c r="AJH6" s="100" t="s">
        <v>6</v>
      </c>
      <c r="AJI6" s="100" t="s">
        <v>6</v>
      </c>
      <c r="AJJ6" s="100" t="s">
        <v>6</v>
      </c>
      <c r="AJK6" s="100" t="s">
        <v>6</v>
      </c>
      <c r="AJL6" s="100" t="s">
        <v>6</v>
      </c>
      <c r="AJM6" s="100" t="s">
        <v>6</v>
      </c>
      <c r="AJN6" s="100" t="s">
        <v>6</v>
      </c>
      <c r="AJO6" s="100" t="s">
        <v>6</v>
      </c>
      <c r="AJP6" s="100" t="s">
        <v>6</v>
      </c>
      <c r="AJQ6" s="100" t="s">
        <v>6</v>
      </c>
      <c r="AJR6" s="100" t="s">
        <v>6</v>
      </c>
      <c r="AJS6" s="100" t="s">
        <v>6</v>
      </c>
      <c r="AJT6" s="100" t="s">
        <v>6</v>
      </c>
      <c r="AJU6" s="100" t="s">
        <v>6</v>
      </c>
      <c r="AJV6" s="100" t="s">
        <v>6</v>
      </c>
      <c r="AJW6" s="100" t="s">
        <v>6</v>
      </c>
      <c r="AJX6" s="100" t="s">
        <v>6</v>
      </c>
      <c r="AJY6" s="100" t="s">
        <v>6</v>
      </c>
      <c r="AJZ6" s="100" t="s">
        <v>6</v>
      </c>
      <c r="AKA6" s="100" t="s">
        <v>6</v>
      </c>
      <c r="AKB6" s="100" t="s">
        <v>6</v>
      </c>
      <c r="AKC6" s="100" t="s">
        <v>6</v>
      </c>
      <c r="AKD6" s="100" t="s">
        <v>6</v>
      </c>
      <c r="AKE6" s="100" t="s">
        <v>6</v>
      </c>
      <c r="AKF6" s="100" t="s">
        <v>6</v>
      </c>
      <c r="AKG6" s="100" t="s">
        <v>6</v>
      </c>
      <c r="AKH6" s="100" t="s">
        <v>6</v>
      </c>
      <c r="AKI6" s="100" t="s">
        <v>6</v>
      </c>
      <c r="AKJ6" s="100" t="s">
        <v>6</v>
      </c>
      <c r="AKK6" s="100" t="s">
        <v>6</v>
      </c>
      <c r="AKL6" s="100" t="s">
        <v>6</v>
      </c>
      <c r="AKM6" s="100" t="s">
        <v>6</v>
      </c>
      <c r="AKN6" s="100" t="s">
        <v>6</v>
      </c>
      <c r="AKO6" s="100" t="s">
        <v>6</v>
      </c>
      <c r="AKP6" s="100" t="s">
        <v>6</v>
      </c>
      <c r="AKQ6" s="100" t="s">
        <v>6</v>
      </c>
      <c r="AKR6" s="100" t="s">
        <v>6</v>
      </c>
      <c r="AKS6" s="100" t="s">
        <v>6</v>
      </c>
      <c r="AKT6" s="100" t="s">
        <v>6</v>
      </c>
      <c r="AKU6" s="100" t="s">
        <v>6</v>
      </c>
      <c r="AKV6" s="100" t="s">
        <v>6</v>
      </c>
      <c r="AKW6" s="100" t="s">
        <v>6</v>
      </c>
      <c r="AKX6" s="100" t="s">
        <v>6</v>
      </c>
      <c r="AKY6" s="100" t="s">
        <v>6</v>
      </c>
      <c r="AKZ6" s="100" t="s">
        <v>6</v>
      </c>
      <c r="ALA6" s="100" t="s">
        <v>6</v>
      </c>
      <c r="ALB6" s="100" t="s">
        <v>6</v>
      </c>
      <c r="ALC6" s="100" t="s">
        <v>6</v>
      </c>
      <c r="ALD6" s="100" t="s">
        <v>6</v>
      </c>
      <c r="ALE6" s="100" t="s">
        <v>6</v>
      </c>
      <c r="ALF6" s="100" t="s">
        <v>6</v>
      </c>
      <c r="ALG6" s="100" t="s">
        <v>6</v>
      </c>
      <c r="ALH6" s="100" t="s">
        <v>6</v>
      </c>
      <c r="ALI6" s="100" t="s">
        <v>6</v>
      </c>
      <c r="ALJ6" s="100" t="s">
        <v>6</v>
      </c>
      <c r="ALK6" s="100" t="s">
        <v>6</v>
      </c>
      <c r="ALL6" s="100" t="s">
        <v>6</v>
      </c>
      <c r="ALM6" s="100" t="s">
        <v>6</v>
      </c>
      <c r="ALN6" s="100" t="s">
        <v>6</v>
      </c>
      <c r="ALO6" s="100" t="s">
        <v>6</v>
      </c>
      <c r="ALP6" s="100" t="s">
        <v>6</v>
      </c>
      <c r="ALQ6" s="100" t="s">
        <v>6</v>
      </c>
      <c r="ALR6" s="100" t="s">
        <v>6</v>
      </c>
      <c r="ALS6" s="100" t="s">
        <v>6</v>
      </c>
      <c r="ALT6" s="100" t="s">
        <v>6</v>
      </c>
      <c r="ALU6" s="100" t="s">
        <v>6</v>
      </c>
      <c r="ALV6" s="100" t="s">
        <v>6</v>
      </c>
      <c r="ALW6" s="100" t="s">
        <v>6</v>
      </c>
      <c r="ALX6" s="100" t="s">
        <v>6</v>
      </c>
      <c r="ALY6" s="100" t="s">
        <v>6</v>
      </c>
      <c r="ALZ6" s="100" t="s">
        <v>6</v>
      </c>
      <c r="AMA6" s="100" t="s">
        <v>6</v>
      </c>
      <c r="AMB6" s="100" t="s">
        <v>6</v>
      </c>
      <c r="AMC6" s="100" t="s">
        <v>6</v>
      </c>
      <c r="AMD6" s="100" t="s">
        <v>6</v>
      </c>
      <c r="AME6" s="100" t="s">
        <v>6</v>
      </c>
      <c r="AMF6" s="100" t="s">
        <v>6</v>
      </c>
      <c r="AMG6" s="100" t="s">
        <v>6</v>
      </c>
      <c r="AMH6" s="100" t="s">
        <v>6</v>
      </c>
      <c r="AMI6" s="100" t="s">
        <v>6</v>
      </c>
      <c r="AMJ6" s="100" t="s">
        <v>6</v>
      </c>
      <c r="AMK6" s="100" t="s">
        <v>6</v>
      </c>
      <c r="AML6" s="100" t="s">
        <v>6</v>
      </c>
      <c r="AMM6" s="100" t="s">
        <v>6</v>
      </c>
      <c r="AMN6" s="100" t="s">
        <v>6</v>
      </c>
      <c r="AMO6" s="100" t="s">
        <v>6</v>
      </c>
      <c r="AMP6" s="100" t="s">
        <v>6</v>
      </c>
      <c r="AMQ6" s="100" t="s">
        <v>6</v>
      </c>
      <c r="AMR6" s="100" t="s">
        <v>6</v>
      </c>
      <c r="AMS6" s="100" t="s">
        <v>6</v>
      </c>
      <c r="AMT6" s="100" t="s">
        <v>6</v>
      </c>
      <c r="AMU6" s="100" t="s">
        <v>6</v>
      </c>
      <c r="AMV6" s="100" t="s">
        <v>6</v>
      </c>
      <c r="AMW6" s="100" t="s">
        <v>6</v>
      </c>
      <c r="AMX6" s="100" t="s">
        <v>6</v>
      </c>
      <c r="AMY6" s="100" t="s">
        <v>6</v>
      </c>
      <c r="AMZ6" s="100" t="s">
        <v>6</v>
      </c>
      <c r="ANA6" s="100" t="s">
        <v>6</v>
      </c>
      <c r="ANB6" s="100" t="s">
        <v>6</v>
      </c>
      <c r="ANC6" s="100" t="s">
        <v>6</v>
      </c>
      <c r="AND6" s="100" t="s">
        <v>6</v>
      </c>
      <c r="ANE6" s="100" t="s">
        <v>6</v>
      </c>
      <c r="ANF6" s="100" t="s">
        <v>6</v>
      </c>
      <c r="ANG6" s="100" t="s">
        <v>6</v>
      </c>
      <c r="ANH6" s="100" t="s">
        <v>6</v>
      </c>
      <c r="ANI6" s="100" t="s">
        <v>6</v>
      </c>
      <c r="ANJ6" s="100" t="s">
        <v>6</v>
      </c>
      <c r="ANK6" s="100" t="s">
        <v>6</v>
      </c>
      <c r="ANL6" s="100" t="s">
        <v>6</v>
      </c>
      <c r="ANM6" s="100" t="s">
        <v>6</v>
      </c>
      <c r="ANN6" s="100" t="s">
        <v>6</v>
      </c>
      <c r="ANO6" s="100" t="s">
        <v>6</v>
      </c>
      <c r="ANP6" s="100" t="s">
        <v>6</v>
      </c>
      <c r="ANQ6" s="100" t="s">
        <v>6</v>
      </c>
      <c r="ANR6" s="100" t="s">
        <v>6</v>
      </c>
      <c r="ANS6" s="100" t="s">
        <v>6</v>
      </c>
      <c r="ANT6" s="100" t="s">
        <v>6</v>
      </c>
      <c r="ANU6" s="100" t="s">
        <v>6</v>
      </c>
      <c r="ANV6" s="100" t="s">
        <v>6</v>
      </c>
      <c r="ANW6" s="100" t="s">
        <v>6</v>
      </c>
      <c r="ANX6" s="100" t="s">
        <v>6</v>
      </c>
      <c r="ANY6" s="100" t="s">
        <v>6</v>
      </c>
      <c r="ANZ6" s="100" t="s">
        <v>6</v>
      </c>
      <c r="AOA6" s="100" t="s">
        <v>6</v>
      </c>
      <c r="AOB6" s="100" t="s">
        <v>6</v>
      </c>
      <c r="AOC6" s="100" t="s">
        <v>6</v>
      </c>
      <c r="AOD6" s="100" t="s">
        <v>6</v>
      </c>
      <c r="AOE6" s="100" t="s">
        <v>6</v>
      </c>
      <c r="AOF6" s="100" t="s">
        <v>6</v>
      </c>
      <c r="AOG6" s="100" t="s">
        <v>6</v>
      </c>
      <c r="AOH6" s="100" t="s">
        <v>6</v>
      </c>
      <c r="AOI6" s="100" t="s">
        <v>6</v>
      </c>
      <c r="AOJ6" s="100" t="s">
        <v>6</v>
      </c>
      <c r="AOK6" s="100" t="s">
        <v>6</v>
      </c>
      <c r="AOL6" s="100" t="s">
        <v>6</v>
      </c>
      <c r="AOM6" s="100" t="s">
        <v>6</v>
      </c>
      <c r="AON6" s="100" t="s">
        <v>6</v>
      </c>
      <c r="AOO6" s="100" t="s">
        <v>6</v>
      </c>
      <c r="AOP6" s="100" t="s">
        <v>6</v>
      </c>
      <c r="AOQ6" s="100" t="s">
        <v>6</v>
      </c>
      <c r="AOR6" s="100" t="s">
        <v>6</v>
      </c>
      <c r="AOS6" s="100" t="s">
        <v>6</v>
      </c>
      <c r="AOT6" s="100" t="s">
        <v>6</v>
      </c>
      <c r="AOU6" s="100" t="s">
        <v>6</v>
      </c>
      <c r="AOV6" s="100" t="s">
        <v>6</v>
      </c>
      <c r="AOW6" s="100" t="s">
        <v>6</v>
      </c>
      <c r="AOX6" s="100" t="s">
        <v>6</v>
      </c>
      <c r="AOY6" s="100" t="s">
        <v>6</v>
      </c>
      <c r="AOZ6" s="100" t="s">
        <v>6</v>
      </c>
      <c r="APA6" s="100" t="s">
        <v>6</v>
      </c>
      <c r="APB6" s="100" t="s">
        <v>6</v>
      </c>
      <c r="APC6" s="100" t="s">
        <v>6</v>
      </c>
      <c r="APD6" s="100" t="s">
        <v>6</v>
      </c>
      <c r="APE6" s="100" t="s">
        <v>6</v>
      </c>
      <c r="APF6" s="100" t="s">
        <v>6</v>
      </c>
      <c r="APG6" s="100" t="s">
        <v>6</v>
      </c>
      <c r="APH6" s="100" t="s">
        <v>6</v>
      </c>
      <c r="API6" s="100" t="s">
        <v>6</v>
      </c>
      <c r="APJ6" s="100" t="s">
        <v>6</v>
      </c>
      <c r="APK6" s="100" t="s">
        <v>6</v>
      </c>
      <c r="APL6" s="100" t="s">
        <v>6</v>
      </c>
      <c r="APM6" s="100" t="s">
        <v>6</v>
      </c>
      <c r="APN6" s="100" t="s">
        <v>6</v>
      </c>
      <c r="APO6" s="100" t="s">
        <v>6</v>
      </c>
      <c r="APP6" s="100" t="s">
        <v>6</v>
      </c>
      <c r="APQ6" s="100" t="s">
        <v>6</v>
      </c>
      <c r="APR6" s="100" t="s">
        <v>6</v>
      </c>
      <c r="APS6" s="100" t="s">
        <v>6</v>
      </c>
      <c r="APT6" s="100" t="s">
        <v>6</v>
      </c>
      <c r="APU6" s="100" t="s">
        <v>6</v>
      </c>
      <c r="APV6" s="100" t="s">
        <v>6</v>
      </c>
      <c r="APW6" s="100" t="s">
        <v>6</v>
      </c>
      <c r="APX6" s="100" t="s">
        <v>6</v>
      </c>
      <c r="APY6" s="100" t="s">
        <v>6</v>
      </c>
      <c r="APZ6" s="100" t="s">
        <v>6</v>
      </c>
      <c r="AQA6" s="100" t="s">
        <v>6</v>
      </c>
      <c r="AQB6" s="100" t="s">
        <v>6</v>
      </c>
      <c r="AQC6" s="100" t="s">
        <v>6</v>
      </c>
      <c r="AQD6" s="100" t="s">
        <v>6</v>
      </c>
      <c r="AQE6" s="100" t="s">
        <v>6</v>
      </c>
      <c r="AQF6" s="100" t="s">
        <v>6</v>
      </c>
      <c r="AQG6" s="100" t="s">
        <v>6</v>
      </c>
      <c r="AQH6" s="100" t="s">
        <v>6</v>
      </c>
      <c r="AQI6" s="100" t="s">
        <v>6</v>
      </c>
      <c r="AQJ6" s="100" t="s">
        <v>6</v>
      </c>
      <c r="AQK6" s="100" t="s">
        <v>6</v>
      </c>
      <c r="AQL6" s="100" t="s">
        <v>6</v>
      </c>
      <c r="AQM6" s="100" t="s">
        <v>6</v>
      </c>
      <c r="AQN6" s="100" t="s">
        <v>6</v>
      </c>
      <c r="AQO6" s="100" t="s">
        <v>6</v>
      </c>
      <c r="AQP6" s="100" t="s">
        <v>6</v>
      </c>
      <c r="AQQ6" s="100" t="s">
        <v>6</v>
      </c>
      <c r="AQR6" s="100" t="s">
        <v>6</v>
      </c>
      <c r="AQS6" s="100" t="s">
        <v>6</v>
      </c>
      <c r="AQT6" s="100" t="s">
        <v>6</v>
      </c>
      <c r="AQU6" s="100" t="s">
        <v>6</v>
      </c>
      <c r="AQV6" s="100" t="s">
        <v>6</v>
      </c>
      <c r="AQW6" s="100" t="s">
        <v>6</v>
      </c>
      <c r="AQX6" s="100" t="s">
        <v>6</v>
      </c>
      <c r="AQY6" s="100" t="s">
        <v>6</v>
      </c>
      <c r="AQZ6" s="100" t="s">
        <v>6</v>
      </c>
      <c r="ARA6" s="100" t="s">
        <v>6</v>
      </c>
      <c r="ARB6" s="100" t="s">
        <v>6</v>
      </c>
      <c r="ARC6" s="100" t="s">
        <v>6</v>
      </c>
      <c r="ARD6" s="100" t="s">
        <v>6</v>
      </c>
      <c r="ARE6" s="100" t="s">
        <v>6</v>
      </c>
      <c r="ARF6" s="100" t="s">
        <v>6</v>
      </c>
      <c r="ARG6" s="100" t="s">
        <v>6</v>
      </c>
      <c r="ARH6" s="100" t="s">
        <v>6</v>
      </c>
      <c r="ARI6" s="100" t="s">
        <v>6</v>
      </c>
      <c r="ARJ6" s="100" t="s">
        <v>6</v>
      </c>
      <c r="ARK6" s="100" t="s">
        <v>6</v>
      </c>
      <c r="ARL6" s="100" t="s">
        <v>6</v>
      </c>
      <c r="ARM6" s="100" t="s">
        <v>6</v>
      </c>
      <c r="ARN6" s="100" t="s">
        <v>6</v>
      </c>
      <c r="ARO6" s="100" t="s">
        <v>6</v>
      </c>
      <c r="ARP6" s="100" t="s">
        <v>6</v>
      </c>
      <c r="ARQ6" s="100" t="s">
        <v>6</v>
      </c>
      <c r="ARR6" s="100" t="s">
        <v>6</v>
      </c>
      <c r="ARS6" s="100" t="s">
        <v>6</v>
      </c>
      <c r="ART6" s="100" t="s">
        <v>6</v>
      </c>
      <c r="ARU6" s="100" t="s">
        <v>6</v>
      </c>
      <c r="ARV6" s="100" t="s">
        <v>6</v>
      </c>
      <c r="ARW6" s="100" t="s">
        <v>6</v>
      </c>
      <c r="ARX6" s="100" t="s">
        <v>6</v>
      </c>
      <c r="ARY6" s="100" t="s">
        <v>6</v>
      </c>
      <c r="ARZ6" s="100" t="s">
        <v>6</v>
      </c>
      <c r="ASA6" s="100" t="s">
        <v>6</v>
      </c>
      <c r="ASB6" s="100" t="s">
        <v>6</v>
      </c>
      <c r="ASC6" s="100" t="s">
        <v>6</v>
      </c>
      <c r="ASD6" s="100" t="s">
        <v>6</v>
      </c>
      <c r="ASE6" s="100" t="s">
        <v>6</v>
      </c>
      <c r="ASF6" s="100" t="s">
        <v>6</v>
      </c>
      <c r="ASG6" s="100" t="s">
        <v>6</v>
      </c>
      <c r="ASH6" s="100" t="s">
        <v>6</v>
      </c>
      <c r="ASI6" s="100" t="s">
        <v>6</v>
      </c>
      <c r="ASJ6" s="100" t="s">
        <v>6</v>
      </c>
      <c r="ASK6" s="100" t="s">
        <v>6</v>
      </c>
      <c r="ASL6" s="100" t="s">
        <v>6</v>
      </c>
      <c r="ASM6" s="100" t="s">
        <v>6</v>
      </c>
      <c r="ASN6" s="100" t="s">
        <v>6</v>
      </c>
      <c r="ASO6" s="100" t="s">
        <v>6</v>
      </c>
      <c r="ASP6" s="100" t="s">
        <v>6</v>
      </c>
      <c r="ASQ6" s="100" t="s">
        <v>6</v>
      </c>
      <c r="ASR6" s="100" t="s">
        <v>6</v>
      </c>
      <c r="ASS6" s="100" t="s">
        <v>6</v>
      </c>
      <c r="AST6" s="100" t="s">
        <v>6</v>
      </c>
      <c r="ASU6" s="100" t="s">
        <v>6</v>
      </c>
      <c r="ASV6" s="100" t="s">
        <v>6</v>
      </c>
      <c r="ASW6" s="100" t="s">
        <v>6</v>
      </c>
      <c r="ASX6" s="100" t="s">
        <v>6</v>
      </c>
      <c r="ASY6" s="100" t="s">
        <v>6</v>
      </c>
      <c r="ASZ6" s="100" t="s">
        <v>6</v>
      </c>
      <c r="ATA6" s="100" t="s">
        <v>6</v>
      </c>
      <c r="ATB6" s="100" t="s">
        <v>6</v>
      </c>
      <c r="ATC6" s="100" t="s">
        <v>6</v>
      </c>
      <c r="ATD6" s="100" t="s">
        <v>6</v>
      </c>
      <c r="ATE6" s="100" t="s">
        <v>6</v>
      </c>
      <c r="ATF6" s="100" t="s">
        <v>6</v>
      </c>
      <c r="ATG6" s="100" t="s">
        <v>6</v>
      </c>
      <c r="ATH6" s="100" t="s">
        <v>6</v>
      </c>
      <c r="ATI6" s="100" t="s">
        <v>6</v>
      </c>
      <c r="ATJ6" s="100" t="s">
        <v>6</v>
      </c>
      <c r="ATK6" s="100" t="s">
        <v>6</v>
      </c>
      <c r="ATL6" s="100" t="s">
        <v>6</v>
      </c>
      <c r="ATM6" s="100" t="s">
        <v>6</v>
      </c>
      <c r="ATN6" s="100" t="s">
        <v>6</v>
      </c>
      <c r="ATO6" s="100" t="s">
        <v>6</v>
      </c>
      <c r="ATP6" s="100" t="s">
        <v>6</v>
      </c>
      <c r="ATQ6" s="100" t="s">
        <v>6</v>
      </c>
      <c r="ATR6" s="100" t="s">
        <v>6</v>
      </c>
      <c r="ATS6" s="100" t="s">
        <v>6</v>
      </c>
      <c r="ATT6" s="100" t="s">
        <v>6</v>
      </c>
      <c r="ATU6" s="100" t="s">
        <v>6</v>
      </c>
      <c r="ATV6" s="100" t="s">
        <v>6</v>
      </c>
      <c r="ATW6" s="100" t="s">
        <v>6</v>
      </c>
      <c r="ATX6" s="100" t="s">
        <v>6</v>
      </c>
      <c r="ATY6" s="100" t="s">
        <v>6</v>
      </c>
      <c r="ATZ6" s="100" t="s">
        <v>6</v>
      </c>
      <c r="AUA6" s="100" t="s">
        <v>6</v>
      </c>
      <c r="AUB6" s="100" t="s">
        <v>6</v>
      </c>
      <c r="AUC6" s="100" t="s">
        <v>6</v>
      </c>
      <c r="AUD6" s="100" t="s">
        <v>6</v>
      </c>
      <c r="AUE6" s="100" t="s">
        <v>6</v>
      </c>
      <c r="AUF6" s="100" t="s">
        <v>6</v>
      </c>
      <c r="AUG6" s="100" t="s">
        <v>6</v>
      </c>
      <c r="AUH6" s="100" t="s">
        <v>6</v>
      </c>
      <c r="AUI6" s="100" t="s">
        <v>6</v>
      </c>
      <c r="AUJ6" s="100" t="s">
        <v>6</v>
      </c>
      <c r="AUK6" s="100" t="s">
        <v>6</v>
      </c>
      <c r="AUL6" s="100" t="s">
        <v>6</v>
      </c>
      <c r="AUM6" s="100" t="s">
        <v>6</v>
      </c>
      <c r="AUN6" s="100" t="s">
        <v>6</v>
      </c>
      <c r="AUO6" s="100" t="s">
        <v>6</v>
      </c>
      <c r="AUP6" s="100" t="s">
        <v>6</v>
      </c>
      <c r="AUQ6" s="100" t="s">
        <v>6</v>
      </c>
      <c r="AUR6" s="100" t="s">
        <v>6</v>
      </c>
      <c r="AUS6" s="100" t="s">
        <v>6</v>
      </c>
      <c r="AUT6" s="100" t="s">
        <v>6</v>
      </c>
      <c r="AUU6" s="100" t="s">
        <v>6</v>
      </c>
      <c r="AUV6" s="100" t="s">
        <v>6</v>
      </c>
      <c r="AUW6" s="100" t="s">
        <v>6</v>
      </c>
      <c r="AUX6" s="100" t="s">
        <v>6</v>
      </c>
      <c r="AUY6" s="100" t="s">
        <v>6</v>
      </c>
      <c r="AUZ6" s="100" t="s">
        <v>6</v>
      </c>
      <c r="AVA6" s="100" t="s">
        <v>6</v>
      </c>
      <c r="AVB6" s="100" t="s">
        <v>6</v>
      </c>
      <c r="AVC6" s="100" t="s">
        <v>6</v>
      </c>
      <c r="AVD6" s="100" t="s">
        <v>6</v>
      </c>
      <c r="AVE6" s="100" t="s">
        <v>6</v>
      </c>
      <c r="AVF6" s="100" t="s">
        <v>6</v>
      </c>
      <c r="AVG6" s="100" t="s">
        <v>6</v>
      </c>
      <c r="AVH6" s="100" t="s">
        <v>6</v>
      </c>
      <c r="AVI6" s="100" t="s">
        <v>6</v>
      </c>
      <c r="AVJ6" s="100" t="s">
        <v>6</v>
      </c>
      <c r="AVK6" s="100" t="s">
        <v>6</v>
      </c>
      <c r="AVL6" s="100" t="s">
        <v>6</v>
      </c>
      <c r="AVM6" s="100" t="s">
        <v>6</v>
      </c>
      <c r="AVN6" s="100" t="s">
        <v>6</v>
      </c>
      <c r="AVO6" s="100" t="s">
        <v>6</v>
      </c>
      <c r="AVP6" s="100" t="s">
        <v>6</v>
      </c>
      <c r="AVQ6" s="100" t="s">
        <v>6</v>
      </c>
      <c r="AVR6" s="100" t="s">
        <v>6</v>
      </c>
      <c r="AVS6" s="100" t="s">
        <v>6</v>
      </c>
      <c r="AVT6" s="100" t="s">
        <v>6</v>
      </c>
      <c r="AVU6" s="100" t="s">
        <v>6</v>
      </c>
      <c r="AVV6" s="100" t="s">
        <v>6</v>
      </c>
      <c r="AVW6" s="100" t="s">
        <v>6</v>
      </c>
      <c r="AVX6" s="100" t="s">
        <v>6</v>
      </c>
      <c r="AVY6" s="100" t="s">
        <v>6</v>
      </c>
      <c r="AVZ6" s="100" t="s">
        <v>6</v>
      </c>
      <c r="AWA6" s="100" t="s">
        <v>6</v>
      </c>
      <c r="AWB6" s="100" t="s">
        <v>6</v>
      </c>
      <c r="AWC6" s="100" t="s">
        <v>6</v>
      </c>
      <c r="AWD6" s="100" t="s">
        <v>6</v>
      </c>
      <c r="AWE6" s="100" t="s">
        <v>6</v>
      </c>
      <c r="AWF6" s="100" t="s">
        <v>6</v>
      </c>
      <c r="AWG6" s="100" t="s">
        <v>6</v>
      </c>
      <c r="AWH6" s="100" t="s">
        <v>6</v>
      </c>
      <c r="AWI6" s="100" t="s">
        <v>6</v>
      </c>
      <c r="AWJ6" s="100" t="s">
        <v>6</v>
      </c>
      <c r="AWK6" s="100" t="s">
        <v>6</v>
      </c>
      <c r="AWL6" s="100" t="s">
        <v>6</v>
      </c>
      <c r="AWM6" s="100" t="s">
        <v>6</v>
      </c>
      <c r="AWN6" s="100" t="s">
        <v>6</v>
      </c>
      <c r="AWO6" s="100" t="s">
        <v>6</v>
      </c>
      <c r="AWP6" s="100" t="s">
        <v>6</v>
      </c>
      <c r="AWQ6" s="100" t="s">
        <v>6</v>
      </c>
      <c r="AWR6" s="100" t="s">
        <v>6</v>
      </c>
      <c r="AWS6" s="100" t="s">
        <v>6</v>
      </c>
      <c r="AWT6" s="100" t="s">
        <v>6</v>
      </c>
      <c r="AWU6" s="100" t="s">
        <v>6</v>
      </c>
      <c r="AWV6" s="100" t="s">
        <v>6</v>
      </c>
      <c r="AWW6" s="100" t="s">
        <v>6</v>
      </c>
      <c r="AWX6" s="100" t="s">
        <v>6</v>
      </c>
      <c r="AWY6" s="100" t="s">
        <v>6</v>
      </c>
      <c r="AWZ6" s="100" t="s">
        <v>6</v>
      </c>
      <c r="AXA6" s="100" t="s">
        <v>6</v>
      </c>
      <c r="AXB6" s="100" t="s">
        <v>6</v>
      </c>
      <c r="AXC6" s="100" t="s">
        <v>6</v>
      </c>
      <c r="AXD6" s="100" t="s">
        <v>6</v>
      </c>
      <c r="AXE6" s="100" t="s">
        <v>6</v>
      </c>
      <c r="AXF6" s="100" t="s">
        <v>6</v>
      </c>
      <c r="AXG6" s="100" t="s">
        <v>6</v>
      </c>
      <c r="AXH6" s="100" t="s">
        <v>6</v>
      </c>
      <c r="AXI6" s="100" t="s">
        <v>6</v>
      </c>
      <c r="AXJ6" s="100" t="s">
        <v>6</v>
      </c>
      <c r="AXK6" s="100" t="s">
        <v>6</v>
      </c>
      <c r="AXL6" s="100" t="s">
        <v>6</v>
      </c>
      <c r="AXM6" s="100" t="s">
        <v>6</v>
      </c>
      <c r="AXN6" s="100" t="s">
        <v>6</v>
      </c>
      <c r="AXO6" s="100" t="s">
        <v>6</v>
      </c>
      <c r="AXP6" s="100" t="s">
        <v>6</v>
      </c>
      <c r="AXQ6" s="100" t="s">
        <v>6</v>
      </c>
      <c r="AXR6" s="100" t="s">
        <v>6</v>
      </c>
      <c r="AXS6" s="100" t="s">
        <v>6</v>
      </c>
      <c r="AXT6" s="100" t="s">
        <v>6</v>
      </c>
      <c r="AXU6" s="100" t="s">
        <v>6</v>
      </c>
      <c r="AXV6" s="100" t="s">
        <v>6</v>
      </c>
      <c r="AXW6" s="100" t="s">
        <v>6</v>
      </c>
      <c r="AXX6" s="100" t="s">
        <v>6</v>
      </c>
      <c r="AXY6" s="100" t="s">
        <v>6</v>
      </c>
      <c r="AXZ6" s="100" t="s">
        <v>6</v>
      </c>
      <c r="AYA6" s="100" t="s">
        <v>6</v>
      </c>
      <c r="AYB6" s="100" t="s">
        <v>6</v>
      </c>
      <c r="AYC6" s="100" t="s">
        <v>6</v>
      </c>
      <c r="AYD6" s="100" t="s">
        <v>6</v>
      </c>
      <c r="AYE6" s="100" t="s">
        <v>6</v>
      </c>
      <c r="AYF6" s="100" t="s">
        <v>6</v>
      </c>
      <c r="AYG6" s="100" t="s">
        <v>6</v>
      </c>
      <c r="AYH6" s="100" t="s">
        <v>6</v>
      </c>
      <c r="AYI6" s="100" t="s">
        <v>6</v>
      </c>
      <c r="AYJ6" s="100" t="s">
        <v>6</v>
      </c>
      <c r="AYK6" s="100" t="s">
        <v>6</v>
      </c>
      <c r="AYL6" s="100" t="s">
        <v>6</v>
      </c>
      <c r="AYM6" s="100" t="s">
        <v>6</v>
      </c>
      <c r="AYN6" s="100" t="s">
        <v>6</v>
      </c>
      <c r="AYO6" s="100" t="s">
        <v>6</v>
      </c>
      <c r="AYP6" s="100" t="s">
        <v>6</v>
      </c>
      <c r="AYQ6" s="100" t="s">
        <v>6</v>
      </c>
      <c r="AYR6" s="100" t="s">
        <v>6</v>
      </c>
      <c r="AYS6" s="100" t="s">
        <v>6</v>
      </c>
      <c r="AYT6" s="100" t="s">
        <v>6</v>
      </c>
      <c r="AYU6" s="100" t="s">
        <v>6</v>
      </c>
      <c r="AYV6" s="100" t="s">
        <v>6</v>
      </c>
      <c r="AYW6" s="100" t="s">
        <v>6</v>
      </c>
      <c r="AYX6" s="100" t="s">
        <v>6</v>
      </c>
      <c r="AYY6" s="100" t="s">
        <v>6</v>
      </c>
      <c r="AYZ6" s="100" t="s">
        <v>6</v>
      </c>
      <c r="AZA6" s="100" t="s">
        <v>6</v>
      </c>
      <c r="AZB6" s="100" t="s">
        <v>6</v>
      </c>
      <c r="AZC6" s="100" t="s">
        <v>6</v>
      </c>
      <c r="AZD6" s="100" t="s">
        <v>6</v>
      </c>
      <c r="AZE6" s="100" t="s">
        <v>6</v>
      </c>
      <c r="AZF6" s="100" t="s">
        <v>6</v>
      </c>
      <c r="AZG6" s="100" t="s">
        <v>6</v>
      </c>
      <c r="AZH6" s="100" t="s">
        <v>6</v>
      </c>
      <c r="AZI6" s="100" t="s">
        <v>6</v>
      </c>
      <c r="AZJ6" s="100" t="s">
        <v>6</v>
      </c>
      <c r="AZK6" s="100" t="s">
        <v>6</v>
      </c>
      <c r="AZL6" s="100" t="s">
        <v>6</v>
      </c>
      <c r="AZM6" s="100" t="s">
        <v>6</v>
      </c>
      <c r="AZN6" s="100" t="s">
        <v>6</v>
      </c>
      <c r="AZO6" s="100" t="s">
        <v>6</v>
      </c>
      <c r="AZP6" s="100" t="s">
        <v>6</v>
      </c>
      <c r="AZQ6" s="100" t="s">
        <v>6</v>
      </c>
      <c r="AZR6" s="100" t="s">
        <v>6</v>
      </c>
      <c r="AZS6" s="100" t="s">
        <v>6</v>
      </c>
      <c r="AZT6" s="100" t="s">
        <v>6</v>
      </c>
      <c r="AZU6" s="100" t="s">
        <v>6</v>
      </c>
      <c r="AZV6" s="100" t="s">
        <v>6</v>
      </c>
      <c r="AZW6" s="100" t="s">
        <v>6</v>
      </c>
      <c r="AZX6" s="100" t="s">
        <v>6</v>
      </c>
      <c r="AZY6" s="100" t="s">
        <v>6</v>
      </c>
      <c r="AZZ6" s="100" t="s">
        <v>6</v>
      </c>
      <c r="BAA6" s="100" t="s">
        <v>6</v>
      </c>
      <c r="BAB6" s="100" t="s">
        <v>6</v>
      </c>
      <c r="BAC6" s="100" t="s">
        <v>6</v>
      </c>
      <c r="BAD6" s="100" t="s">
        <v>6</v>
      </c>
      <c r="BAE6" s="100" t="s">
        <v>6</v>
      </c>
      <c r="BAF6" s="100" t="s">
        <v>6</v>
      </c>
      <c r="BAG6" s="100" t="s">
        <v>6</v>
      </c>
      <c r="BAH6" s="100" t="s">
        <v>6</v>
      </c>
      <c r="BAI6" s="100" t="s">
        <v>6</v>
      </c>
      <c r="BAJ6" s="100" t="s">
        <v>6</v>
      </c>
      <c r="BAK6" s="100" t="s">
        <v>6</v>
      </c>
      <c r="BAL6" s="100" t="s">
        <v>6</v>
      </c>
      <c r="BAM6" s="100" t="s">
        <v>6</v>
      </c>
      <c r="BAN6" s="100" t="s">
        <v>6</v>
      </c>
      <c r="BAO6" s="100" t="s">
        <v>6</v>
      </c>
      <c r="BAP6" s="100" t="s">
        <v>6</v>
      </c>
      <c r="BAQ6" s="100" t="s">
        <v>6</v>
      </c>
      <c r="BAR6" s="100" t="s">
        <v>6</v>
      </c>
      <c r="BAS6" s="100" t="s">
        <v>6</v>
      </c>
      <c r="BAT6" s="100" t="s">
        <v>6</v>
      </c>
      <c r="BAU6" s="100" t="s">
        <v>6</v>
      </c>
      <c r="BAV6" s="100" t="s">
        <v>6</v>
      </c>
      <c r="BAW6" s="100" t="s">
        <v>6</v>
      </c>
      <c r="BAX6" s="100" t="s">
        <v>6</v>
      </c>
      <c r="BAY6" s="100" t="s">
        <v>6</v>
      </c>
      <c r="BAZ6" s="100" t="s">
        <v>6</v>
      </c>
      <c r="BBA6" s="100" t="s">
        <v>6</v>
      </c>
      <c r="BBB6" s="100" t="s">
        <v>6</v>
      </c>
      <c r="BBC6" s="100" t="s">
        <v>6</v>
      </c>
      <c r="BBD6" s="100" t="s">
        <v>6</v>
      </c>
      <c r="BBE6" s="100" t="s">
        <v>6</v>
      </c>
      <c r="BBF6" s="100" t="s">
        <v>6</v>
      </c>
      <c r="BBG6" s="100" t="s">
        <v>6</v>
      </c>
      <c r="BBH6" s="100" t="s">
        <v>6</v>
      </c>
      <c r="BBI6" s="100" t="s">
        <v>6</v>
      </c>
      <c r="BBJ6" s="100" t="s">
        <v>6</v>
      </c>
      <c r="BBK6" s="100" t="s">
        <v>6</v>
      </c>
      <c r="BBL6" s="100" t="s">
        <v>6</v>
      </c>
      <c r="BBM6" s="100" t="s">
        <v>6</v>
      </c>
      <c r="BBN6" s="100" t="s">
        <v>6</v>
      </c>
      <c r="BBO6" s="100" t="s">
        <v>6</v>
      </c>
      <c r="BBP6" s="100" t="s">
        <v>6</v>
      </c>
      <c r="BBQ6" s="100" t="s">
        <v>6</v>
      </c>
      <c r="BBR6" s="100" t="s">
        <v>6</v>
      </c>
      <c r="BBS6" s="100" t="s">
        <v>6</v>
      </c>
      <c r="BBT6" s="100" t="s">
        <v>6</v>
      </c>
      <c r="BBU6" s="100" t="s">
        <v>6</v>
      </c>
      <c r="BBV6" s="100" t="s">
        <v>6</v>
      </c>
      <c r="BBW6" s="100" t="s">
        <v>6</v>
      </c>
      <c r="BBX6" s="100" t="s">
        <v>6</v>
      </c>
      <c r="BBY6" s="100" t="s">
        <v>6</v>
      </c>
      <c r="BBZ6" s="100" t="s">
        <v>6</v>
      </c>
      <c r="BCA6" s="100" t="s">
        <v>6</v>
      </c>
      <c r="BCB6" s="100" t="s">
        <v>6</v>
      </c>
      <c r="BCC6" s="100" t="s">
        <v>6</v>
      </c>
      <c r="BCD6" s="100" t="s">
        <v>6</v>
      </c>
      <c r="BCE6" s="100" t="s">
        <v>6</v>
      </c>
      <c r="BCF6" s="100" t="s">
        <v>6</v>
      </c>
      <c r="BCG6" s="100" t="s">
        <v>6</v>
      </c>
      <c r="BCH6" s="100" t="s">
        <v>6</v>
      </c>
      <c r="BCI6" s="100" t="s">
        <v>6</v>
      </c>
      <c r="BCJ6" s="100" t="s">
        <v>6</v>
      </c>
      <c r="BCK6" s="100" t="s">
        <v>6</v>
      </c>
      <c r="BCL6" s="100" t="s">
        <v>6</v>
      </c>
      <c r="BCM6" s="100" t="s">
        <v>6</v>
      </c>
      <c r="BCN6" s="100" t="s">
        <v>6</v>
      </c>
      <c r="BCO6" s="100" t="s">
        <v>6</v>
      </c>
      <c r="BCP6" s="100" t="s">
        <v>6</v>
      </c>
      <c r="BCQ6" s="100" t="s">
        <v>6</v>
      </c>
      <c r="BCR6" s="100" t="s">
        <v>6</v>
      </c>
      <c r="BCS6" s="100" t="s">
        <v>6</v>
      </c>
      <c r="BCT6" s="100" t="s">
        <v>6</v>
      </c>
      <c r="BCU6" s="100" t="s">
        <v>6</v>
      </c>
      <c r="BCV6" s="100" t="s">
        <v>6</v>
      </c>
      <c r="BCW6" s="100" t="s">
        <v>6</v>
      </c>
      <c r="BCX6" s="100" t="s">
        <v>6</v>
      </c>
      <c r="BCY6" s="100" t="s">
        <v>6</v>
      </c>
      <c r="BCZ6" s="100" t="s">
        <v>6</v>
      </c>
      <c r="BDA6" s="100" t="s">
        <v>6</v>
      </c>
      <c r="BDB6" s="100" t="s">
        <v>6</v>
      </c>
      <c r="BDC6" s="100" t="s">
        <v>6</v>
      </c>
      <c r="BDD6" s="100" t="s">
        <v>6</v>
      </c>
      <c r="BDE6" s="100" t="s">
        <v>6</v>
      </c>
      <c r="BDF6" s="100" t="s">
        <v>6</v>
      </c>
      <c r="BDG6" s="100" t="s">
        <v>6</v>
      </c>
      <c r="BDH6" s="100" t="s">
        <v>6</v>
      </c>
      <c r="BDI6" s="100" t="s">
        <v>6</v>
      </c>
      <c r="BDJ6" s="100" t="s">
        <v>6</v>
      </c>
      <c r="BDK6" s="100" t="s">
        <v>6</v>
      </c>
      <c r="BDL6" s="100" t="s">
        <v>6</v>
      </c>
      <c r="BDM6" s="100" t="s">
        <v>6</v>
      </c>
      <c r="BDN6" s="100" t="s">
        <v>6</v>
      </c>
      <c r="BDO6" s="100" t="s">
        <v>6</v>
      </c>
      <c r="BDP6" s="100" t="s">
        <v>6</v>
      </c>
      <c r="BDQ6" s="100" t="s">
        <v>6</v>
      </c>
      <c r="BDR6" s="100" t="s">
        <v>6</v>
      </c>
      <c r="BDS6" s="100" t="s">
        <v>6</v>
      </c>
      <c r="BDT6" s="100" t="s">
        <v>6</v>
      </c>
      <c r="BDU6" s="100" t="s">
        <v>6</v>
      </c>
      <c r="BDV6" s="100" t="s">
        <v>6</v>
      </c>
      <c r="BDW6" s="100" t="s">
        <v>6</v>
      </c>
      <c r="BDX6" s="100" t="s">
        <v>6</v>
      </c>
      <c r="BDY6" s="100" t="s">
        <v>6</v>
      </c>
      <c r="BDZ6" s="100" t="s">
        <v>6</v>
      </c>
      <c r="BEA6" s="100" t="s">
        <v>6</v>
      </c>
      <c r="BEB6" s="100" t="s">
        <v>6</v>
      </c>
      <c r="BEC6" s="100" t="s">
        <v>6</v>
      </c>
      <c r="BED6" s="100" t="s">
        <v>6</v>
      </c>
      <c r="BEE6" s="100" t="s">
        <v>6</v>
      </c>
      <c r="BEF6" s="100" t="s">
        <v>6</v>
      </c>
      <c r="BEG6" s="100" t="s">
        <v>6</v>
      </c>
      <c r="BEH6" s="100" t="s">
        <v>6</v>
      </c>
      <c r="BEI6" s="100" t="s">
        <v>6</v>
      </c>
      <c r="BEJ6" s="100" t="s">
        <v>6</v>
      </c>
      <c r="BEK6" s="100" t="s">
        <v>6</v>
      </c>
      <c r="BEL6" s="100" t="s">
        <v>6</v>
      </c>
      <c r="BEM6" s="100" t="s">
        <v>6</v>
      </c>
      <c r="BEN6" s="100" t="s">
        <v>6</v>
      </c>
      <c r="BEO6" s="100" t="s">
        <v>6</v>
      </c>
      <c r="BEP6" s="100" t="s">
        <v>6</v>
      </c>
      <c r="BEQ6" s="100" t="s">
        <v>6</v>
      </c>
      <c r="BER6" s="100" t="s">
        <v>6</v>
      </c>
      <c r="BES6" s="100" t="s">
        <v>6</v>
      </c>
      <c r="BET6" s="100" t="s">
        <v>6</v>
      </c>
      <c r="BEU6" s="100" t="s">
        <v>6</v>
      </c>
      <c r="BEV6" s="100" t="s">
        <v>6</v>
      </c>
      <c r="BEW6" s="100" t="s">
        <v>6</v>
      </c>
      <c r="BEX6" s="100" t="s">
        <v>6</v>
      </c>
      <c r="BEY6" s="100" t="s">
        <v>6</v>
      </c>
      <c r="BEZ6" s="100" t="s">
        <v>6</v>
      </c>
      <c r="BFA6" s="100" t="s">
        <v>6</v>
      </c>
      <c r="BFB6" s="100" t="s">
        <v>6</v>
      </c>
      <c r="BFC6" s="100" t="s">
        <v>6</v>
      </c>
      <c r="BFD6" s="100" t="s">
        <v>6</v>
      </c>
      <c r="BFE6" s="100" t="s">
        <v>6</v>
      </c>
      <c r="BFF6" s="100" t="s">
        <v>6</v>
      </c>
      <c r="BFG6" s="100" t="s">
        <v>6</v>
      </c>
      <c r="BFH6" s="100" t="s">
        <v>6</v>
      </c>
      <c r="BFI6" s="100" t="s">
        <v>6</v>
      </c>
      <c r="BFJ6" s="100" t="s">
        <v>6</v>
      </c>
      <c r="BFK6" s="100" t="s">
        <v>6</v>
      </c>
      <c r="BFL6" s="100" t="s">
        <v>6</v>
      </c>
      <c r="BFM6" s="100" t="s">
        <v>6</v>
      </c>
      <c r="BFN6" s="100" t="s">
        <v>6</v>
      </c>
      <c r="BFO6" s="100" t="s">
        <v>6</v>
      </c>
      <c r="BFP6" s="100" t="s">
        <v>6</v>
      </c>
      <c r="BFQ6" s="100" t="s">
        <v>6</v>
      </c>
      <c r="BFR6" s="100" t="s">
        <v>6</v>
      </c>
      <c r="BFS6" s="100" t="s">
        <v>6</v>
      </c>
      <c r="BFT6" s="100" t="s">
        <v>6</v>
      </c>
      <c r="BFU6" s="100" t="s">
        <v>6</v>
      </c>
      <c r="BFV6" s="100" t="s">
        <v>6</v>
      </c>
      <c r="BFW6" s="100" t="s">
        <v>6</v>
      </c>
      <c r="BFX6" s="100" t="s">
        <v>6</v>
      </c>
      <c r="BFY6" s="100" t="s">
        <v>6</v>
      </c>
      <c r="BFZ6" s="100" t="s">
        <v>6</v>
      </c>
      <c r="BGA6" s="100" t="s">
        <v>6</v>
      </c>
      <c r="BGB6" s="100" t="s">
        <v>6</v>
      </c>
      <c r="BGC6" s="100" t="s">
        <v>6</v>
      </c>
      <c r="BGD6" s="100" t="s">
        <v>6</v>
      </c>
      <c r="BGE6" s="100" t="s">
        <v>6</v>
      </c>
      <c r="BGF6" s="100" t="s">
        <v>6</v>
      </c>
      <c r="BGG6" s="100" t="s">
        <v>6</v>
      </c>
      <c r="BGH6" s="100" t="s">
        <v>6</v>
      </c>
      <c r="BGI6" s="100" t="s">
        <v>6</v>
      </c>
      <c r="BGJ6" s="100" t="s">
        <v>6</v>
      </c>
      <c r="BGK6" s="100" t="s">
        <v>6</v>
      </c>
      <c r="BGL6" s="100" t="s">
        <v>6</v>
      </c>
      <c r="BGM6" s="100" t="s">
        <v>6</v>
      </c>
      <c r="BGN6" s="100" t="s">
        <v>6</v>
      </c>
      <c r="BGO6" s="100" t="s">
        <v>6</v>
      </c>
      <c r="BGP6" s="100" t="s">
        <v>6</v>
      </c>
      <c r="BGQ6" s="100" t="s">
        <v>6</v>
      </c>
      <c r="BGR6" s="100" t="s">
        <v>6</v>
      </c>
      <c r="BGS6" s="100" t="s">
        <v>6</v>
      </c>
      <c r="BGT6" s="100" t="s">
        <v>6</v>
      </c>
      <c r="BGU6" s="100" t="s">
        <v>6</v>
      </c>
      <c r="BGV6" s="100" t="s">
        <v>6</v>
      </c>
      <c r="BGW6" s="100" t="s">
        <v>6</v>
      </c>
      <c r="BGX6" s="100" t="s">
        <v>6</v>
      </c>
      <c r="BGY6" s="100" t="s">
        <v>6</v>
      </c>
      <c r="BGZ6" s="100" t="s">
        <v>6</v>
      </c>
      <c r="BHA6" s="100" t="s">
        <v>6</v>
      </c>
      <c r="BHB6" s="100" t="s">
        <v>6</v>
      </c>
      <c r="BHC6" s="100" t="s">
        <v>6</v>
      </c>
      <c r="BHD6" s="100" t="s">
        <v>6</v>
      </c>
      <c r="BHE6" s="100" t="s">
        <v>6</v>
      </c>
      <c r="BHF6" s="100" t="s">
        <v>6</v>
      </c>
      <c r="BHG6" s="100" t="s">
        <v>6</v>
      </c>
      <c r="BHH6" s="100" t="s">
        <v>6</v>
      </c>
      <c r="BHI6" s="100" t="s">
        <v>6</v>
      </c>
      <c r="BHJ6" s="100" t="s">
        <v>6</v>
      </c>
      <c r="BHK6" s="100" t="s">
        <v>6</v>
      </c>
      <c r="BHL6" s="100" t="s">
        <v>6</v>
      </c>
      <c r="BHM6" s="100" t="s">
        <v>6</v>
      </c>
      <c r="BHN6" s="100" t="s">
        <v>6</v>
      </c>
      <c r="BHO6" s="100" t="s">
        <v>6</v>
      </c>
      <c r="BHP6" s="100" t="s">
        <v>6</v>
      </c>
      <c r="BHQ6" s="100" t="s">
        <v>6</v>
      </c>
      <c r="BHR6" s="100" t="s">
        <v>6</v>
      </c>
      <c r="BHS6" s="100" t="s">
        <v>6</v>
      </c>
      <c r="BHT6" s="100" t="s">
        <v>6</v>
      </c>
      <c r="BHU6" s="100" t="s">
        <v>6</v>
      </c>
      <c r="BHV6" s="100" t="s">
        <v>6</v>
      </c>
      <c r="BHW6" s="100" t="s">
        <v>6</v>
      </c>
      <c r="BHX6" s="100" t="s">
        <v>6</v>
      </c>
      <c r="BHY6" s="100" t="s">
        <v>6</v>
      </c>
      <c r="BHZ6" s="100" t="s">
        <v>6</v>
      </c>
      <c r="BIA6" s="100" t="s">
        <v>6</v>
      </c>
      <c r="BIB6" s="100" t="s">
        <v>6</v>
      </c>
      <c r="BIC6" s="100" t="s">
        <v>6</v>
      </c>
      <c r="BID6" s="100" t="s">
        <v>6</v>
      </c>
      <c r="BIE6" s="100" t="s">
        <v>6</v>
      </c>
      <c r="BIF6" s="100" t="s">
        <v>6</v>
      </c>
      <c r="BIG6" s="100" t="s">
        <v>6</v>
      </c>
      <c r="BIH6" s="100" t="s">
        <v>6</v>
      </c>
      <c r="BII6" s="100" t="s">
        <v>6</v>
      </c>
      <c r="BIJ6" s="100" t="s">
        <v>6</v>
      </c>
      <c r="BIK6" s="100" t="s">
        <v>6</v>
      </c>
      <c r="BIL6" s="100" t="s">
        <v>6</v>
      </c>
      <c r="BIM6" s="100" t="s">
        <v>6</v>
      </c>
      <c r="BIN6" s="100" t="s">
        <v>6</v>
      </c>
      <c r="BIO6" s="100" t="s">
        <v>6</v>
      </c>
      <c r="BIP6" s="100" t="s">
        <v>6</v>
      </c>
      <c r="BIQ6" s="100" t="s">
        <v>6</v>
      </c>
      <c r="BIR6" s="100" t="s">
        <v>6</v>
      </c>
      <c r="BIS6" s="100" t="s">
        <v>6</v>
      </c>
      <c r="BIT6" s="100" t="s">
        <v>6</v>
      </c>
      <c r="BIU6" s="100" t="s">
        <v>6</v>
      </c>
      <c r="BIV6" s="100" t="s">
        <v>6</v>
      </c>
      <c r="BIW6" s="100" t="s">
        <v>6</v>
      </c>
      <c r="BIX6" s="100" t="s">
        <v>6</v>
      </c>
      <c r="BIY6" s="100" t="s">
        <v>6</v>
      </c>
      <c r="BIZ6" s="100" t="s">
        <v>6</v>
      </c>
      <c r="BJA6" s="100" t="s">
        <v>6</v>
      </c>
      <c r="BJB6" s="100" t="s">
        <v>6</v>
      </c>
      <c r="BJC6" s="100" t="s">
        <v>6</v>
      </c>
      <c r="BJD6" s="100" t="s">
        <v>6</v>
      </c>
      <c r="BJE6" s="100" t="s">
        <v>6</v>
      </c>
      <c r="BJF6" s="100" t="s">
        <v>6</v>
      </c>
      <c r="BJG6" s="100" t="s">
        <v>6</v>
      </c>
      <c r="BJH6" s="100" t="s">
        <v>6</v>
      </c>
      <c r="BJI6" s="100" t="s">
        <v>6</v>
      </c>
      <c r="BJJ6" s="100" t="s">
        <v>6</v>
      </c>
      <c r="BJK6" s="100" t="s">
        <v>6</v>
      </c>
      <c r="BJL6" s="100" t="s">
        <v>6</v>
      </c>
      <c r="BJM6" s="100" t="s">
        <v>6</v>
      </c>
      <c r="BJN6" s="100" t="s">
        <v>6</v>
      </c>
      <c r="BJO6" s="100" t="s">
        <v>6</v>
      </c>
      <c r="BJP6" s="100" t="s">
        <v>6</v>
      </c>
      <c r="BJQ6" s="100" t="s">
        <v>6</v>
      </c>
      <c r="BJR6" s="100" t="s">
        <v>6</v>
      </c>
      <c r="BJS6" s="100" t="s">
        <v>6</v>
      </c>
      <c r="BJT6" s="100" t="s">
        <v>6</v>
      </c>
      <c r="BJU6" s="100" t="s">
        <v>6</v>
      </c>
      <c r="BJV6" s="100" t="s">
        <v>6</v>
      </c>
      <c r="BJW6" s="100" t="s">
        <v>6</v>
      </c>
      <c r="BJX6" s="100" t="s">
        <v>6</v>
      </c>
      <c r="BJY6" s="100" t="s">
        <v>6</v>
      </c>
      <c r="BJZ6" s="100" t="s">
        <v>6</v>
      </c>
      <c r="BKA6" s="100" t="s">
        <v>6</v>
      </c>
      <c r="BKB6" s="100" t="s">
        <v>6</v>
      </c>
      <c r="BKC6" s="100" t="s">
        <v>6</v>
      </c>
      <c r="BKD6" s="100" t="s">
        <v>6</v>
      </c>
      <c r="BKE6" s="100" t="s">
        <v>6</v>
      </c>
      <c r="BKF6" s="100" t="s">
        <v>6</v>
      </c>
      <c r="BKG6" s="100" t="s">
        <v>6</v>
      </c>
      <c r="BKH6" s="100" t="s">
        <v>6</v>
      </c>
      <c r="BKI6" s="100" t="s">
        <v>6</v>
      </c>
      <c r="BKJ6" s="100" t="s">
        <v>6</v>
      </c>
      <c r="BKK6" s="100" t="s">
        <v>6</v>
      </c>
      <c r="BKL6" s="100" t="s">
        <v>6</v>
      </c>
      <c r="BKM6" s="100" t="s">
        <v>6</v>
      </c>
      <c r="BKN6" s="100" t="s">
        <v>6</v>
      </c>
      <c r="BKO6" s="100" t="s">
        <v>6</v>
      </c>
      <c r="BKP6" s="100" t="s">
        <v>6</v>
      </c>
      <c r="BKQ6" s="100" t="s">
        <v>6</v>
      </c>
      <c r="BKR6" s="100" t="s">
        <v>6</v>
      </c>
      <c r="BKS6" s="100" t="s">
        <v>6</v>
      </c>
      <c r="BKT6" s="100" t="s">
        <v>6</v>
      </c>
      <c r="BKU6" s="100" t="s">
        <v>6</v>
      </c>
      <c r="BKV6" s="100" t="s">
        <v>6</v>
      </c>
      <c r="BKW6" s="100" t="s">
        <v>6</v>
      </c>
      <c r="BKX6" s="100" t="s">
        <v>6</v>
      </c>
      <c r="BKY6" s="100" t="s">
        <v>6</v>
      </c>
      <c r="BKZ6" s="100" t="s">
        <v>6</v>
      </c>
      <c r="BLA6" s="100" t="s">
        <v>6</v>
      </c>
      <c r="BLB6" s="100" t="s">
        <v>6</v>
      </c>
      <c r="BLC6" s="100" t="s">
        <v>6</v>
      </c>
      <c r="BLD6" s="100" t="s">
        <v>6</v>
      </c>
      <c r="BLE6" s="100" t="s">
        <v>6</v>
      </c>
      <c r="BLF6" s="100" t="s">
        <v>6</v>
      </c>
      <c r="BLG6" s="100" t="s">
        <v>6</v>
      </c>
      <c r="BLH6" s="100" t="s">
        <v>6</v>
      </c>
      <c r="BLI6" s="100" t="s">
        <v>6</v>
      </c>
      <c r="BLJ6" s="100" t="s">
        <v>6</v>
      </c>
      <c r="BLK6" s="100" t="s">
        <v>6</v>
      </c>
      <c r="BLL6" s="100" t="s">
        <v>6</v>
      </c>
      <c r="BLM6" s="100" t="s">
        <v>6</v>
      </c>
      <c r="BLN6" s="100" t="s">
        <v>6</v>
      </c>
      <c r="BLO6" s="100" t="s">
        <v>6</v>
      </c>
      <c r="BLP6" s="100" t="s">
        <v>6</v>
      </c>
      <c r="BLQ6" s="100" t="s">
        <v>6</v>
      </c>
      <c r="BLR6" s="100" t="s">
        <v>6</v>
      </c>
      <c r="BLS6" s="100" t="s">
        <v>6</v>
      </c>
      <c r="BLT6" s="100" t="s">
        <v>6</v>
      </c>
      <c r="BLU6" s="100" t="s">
        <v>6</v>
      </c>
      <c r="BLV6" s="100" t="s">
        <v>6</v>
      </c>
      <c r="BLW6" s="100" t="s">
        <v>6</v>
      </c>
      <c r="BLX6" s="100" t="s">
        <v>6</v>
      </c>
      <c r="BLY6" s="100" t="s">
        <v>6</v>
      </c>
      <c r="BLZ6" s="100" t="s">
        <v>6</v>
      </c>
      <c r="BMA6" s="100" t="s">
        <v>6</v>
      </c>
      <c r="BMB6" s="100" t="s">
        <v>6</v>
      </c>
      <c r="BMC6" s="100" t="s">
        <v>6</v>
      </c>
      <c r="BMD6" s="100" t="s">
        <v>6</v>
      </c>
      <c r="BME6" s="100" t="s">
        <v>6</v>
      </c>
      <c r="BMF6" s="100" t="s">
        <v>6</v>
      </c>
      <c r="BMG6" s="100" t="s">
        <v>6</v>
      </c>
      <c r="BMH6" s="100" t="s">
        <v>6</v>
      </c>
      <c r="BMI6" s="100" t="s">
        <v>6</v>
      </c>
      <c r="BMJ6" s="100" t="s">
        <v>6</v>
      </c>
      <c r="BMK6" s="100" t="s">
        <v>6</v>
      </c>
      <c r="BML6" s="100" t="s">
        <v>6</v>
      </c>
      <c r="BMM6" s="100" t="s">
        <v>6</v>
      </c>
      <c r="BMN6" s="100" t="s">
        <v>6</v>
      </c>
      <c r="BMO6" s="100" t="s">
        <v>6</v>
      </c>
      <c r="BMP6" s="100" t="s">
        <v>6</v>
      </c>
      <c r="BMQ6" s="100" t="s">
        <v>6</v>
      </c>
      <c r="BMR6" s="100" t="s">
        <v>6</v>
      </c>
      <c r="BMS6" s="100" t="s">
        <v>6</v>
      </c>
      <c r="BMT6" s="100" t="s">
        <v>6</v>
      </c>
      <c r="BMU6" s="100" t="s">
        <v>6</v>
      </c>
      <c r="BMV6" s="100" t="s">
        <v>6</v>
      </c>
      <c r="BMW6" s="100" t="s">
        <v>6</v>
      </c>
      <c r="BMX6" s="100" t="s">
        <v>6</v>
      </c>
      <c r="BMY6" s="100" t="s">
        <v>6</v>
      </c>
      <c r="BMZ6" s="100" t="s">
        <v>6</v>
      </c>
      <c r="BNA6" s="100" t="s">
        <v>6</v>
      </c>
      <c r="BNB6" s="100" t="s">
        <v>6</v>
      </c>
      <c r="BNC6" s="100" t="s">
        <v>6</v>
      </c>
      <c r="BND6" s="100" t="s">
        <v>6</v>
      </c>
      <c r="BNE6" s="100" t="s">
        <v>6</v>
      </c>
      <c r="BNF6" s="100" t="s">
        <v>6</v>
      </c>
      <c r="BNG6" s="100" t="s">
        <v>6</v>
      </c>
      <c r="BNH6" s="100" t="s">
        <v>6</v>
      </c>
      <c r="BNI6" s="100" t="s">
        <v>6</v>
      </c>
      <c r="BNJ6" s="100" t="s">
        <v>6</v>
      </c>
      <c r="BNK6" s="100" t="s">
        <v>6</v>
      </c>
      <c r="BNL6" s="100" t="s">
        <v>6</v>
      </c>
      <c r="BNM6" s="100" t="s">
        <v>6</v>
      </c>
      <c r="BNN6" s="100" t="s">
        <v>6</v>
      </c>
      <c r="BNO6" s="100" t="s">
        <v>6</v>
      </c>
      <c r="BNP6" s="100" t="s">
        <v>6</v>
      </c>
      <c r="BNQ6" s="100" t="s">
        <v>6</v>
      </c>
      <c r="BNR6" s="100" t="s">
        <v>6</v>
      </c>
      <c r="BNS6" s="100" t="s">
        <v>6</v>
      </c>
      <c r="BNT6" s="100" t="s">
        <v>6</v>
      </c>
      <c r="BNU6" s="100" t="s">
        <v>6</v>
      </c>
      <c r="BNV6" s="100" t="s">
        <v>6</v>
      </c>
      <c r="BNW6" s="100" t="s">
        <v>6</v>
      </c>
      <c r="BNX6" s="100" t="s">
        <v>6</v>
      </c>
      <c r="BNY6" s="100" t="s">
        <v>6</v>
      </c>
      <c r="BNZ6" s="100" t="s">
        <v>6</v>
      </c>
      <c r="BOA6" s="100" t="s">
        <v>6</v>
      </c>
      <c r="BOB6" s="100" t="s">
        <v>6</v>
      </c>
      <c r="BOC6" s="100" t="s">
        <v>6</v>
      </c>
      <c r="BOD6" s="100" t="s">
        <v>6</v>
      </c>
      <c r="BOE6" s="100" t="s">
        <v>6</v>
      </c>
      <c r="BOF6" s="100" t="s">
        <v>6</v>
      </c>
      <c r="BOG6" s="100" t="s">
        <v>6</v>
      </c>
      <c r="BOH6" s="100" t="s">
        <v>6</v>
      </c>
      <c r="BOI6" s="100" t="s">
        <v>6</v>
      </c>
      <c r="BOJ6" s="100" t="s">
        <v>6</v>
      </c>
      <c r="BOK6" s="100" t="s">
        <v>6</v>
      </c>
      <c r="BOL6" s="100" t="s">
        <v>6</v>
      </c>
      <c r="BOM6" s="100" t="s">
        <v>6</v>
      </c>
      <c r="BON6" s="100" t="s">
        <v>6</v>
      </c>
      <c r="BOO6" s="100" t="s">
        <v>6</v>
      </c>
      <c r="BOP6" s="100" t="s">
        <v>6</v>
      </c>
      <c r="BOQ6" s="100" t="s">
        <v>6</v>
      </c>
      <c r="BOR6" s="100" t="s">
        <v>6</v>
      </c>
      <c r="BOS6" s="100" t="s">
        <v>6</v>
      </c>
      <c r="BOT6" s="100" t="s">
        <v>6</v>
      </c>
      <c r="BOU6" s="100" t="s">
        <v>6</v>
      </c>
      <c r="BOV6" s="100" t="s">
        <v>6</v>
      </c>
      <c r="BOW6" s="100" t="s">
        <v>6</v>
      </c>
      <c r="BOX6" s="100" t="s">
        <v>6</v>
      </c>
      <c r="BOY6" s="100" t="s">
        <v>6</v>
      </c>
      <c r="BOZ6" s="100" t="s">
        <v>6</v>
      </c>
      <c r="BPA6" s="100" t="s">
        <v>6</v>
      </c>
      <c r="BPB6" s="100" t="s">
        <v>6</v>
      </c>
      <c r="BPC6" s="100" t="s">
        <v>6</v>
      </c>
      <c r="BPD6" s="100" t="s">
        <v>6</v>
      </c>
      <c r="BPE6" s="100" t="s">
        <v>6</v>
      </c>
      <c r="BPF6" s="100" t="s">
        <v>6</v>
      </c>
      <c r="BPG6" s="100" t="s">
        <v>6</v>
      </c>
      <c r="BPH6" s="100" t="s">
        <v>6</v>
      </c>
      <c r="BPI6" s="100" t="s">
        <v>6</v>
      </c>
      <c r="BPJ6" s="100" t="s">
        <v>6</v>
      </c>
      <c r="BPK6" s="100" t="s">
        <v>6</v>
      </c>
      <c r="BPL6" s="100" t="s">
        <v>6</v>
      </c>
      <c r="BPM6" s="100" t="s">
        <v>6</v>
      </c>
      <c r="BPN6" s="100" t="s">
        <v>6</v>
      </c>
      <c r="BPO6" s="100" t="s">
        <v>6</v>
      </c>
      <c r="BPP6" s="100" t="s">
        <v>6</v>
      </c>
      <c r="BPQ6" s="100" t="s">
        <v>6</v>
      </c>
      <c r="BPR6" s="100" t="s">
        <v>6</v>
      </c>
      <c r="BPS6" s="100" t="s">
        <v>6</v>
      </c>
      <c r="BPT6" s="100" t="s">
        <v>6</v>
      </c>
      <c r="BPU6" s="100" t="s">
        <v>6</v>
      </c>
      <c r="BPV6" s="100" t="s">
        <v>6</v>
      </c>
      <c r="BPW6" s="100" t="s">
        <v>6</v>
      </c>
      <c r="BPX6" s="100" t="s">
        <v>6</v>
      </c>
      <c r="BPY6" s="100" t="s">
        <v>6</v>
      </c>
      <c r="BPZ6" s="100" t="s">
        <v>6</v>
      </c>
      <c r="BQA6" s="100" t="s">
        <v>6</v>
      </c>
      <c r="BQB6" s="100" t="s">
        <v>6</v>
      </c>
      <c r="BQC6" s="100" t="s">
        <v>6</v>
      </c>
      <c r="BQD6" s="100" t="s">
        <v>6</v>
      </c>
      <c r="BQE6" s="100" t="s">
        <v>6</v>
      </c>
      <c r="BQF6" s="100" t="s">
        <v>6</v>
      </c>
      <c r="BQG6" s="100" t="s">
        <v>6</v>
      </c>
      <c r="BQH6" s="100" t="s">
        <v>6</v>
      </c>
      <c r="BQI6" s="100" t="s">
        <v>6</v>
      </c>
      <c r="BQJ6" s="100" t="s">
        <v>6</v>
      </c>
      <c r="BQK6" s="100" t="s">
        <v>6</v>
      </c>
      <c r="BQL6" s="100" t="s">
        <v>6</v>
      </c>
      <c r="BQM6" s="100" t="s">
        <v>6</v>
      </c>
      <c r="BQN6" s="100" t="s">
        <v>6</v>
      </c>
      <c r="BQO6" s="100" t="s">
        <v>6</v>
      </c>
      <c r="BQP6" s="100" t="s">
        <v>6</v>
      </c>
      <c r="BQQ6" s="100" t="s">
        <v>6</v>
      </c>
      <c r="BQR6" s="100" t="s">
        <v>6</v>
      </c>
      <c r="BQS6" s="100" t="s">
        <v>6</v>
      </c>
      <c r="BQT6" s="100" t="s">
        <v>6</v>
      </c>
      <c r="BQU6" s="100" t="s">
        <v>6</v>
      </c>
      <c r="BQV6" s="100" t="s">
        <v>6</v>
      </c>
      <c r="BQW6" s="100" t="s">
        <v>6</v>
      </c>
      <c r="BQX6" s="100" t="s">
        <v>6</v>
      </c>
      <c r="BQY6" s="100" t="s">
        <v>6</v>
      </c>
      <c r="BQZ6" s="100" t="s">
        <v>6</v>
      </c>
      <c r="BRA6" s="100" t="s">
        <v>6</v>
      </c>
      <c r="BRB6" s="100" t="s">
        <v>6</v>
      </c>
      <c r="BRC6" s="100" t="s">
        <v>6</v>
      </c>
      <c r="BRD6" s="100" t="s">
        <v>6</v>
      </c>
      <c r="BRE6" s="100" t="s">
        <v>6</v>
      </c>
      <c r="BRF6" s="100" t="s">
        <v>6</v>
      </c>
      <c r="BRG6" s="100" t="s">
        <v>6</v>
      </c>
      <c r="BRH6" s="100" t="s">
        <v>6</v>
      </c>
      <c r="BRI6" s="100" t="s">
        <v>6</v>
      </c>
      <c r="BRJ6" s="100" t="s">
        <v>6</v>
      </c>
      <c r="BRK6" s="100" t="s">
        <v>6</v>
      </c>
      <c r="BRL6" s="100" t="s">
        <v>6</v>
      </c>
      <c r="BRM6" s="100" t="s">
        <v>6</v>
      </c>
      <c r="BRN6" s="100" t="s">
        <v>6</v>
      </c>
      <c r="BRO6" s="100" t="s">
        <v>6</v>
      </c>
      <c r="BRP6" s="100" t="s">
        <v>6</v>
      </c>
      <c r="BRQ6" s="100" t="s">
        <v>6</v>
      </c>
      <c r="BRR6" s="100" t="s">
        <v>6</v>
      </c>
      <c r="BRS6" s="100" t="s">
        <v>6</v>
      </c>
      <c r="BRT6" s="100" t="s">
        <v>6</v>
      </c>
      <c r="BRU6" s="100" t="s">
        <v>6</v>
      </c>
      <c r="BRV6" s="100" t="s">
        <v>6</v>
      </c>
      <c r="BRW6" s="100" t="s">
        <v>6</v>
      </c>
      <c r="BRX6" s="100" t="s">
        <v>6</v>
      </c>
      <c r="BRY6" s="100" t="s">
        <v>6</v>
      </c>
      <c r="BRZ6" s="100" t="s">
        <v>6</v>
      </c>
      <c r="BSA6" s="100" t="s">
        <v>6</v>
      </c>
      <c r="BSB6" s="100" t="s">
        <v>6</v>
      </c>
      <c r="BSC6" s="100" t="s">
        <v>6</v>
      </c>
      <c r="BSD6" s="100" t="s">
        <v>6</v>
      </c>
      <c r="BSE6" s="100" t="s">
        <v>6</v>
      </c>
      <c r="BSF6" s="100" t="s">
        <v>6</v>
      </c>
      <c r="BSG6" s="100" t="s">
        <v>6</v>
      </c>
      <c r="BSH6" s="100" t="s">
        <v>6</v>
      </c>
      <c r="BSI6" s="100" t="s">
        <v>6</v>
      </c>
      <c r="BSJ6" s="100" t="s">
        <v>6</v>
      </c>
      <c r="BSK6" s="100" t="s">
        <v>6</v>
      </c>
      <c r="BSL6" s="100" t="s">
        <v>6</v>
      </c>
      <c r="BSM6" s="100" t="s">
        <v>6</v>
      </c>
      <c r="BSN6" s="100" t="s">
        <v>6</v>
      </c>
      <c r="BSO6" s="100" t="s">
        <v>6</v>
      </c>
      <c r="BSP6" s="100" t="s">
        <v>6</v>
      </c>
      <c r="BSQ6" s="100" t="s">
        <v>6</v>
      </c>
      <c r="BSR6" s="100" t="s">
        <v>6</v>
      </c>
      <c r="BSS6" s="100" t="s">
        <v>6</v>
      </c>
      <c r="BST6" s="100" t="s">
        <v>6</v>
      </c>
      <c r="BSU6" s="100" t="s">
        <v>6</v>
      </c>
      <c r="BSV6" s="100" t="s">
        <v>6</v>
      </c>
      <c r="BSW6" s="100" t="s">
        <v>6</v>
      </c>
      <c r="BSX6" s="100" t="s">
        <v>6</v>
      </c>
      <c r="BSY6" s="100" t="s">
        <v>6</v>
      </c>
      <c r="BSZ6" s="100" t="s">
        <v>6</v>
      </c>
      <c r="BTA6" s="100" t="s">
        <v>6</v>
      </c>
      <c r="BTB6" s="100" t="s">
        <v>6</v>
      </c>
      <c r="BTC6" s="100" t="s">
        <v>6</v>
      </c>
      <c r="BTD6" s="100" t="s">
        <v>6</v>
      </c>
      <c r="BTE6" s="100" t="s">
        <v>6</v>
      </c>
      <c r="BTF6" s="100" t="s">
        <v>6</v>
      </c>
      <c r="BTG6" s="100" t="s">
        <v>6</v>
      </c>
      <c r="BTH6" s="100" t="s">
        <v>6</v>
      </c>
      <c r="BTI6" s="100" t="s">
        <v>6</v>
      </c>
      <c r="BTJ6" s="100" t="s">
        <v>6</v>
      </c>
      <c r="BTK6" s="100" t="s">
        <v>6</v>
      </c>
      <c r="BTL6" s="100" t="s">
        <v>6</v>
      </c>
      <c r="BTM6" s="100" t="s">
        <v>6</v>
      </c>
      <c r="BTN6" s="100" t="s">
        <v>6</v>
      </c>
      <c r="BTO6" s="100" t="s">
        <v>6</v>
      </c>
      <c r="BTP6" s="100" t="s">
        <v>6</v>
      </c>
      <c r="BTQ6" s="100" t="s">
        <v>6</v>
      </c>
      <c r="BTR6" s="100" t="s">
        <v>6</v>
      </c>
      <c r="BTS6" s="100" t="s">
        <v>6</v>
      </c>
      <c r="BTT6" s="100" t="s">
        <v>6</v>
      </c>
      <c r="BTU6" s="100" t="s">
        <v>6</v>
      </c>
      <c r="BTV6" s="100" t="s">
        <v>6</v>
      </c>
      <c r="BTW6" s="100" t="s">
        <v>6</v>
      </c>
      <c r="BTX6" s="100" t="s">
        <v>6</v>
      </c>
      <c r="BTY6" s="100" t="s">
        <v>6</v>
      </c>
      <c r="BTZ6" s="100" t="s">
        <v>6</v>
      </c>
      <c r="BUA6" s="100" t="s">
        <v>6</v>
      </c>
      <c r="BUB6" s="100" t="s">
        <v>6</v>
      </c>
      <c r="BUC6" s="100" t="s">
        <v>6</v>
      </c>
      <c r="BUD6" s="100" t="s">
        <v>6</v>
      </c>
      <c r="BUE6" s="100" t="s">
        <v>6</v>
      </c>
      <c r="BUF6" s="100" t="s">
        <v>6</v>
      </c>
      <c r="BUG6" s="100" t="s">
        <v>6</v>
      </c>
      <c r="BUH6" s="100" t="s">
        <v>6</v>
      </c>
      <c r="BUI6" s="100" t="s">
        <v>6</v>
      </c>
      <c r="BUJ6" s="100" t="s">
        <v>6</v>
      </c>
      <c r="BUK6" s="100" t="s">
        <v>6</v>
      </c>
      <c r="BUL6" s="100" t="s">
        <v>6</v>
      </c>
      <c r="BUM6" s="100" t="s">
        <v>6</v>
      </c>
      <c r="BUN6" s="100" t="s">
        <v>6</v>
      </c>
      <c r="BUO6" s="100" t="s">
        <v>6</v>
      </c>
      <c r="BUP6" s="100" t="s">
        <v>6</v>
      </c>
      <c r="BUQ6" s="100" t="s">
        <v>6</v>
      </c>
      <c r="BUR6" s="100" t="s">
        <v>6</v>
      </c>
      <c r="BUS6" s="100" t="s">
        <v>6</v>
      </c>
      <c r="BUT6" s="100" t="s">
        <v>6</v>
      </c>
      <c r="BUU6" s="100" t="s">
        <v>6</v>
      </c>
      <c r="BUV6" s="100" t="s">
        <v>6</v>
      </c>
      <c r="BUW6" s="100" t="s">
        <v>6</v>
      </c>
      <c r="BUX6" s="100" t="s">
        <v>6</v>
      </c>
      <c r="BUY6" s="100" t="s">
        <v>6</v>
      </c>
      <c r="BUZ6" s="100" t="s">
        <v>6</v>
      </c>
      <c r="BVA6" s="100" t="s">
        <v>6</v>
      </c>
      <c r="BVB6" s="100" t="s">
        <v>6</v>
      </c>
      <c r="BVC6" s="100" t="s">
        <v>6</v>
      </c>
      <c r="BVD6" s="100" t="s">
        <v>6</v>
      </c>
      <c r="BVE6" s="100" t="s">
        <v>6</v>
      </c>
      <c r="BVF6" s="100" t="s">
        <v>6</v>
      </c>
      <c r="BVG6" s="100" t="s">
        <v>6</v>
      </c>
      <c r="BVH6" s="100" t="s">
        <v>6</v>
      </c>
      <c r="BVI6" s="100" t="s">
        <v>6</v>
      </c>
      <c r="BVJ6" s="100" t="s">
        <v>6</v>
      </c>
      <c r="BVK6" s="100" t="s">
        <v>6</v>
      </c>
      <c r="BVL6" s="100" t="s">
        <v>6</v>
      </c>
      <c r="BVM6" s="100" t="s">
        <v>6</v>
      </c>
      <c r="BVN6" s="100" t="s">
        <v>6</v>
      </c>
      <c r="BVO6" s="100" t="s">
        <v>6</v>
      </c>
      <c r="BVP6" s="100" t="s">
        <v>6</v>
      </c>
      <c r="BVQ6" s="100" t="s">
        <v>6</v>
      </c>
      <c r="BVR6" s="100" t="s">
        <v>6</v>
      </c>
      <c r="BVS6" s="100" t="s">
        <v>6</v>
      </c>
      <c r="BVT6" s="100" t="s">
        <v>6</v>
      </c>
      <c r="BVU6" s="100" t="s">
        <v>6</v>
      </c>
      <c r="BVV6" s="100" t="s">
        <v>6</v>
      </c>
      <c r="BVW6" s="100" t="s">
        <v>6</v>
      </c>
      <c r="BVX6" s="100" t="s">
        <v>6</v>
      </c>
      <c r="BVY6" s="100" t="s">
        <v>6</v>
      </c>
      <c r="BVZ6" s="100" t="s">
        <v>6</v>
      </c>
      <c r="BWA6" s="100" t="s">
        <v>6</v>
      </c>
      <c r="BWB6" s="100" t="s">
        <v>6</v>
      </c>
      <c r="BWC6" s="100" t="s">
        <v>6</v>
      </c>
      <c r="BWD6" s="100" t="s">
        <v>6</v>
      </c>
      <c r="BWE6" s="100" t="s">
        <v>6</v>
      </c>
      <c r="BWF6" s="100" t="s">
        <v>6</v>
      </c>
      <c r="BWG6" s="100" t="s">
        <v>6</v>
      </c>
      <c r="BWH6" s="100" t="s">
        <v>6</v>
      </c>
      <c r="BWI6" s="100" t="s">
        <v>6</v>
      </c>
      <c r="BWJ6" s="100" t="s">
        <v>6</v>
      </c>
      <c r="BWK6" s="100" t="s">
        <v>6</v>
      </c>
      <c r="BWL6" s="100" t="s">
        <v>6</v>
      </c>
      <c r="BWM6" s="100" t="s">
        <v>6</v>
      </c>
      <c r="BWN6" s="100" t="s">
        <v>6</v>
      </c>
      <c r="BWO6" s="100" t="s">
        <v>6</v>
      </c>
      <c r="BWP6" s="100" t="s">
        <v>6</v>
      </c>
      <c r="BWQ6" s="100" t="s">
        <v>6</v>
      </c>
      <c r="BWR6" s="100" t="s">
        <v>6</v>
      </c>
      <c r="BWS6" s="100" t="s">
        <v>6</v>
      </c>
      <c r="BWT6" s="100" t="s">
        <v>6</v>
      </c>
      <c r="BWU6" s="100" t="s">
        <v>6</v>
      </c>
      <c r="BWV6" s="100" t="s">
        <v>6</v>
      </c>
      <c r="BWW6" s="100" t="s">
        <v>6</v>
      </c>
      <c r="BWX6" s="100" t="s">
        <v>6</v>
      </c>
      <c r="BWY6" s="100" t="s">
        <v>6</v>
      </c>
      <c r="BWZ6" s="100" t="s">
        <v>6</v>
      </c>
      <c r="BXA6" s="100" t="s">
        <v>6</v>
      </c>
      <c r="BXB6" s="100" t="s">
        <v>6</v>
      </c>
      <c r="BXC6" s="100" t="s">
        <v>6</v>
      </c>
      <c r="BXD6" s="100" t="s">
        <v>6</v>
      </c>
      <c r="BXE6" s="100" t="s">
        <v>6</v>
      </c>
      <c r="BXF6" s="100" t="s">
        <v>6</v>
      </c>
      <c r="BXG6" s="100" t="s">
        <v>6</v>
      </c>
      <c r="BXH6" s="100" t="s">
        <v>6</v>
      </c>
      <c r="BXI6" s="100" t="s">
        <v>6</v>
      </c>
      <c r="BXJ6" s="100" t="s">
        <v>6</v>
      </c>
      <c r="BXK6" s="100" t="s">
        <v>6</v>
      </c>
      <c r="BXL6" s="100" t="s">
        <v>6</v>
      </c>
      <c r="BXM6" s="100" t="s">
        <v>6</v>
      </c>
      <c r="BXN6" s="100" t="s">
        <v>6</v>
      </c>
      <c r="BXO6" s="100" t="s">
        <v>6</v>
      </c>
      <c r="BXP6" s="100" t="s">
        <v>6</v>
      </c>
      <c r="BXQ6" s="100" t="s">
        <v>6</v>
      </c>
      <c r="BXR6" s="100" t="s">
        <v>6</v>
      </c>
      <c r="BXS6" s="100" t="s">
        <v>6</v>
      </c>
      <c r="BXT6" s="100" t="s">
        <v>6</v>
      </c>
      <c r="BXU6" s="100" t="s">
        <v>6</v>
      </c>
      <c r="BXV6" s="100" t="s">
        <v>6</v>
      </c>
      <c r="BXW6" s="100" t="s">
        <v>6</v>
      </c>
      <c r="BXX6" s="100" t="s">
        <v>6</v>
      </c>
      <c r="BXY6" s="100" t="s">
        <v>6</v>
      </c>
      <c r="BXZ6" s="100" t="s">
        <v>6</v>
      </c>
      <c r="BYA6" s="100" t="s">
        <v>6</v>
      </c>
      <c r="BYB6" s="100" t="s">
        <v>6</v>
      </c>
      <c r="BYC6" s="100" t="s">
        <v>6</v>
      </c>
      <c r="BYD6" s="100" t="s">
        <v>6</v>
      </c>
      <c r="BYE6" s="100" t="s">
        <v>6</v>
      </c>
      <c r="BYF6" s="100" t="s">
        <v>6</v>
      </c>
      <c r="BYG6" s="100" t="s">
        <v>6</v>
      </c>
      <c r="BYH6" s="100" t="s">
        <v>6</v>
      </c>
      <c r="BYI6" s="100" t="s">
        <v>6</v>
      </c>
      <c r="BYJ6" s="100" t="s">
        <v>6</v>
      </c>
      <c r="BYK6" s="100" t="s">
        <v>6</v>
      </c>
      <c r="BYL6" s="100" t="s">
        <v>6</v>
      </c>
      <c r="BYM6" s="100" t="s">
        <v>6</v>
      </c>
      <c r="BYN6" s="100" t="s">
        <v>6</v>
      </c>
      <c r="BYO6" s="100" t="s">
        <v>6</v>
      </c>
      <c r="BYP6" s="100" t="s">
        <v>6</v>
      </c>
      <c r="BYQ6" s="100" t="s">
        <v>6</v>
      </c>
      <c r="BYR6" s="100" t="s">
        <v>6</v>
      </c>
      <c r="BYS6" s="100" t="s">
        <v>6</v>
      </c>
      <c r="BYT6" s="100" t="s">
        <v>6</v>
      </c>
      <c r="BYU6" s="100" t="s">
        <v>6</v>
      </c>
      <c r="BYV6" s="100" t="s">
        <v>6</v>
      </c>
      <c r="BYW6" s="100" t="s">
        <v>6</v>
      </c>
      <c r="BYX6" s="100" t="s">
        <v>6</v>
      </c>
      <c r="BYY6" s="100" t="s">
        <v>6</v>
      </c>
      <c r="BYZ6" s="100" t="s">
        <v>6</v>
      </c>
      <c r="BZA6" s="100" t="s">
        <v>6</v>
      </c>
      <c r="BZB6" s="100" t="s">
        <v>6</v>
      </c>
      <c r="BZC6" s="100" t="s">
        <v>6</v>
      </c>
      <c r="BZD6" s="100" t="s">
        <v>6</v>
      </c>
      <c r="BZE6" s="100" t="s">
        <v>6</v>
      </c>
      <c r="BZF6" s="100" t="s">
        <v>6</v>
      </c>
      <c r="BZG6" s="100" t="s">
        <v>6</v>
      </c>
      <c r="BZH6" s="100" t="s">
        <v>6</v>
      </c>
      <c r="BZI6" s="100" t="s">
        <v>6</v>
      </c>
      <c r="BZJ6" s="100" t="s">
        <v>6</v>
      </c>
      <c r="BZK6" s="100" t="s">
        <v>6</v>
      </c>
      <c r="BZL6" s="100" t="s">
        <v>6</v>
      </c>
      <c r="BZM6" s="100" t="s">
        <v>6</v>
      </c>
      <c r="BZN6" s="100" t="s">
        <v>6</v>
      </c>
      <c r="BZO6" s="100" t="s">
        <v>6</v>
      </c>
      <c r="BZP6" s="100" t="s">
        <v>6</v>
      </c>
      <c r="BZQ6" s="100" t="s">
        <v>6</v>
      </c>
      <c r="BZR6" s="100" t="s">
        <v>6</v>
      </c>
      <c r="BZS6" s="100" t="s">
        <v>6</v>
      </c>
      <c r="BZT6" s="100" t="s">
        <v>6</v>
      </c>
      <c r="BZU6" s="100" t="s">
        <v>6</v>
      </c>
      <c r="BZV6" s="100" t="s">
        <v>6</v>
      </c>
      <c r="BZW6" s="100" t="s">
        <v>6</v>
      </c>
      <c r="BZX6" s="100" t="s">
        <v>6</v>
      </c>
      <c r="BZY6" s="100" t="s">
        <v>6</v>
      </c>
      <c r="BZZ6" s="100" t="s">
        <v>6</v>
      </c>
      <c r="CAA6" s="100" t="s">
        <v>6</v>
      </c>
      <c r="CAB6" s="100" t="s">
        <v>6</v>
      </c>
      <c r="CAC6" s="100" t="s">
        <v>6</v>
      </c>
      <c r="CAD6" s="100" t="s">
        <v>6</v>
      </c>
      <c r="CAE6" s="100" t="s">
        <v>6</v>
      </c>
      <c r="CAF6" s="100" t="s">
        <v>6</v>
      </c>
      <c r="CAG6" s="100" t="s">
        <v>6</v>
      </c>
      <c r="CAH6" s="100" t="s">
        <v>6</v>
      </c>
      <c r="CAI6" s="100" t="s">
        <v>6</v>
      </c>
      <c r="CAJ6" s="100" t="s">
        <v>6</v>
      </c>
      <c r="CAK6" s="100" t="s">
        <v>6</v>
      </c>
      <c r="CAL6" s="100" t="s">
        <v>6</v>
      </c>
      <c r="CAM6" s="100" t="s">
        <v>6</v>
      </c>
      <c r="CAN6" s="100" t="s">
        <v>6</v>
      </c>
      <c r="CAO6" s="100" t="s">
        <v>6</v>
      </c>
      <c r="CAP6" s="100" t="s">
        <v>6</v>
      </c>
      <c r="CAQ6" s="100" t="s">
        <v>6</v>
      </c>
      <c r="CAR6" s="100" t="s">
        <v>6</v>
      </c>
      <c r="CAS6" s="100" t="s">
        <v>6</v>
      </c>
      <c r="CAT6" s="100" t="s">
        <v>6</v>
      </c>
      <c r="CAU6" s="100" t="s">
        <v>6</v>
      </c>
      <c r="CAV6" s="100" t="s">
        <v>6</v>
      </c>
      <c r="CAW6" s="100" t="s">
        <v>6</v>
      </c>
      <c r="CAX6" s="100" t="s">
        <v>6</v>
      </c>
      <c r="CAY6" s="100" t="s">
        <v>6</v>
      </c>
      <c r="CAZ6" s="100" t="s">
        <v>6</v>
      </c>
      <c r="CBA6" s="100" t="s">
        <v>6</v>
      </c>
      <c r="CBB6" s="100" t="s">
        <v>6</v>
      </c>
      <c r="CBC6" s="100" t="s">
        <v>6</v>
      </c>
      <c r="CBD6" s="100" t="s">
        <v>6</v>
      </c>
      <c r="CBE6" s="100" t="s">
        <v>6</v>
      </c>
      <c r="CBF6" s="100" t="s">
        <v>6</v>
      </c>
      <c r="CBG6" s="100" t="s">
        <v>6</v>
      </c>
      <c r="CBH6" s="100" t="s">
        <v>6</v>
      </c>
      <c r="CBI6" s="100" t="s">
        <v>6</v>
      </c>
      <c r="CBJ6" s="100" t="s">
        <v>6</v>
      </c>
      <c r="CBK6" s="100" t="s">
        <v>6</v>
      </c>
      <c r="CBL6" s="100" t="s">
        <v>6</v>
      </c>
      <c r="CBM6" s="100" t="s">
        <v>6</v>
      </c>
      <c r="CBN6" s="100" t="s">
        <v>6</v>
      </c>
      <c r="CBO6" s="100" t="s">
        <v>6</v>
      </c>
      <c r="CBP6" s="100" t="s">
        <v>6</v>
      </c>
      <c r="CBQ6" s="100" t="s">
        <v>6</v>
      </c>
      <c r="CBR6" s="100" t="s">
        <v>6</v>
      </c>
      <c r="CBS6" s="100" t="s">
        <v>6</v>
      </c>
      <c r="CBT6" s="100" t="s">
        <v>6</v>
      </c>
      <c r="CBU6" s="100" t="s">
        <v>6</v>
      </c>
      <c r="CBV6" s="100" t="s">
        <v>6</v>
      </c>
      <c r="CBW6" s="100" t="s">
        <v>6</v>
      </c>
      <c r="CBX6" s="100" t="s">
        <v>6</v>
      </c>
      <c r="CBY6" s="100" t="s">
        <v>6</v>
      </c>
      <c r="CBZ6" s="100" t="s">
        <v>6</v>
      </c>
      <c r="CCA6" s="100" t="s">
        <v>6</v>
      </c>
      <c r="CCB6" s="100" t="s">
        <v>6</v>
      </c>
      <c r="CCC6" s="100" t="s">
        <v>6</v>
      </c>
      <c r="CCD6" s="100" t="s">
        <v>6</v>
      </c>
      <c r="CCE6" s="100" t="s">
        <v>6</v>
      </c>
      <c r="CCF6" s="100" t="s">
        <v>6</v>
      </c>
      <c r="CCG6" s="100" t="s">
        <v>6</v>
      </c>
      <c r="CCH6" s="100" t="s">
        <v>6</v>
      </c>
      <c r="CCI6" s="100" t="s">
        <v>6</v>
      </c>
      <c r="CCJ6" s="100" t="s">
        <v>6</v>
      </c>
      <c r="CCK6" s="100" t="s">
        <v>6</v>
      </c>
      <c r="CCL6" s="100" t="s">
        <v>6</v>
      </c>
      <c r="CCM6" s="100" t="s">
        <v>6</v>
      </c>
      <c r="CCN6" s="100" t="s">
        <v>6</v>
      </c>
      <c r="CCO6" s="100" t="s">
        <v>6</v>
      </c>
      <c r="CCP6" s="100" t="s">
        <v>6</v>
      </c>
      <c r="CCQ6" s="100" t="s">
        <v>6</v>
      </c>
      <c r="CCR6" s="100" t="s">
        <v>6</v>
      </c>
      <c r="CCS6" s="100" t="s">
        <v>6</v>
      </c>
      <c r="CCT6" s="100" t="s">
        <v>6</v>
      </c>
      <c r="CCU6" s="100" t="s">
        <v>6</v>
      </c>
      <c r="CCV6" s="100" t="s">
        <v>6</v>
      </c>
      <c r="CCW6" s="100" t="s">
        <v>6</v>
      </c>
      <c r="CCX6" s="100" t="s">
        <v>6</v>
      </c>
      <c r="CCY6" s="100" t="s">
        <v>6</v>
      </c>
      <c r="CCZ6" s="100" t="s">
        <v>6</v>
      </c>
      <c r="CDA6" s="100" t="s">
        <v>6</v>
      </c>
      <c r="CDB6" s="100" t="s">
        <v>6</v>
      </c>
      <c r="CDC6" s="100" t="s">
        <v>6</v>
      </c>
      <c r="CDD6" s="100" t="s">
        <v>6</v>
      </c>
      <c r="CDE6" s="100" t="s">
        <v>6</v>
      </c>
      <c r="CDF6" s="100" t="s">
        <v>6</v>
      </c>
      <c r="CDG6" s="100" t="s">
        <v>6</v>
      </c>
      <c r="CDH6" s="100" t="s">
        <v>6</v>
      </c>
      <c r="CDI6" s="100" t="s">
        <v>6</v>
      </c>
      <c r="CDJ6" s="100" t="s">
        <v>6</v>
      </c>
      <c r="CDK6" s="100" t="s">
        <v>6</v>
      </c>
      <c r="CDL6" s="100" t="s">
        <v>6</v>
      </c>
      <c r="CDM6" s="100" t="s">
        <v>6</v>
      </c>
      <c r="CDN6" s="100" t="s">
        <v>6</v>
      </c>
      <c r="CDO6" s="100" t="s">
        <v>6</v>
      </c>
      <c r="CDP6" s="100" t="s">
        <v>6</v>
      </c>
      <c r="CDQ6" s="100" t="s">
        <v>6</v>
      </c>
      <c r="CDR6" s="100" t="s">
        <v>6</v>
      </c>
      <c r="CDS6" s="100" t="s">
        <v>6</v>
      </c>
      <c r="CDT6" s="100" t="s">
        <v>6</v>
      </c>
      <c r="CDU6" s="100" t="s">
        <v>6</v>
      </c>
      <c r="CDV6" s="100" t="s">
        <v>6</v>
      </c>
      <c r="CDW6" s="100" t="s">
        <v>6</v>
      </c>
      <c r="CDX6" s="100" t="s">
        <v>6</v>
      </c>
      <c r="CDY6" s="100" t="s">
        <v>6</v>
      </c>
      <c r="CDZ6" s="100" t="s">
        <v>6</v>
      </c>
      <c r="CEA6" s="100" t="s">
        <v>6</v>
      </c>
      <c r="CEB6" s="100" t="s">
        <v>6</v>
      </c>
      <c r="CEC6" s="100" t="s">
        <v>6</v>
      </c>
      <c r="CED6" s="100" t="s">
        <v>6</v>
      </c>
      <c r="CEE6" s="100" t="s">
        <v>6</v>
      </c>
      <c r="CEF6" s="100" t="s">
        <v>6</v>
      </c>
      <c r="CEG6" s="100" t="s">
        <v>6</v>
      </c>
      <c r="CEH6" s="100" t="s">
        <v>6</v>
      </c>
      <c r="CEI6" s="100" t="s">
        <v>6</v>
      </c>
      <c r="CEJ6" s="100" t="s">
        <v>6</v>
      </c>
      <c r="CEK6" s="100" t="s">
        <v>6</v>
      </c>
      <c r="CEL6" s="100" t="s">
        <v>6</v>
      </c>
      <c r="CEM6" s="100" t="s">
        <v>6</v>
      </c>
      <c r="CEN6" s="100" t="s">
        <v>6</v>
      </c>
      <c r="CEO6" s="100" t="s">
        <v>6</v>
      </c>
      <c r="CEP6" s="100" t="s">
        <v>6</v>
      </c>
      <c r="CEQ6" s="100" t="s">
        <v>6</v>
      </c>
      <c r="CER6" s="100" t="s">
        <v>6</v>
      </c>
      <c r="CES6" s="100" t="s">
        <v>6</v>
      </c>
      <c r="CET6" s="100" t="s">
        <v>6</v>
      </c>
      <c r="CEU6" s="100" t="s">
        <v>6</v>
      </c>
      <c r="CEV6" s="100" t="s">
        <v>6</v>
      </c>
      <c r="CEW6" s="100" t="s">
        <v>6</v>
      </c>
      <c r="CEX6" s="100" t="s">
        <v>6</v>
      </c>
      <c r="CEY6" s="100" t="s">
        <v>6</v>
      </c>
      <c r="CEZ6" s="100" t="s">
        <v>6</v>
      </c>
      <c r="CFA6" s="100" t="s">
        <v>6</v>
      </c>
      <c r="CFB6" s="100" t="s">
        <v>6</v>
      </c>
      <c r="CFC6" s="100" t="s">
        <v>6</v>
      </c>
      <c r="CFD6" s="100" t="s">
        <v>6</v>
      </c>
      <c r="CFE6" s="100" t="s">
        <v>6</v>
      </c>
      <c r="CFF6" s="100" t="s">
        <v>6</v>
      </c>
      <c r="CFG6" s="100" t="s">
        <v>6</v>
      </c>
      <c r="CFH6" s="100" t="s">
        <v>6</v>
      </c>
      <c r="CFI6" s="100" t="s">
        <v>6</v>
      </c>
      <c r="CFJ6" s="100" t="s">
        <v>6</v>
      </c>
      <c r="CFK6" s="100" t="s">
        <v>6</v>
      </c>
      <c r="CFL6" s="100" t="s">
        <v>6</v>
      </c>
      <c r="CFM6" s="100" t="s">
        <v>6</v>
      </c>
      <c r="CFN6" s="100" t="s">
        <v>6</v>
      </c>
      <c r="CFO6" s="100" t="s">
        <v>6</v>
      </c>
      <c r="CFP6" s="100" t="s">
        <v>6</v>
      </c>
      <c r="CFQ6" s="100" t="s">
        <v>6</v>
      </c>
      <c r="CFR6" s="100" t="s">
        <v>6</v>
      </c>
      <c r="CFS6" s="100" t="s">
        <v>6</v>
      </c>
      <c r="CFT6" s="100" t="s">
        <v>6</v>
      </c>
      <c r="CFU6" s="100" t="s">
        <v>6</v>
      </c>
      <c r="CFV6" s="100" t="s">
        <v>6</v>
      </c>
      <c r="CFW6" s="100" t="s">
        <v>6</v>
      </c>
      <c r="CFX6" s="100" t="s">
        <v>6</v>
      </c>
      <c r="CFY6" s="100" t="s">
        <v>6</v>
      </c>
      <c r="CFZ6" s="100" t="s">
        <v>6</v>
      </c>
      <c r="CGA6" s="100" t="s">
        <v>6</v>
      </c>
      <c r="CGB6" s="100" t="s">
        <v>6</v>
      </c>
      <c r="CGC6" s="100" t="s">
        <v>6</v>
      </c>
      <c r="CGD6" s="100" t="s">
        <v>6</v>
      </c>
      <c r="CGE6" s="100" t="s">
        <v>6</v>
      </c>
      <c r="CGF6" s="100" t="s">
        <v>6</v>
      </c>
      <c r="CGG6" s="100" t="s">
        <v>6</v>
      </c>
      <c r="CGH6" s="100" t="s">
        <v>6</v>
      </c>
      <c r="CGI6" s="100" t="s">
        <v>6</v>
      </c>
      <c r="CGJ6" s="100" t="s">
        <v>6</v>
      </c>
      <c r="CGK6" s="100" t="s">
        <v>6</v>
      </c>
      <c r="CGL6" s="100" t="s">
        <v>6</v>
      </c>
      <c r="CGM6" s="100" t="s">
        <v>6</v>
      </c>
      <c r="CGN6" s="100" t="s">
        <v>6</v>
      </c>
      <c r="CGO6" s="100" t="s">
        <v>6</v>
      </c>
      <c r="CGP6" s="100" t="s">
        <v>6</v>
      </c>
      <c r="CGQ6" s="100" t="s">
        <v>6</v>
      </c>
      <c r="CGR6" s="100" t="s">
        <v>6</v>
      </c>
      <c r="CGS6" s="100" t="s">
        <v>6</v>
      </c>
      <c r="CGT6" s="100" t="s">
        <v>6</v>
      </c>
      <c r="CGU6" s="100" t="s">
        <v>6</v>
      </c>
      <c r="CGV6" s="100" t="s">
        <v>6</v>
      </c>
      <c r="CGW6" s="100" t="s">
        <v>6</v>
      </c>
      <c r="CGX6" s="100" t="s">
        <v>6</v>
      </c>
      <c r="CGY6" s="100" t="s">
        <v>6</v>
      </c>
      <c r="CGZ6" s="100" t="s">
        <v>6</v>
      </c>
      <c r="CHA6" s="100" t="s">
        <v>6</v>
      </c>
      <c r="CHB6" s="100" t="s">
        <v>6</v>
      </c>
      <c r="CHC6" s="100" t="s">
        <v>6</v>
      </c>
      <c r="CHD6" s="100" t="s">
        <v>6</v>
      </c>
      <c r="CHE6" s="100" t="s">
        <v>6</v>
      </c>
      <c r="CHF6" s="100" t="s">
        <v>6</v>
      </c>
      <c r="CHG6" s="100" t="s">
        <v>6</v>
      </c>
      <c r="CHH6" s="100" t="s">
        <v>6</v>
      </c>
      <c r="CHI6" s="100" t="s">
        <v>6</v>
      </c>
      <c r="CHJ6" s="100" t="s">
        <v>6</v>
      </c>
      <c r="CHK6" s="100" t="s">
        <v>6</v>
      </c>
      <c r="CHL6" s="100" t="s">
        <v>6</v>
      </c>
      <c r="CHM6" s="100" t="s">
        <v>6</v>
      </c>
      <c r="CHN6" s="100" t="s">
        <v>6</v>
      </c>
      <c r="CHO6" s="100" t="s">
        <v>6</v>
      </c>
      <c r="CHP6" s="100" t="s">
        <v>6</v>
      </c>
      <c r="CHQ6" s="100" t="s">
        <v>6</v>
      </c>
      <c r="CHR6" s="100" t="s">
        <v>6</v>
      </c>
      <c r="CHS6" s="100" t="s">
        <v>6</v>
      </c>
      <c r="CHT6" s="100" t="s">
        <v>6</v>
      </c>
      <c r="CHU6" s="100" t="s">
        <v>6</v>
      </c>
      <c r="CHV6" s="100" t="s">
        <v>6</v>
      </c>
      <c r="CHW6" s="100" t="s">
        <v>6</v>
      </c>
      <c r="CHX6" s="100" t="s">
        <v>6</v>
      </c>
      <c r="CHY6" s="100" t="s">
        <v>6</v>
      </c>
      <c r="CHZ6" s="100" t="s">
        <v>6</v>
      </c>
      <c r="CIA6" s="100" t="s">
        <v>6</v>
      </c>
      <c r="CIB6" s="100" t="s">
        <v>6</v>
      </c>
      <c r="CIC6" s="100" t="s">
        <v>6</v>
      </c>
      <c r="CID6" s="100" t="s">
        <v>6</v>
      </c>
      <c r="CIE6" s="100" t="s">
        <v>6</v>
      </c>
      <c r="CIF6" s="100" t="s">
        <v>6</v>
      </c>
      <c r="CIG6" s="100" t="s">
        <v>6</v>
      </c>
      <c r="CIH6" s="100" t="s">
        <v>6</v>
      </c>
      <c r="CII6" s="100" t="s">
        <v>6</v>
      </c>
      <c r="CIJ6" s="100" t="s">
        <v>6</v>
      </c>
      <c r="CIK6" s="100" t="s">
        <v>6</v>
      </c>
      <c r="CIL6" s="100" t="s">
        <v>6</v>
      </c>
      <c r="CIM6" s="100" t="s">
        <v>6</v>
      </c>
      <c r="CIN6" s="100" t="s">
        <v>6</v>
      </c>
      <c r="CIO6" s="100" t="s">
        <v>6</v>
      </c>
      <c r="CIP6" s="100" t="s">
        <v>6</v>
      </c>
      <c r="CIQ6" s="100" t="s">
        <v>6</v>
      </c>
      <c r="CIR6" s="100" t="s">
        <v>6</v>
      </c>
      <c r="CIS6" s="100" t="s">
        <v>6</v>
      </c>
      <c r="CIT6" s="100" t="s">
        <v>6</v>
      </c>
      <c r="CIU6" s="100" t="s">
        <v>6</v>
      </c>
      <c r="CIV6" s="100" t="s">
        <v>6</v>
      </c>
      <c r="CIW6" s="100" t="s">
        <v>6</v>
      </c>
      <c r="CIX6" s="100" t="s">
        <v>6</v>
      </c>
      <c r="CIY6" s="100" t="s">
        <v>6</v>
      </c>
      <c r="CIZ6" s="100" t="s">
        <v>6</v>
      </c>
      <c r="CJA6" s="100" t="s">
        <v>6</v>
      </c>
      <c r="CJB6" s="100" t="s">
        <v>6</v>
      </c>
      <c r="CJC6" s="100" t="s">
        <v>6</v>
      </c>
      <c r="CJD6" s="100" t="s">
        <v>6</v>
      </c>
      <c r="CJE6" s="100" t="s">
        <v>6</v>
      </c>
      <c r="CJF6" s="100" t="s">
        <v>6</v>
      </c>
      <c r="CJG6" s="100" t="s">
        <v>6</v>
      </c>
      <c r="CJH6" s="100" t="s">
        <v>6</v>
      </c>
      <c r="CJI6" s="100" t="s">
        <v>6</v>
      </c>
      <c r="CJJ6" s="100" t="s">
        <v>6</v>
      </c>
      <c r="CJK6" s="100" t="s">
        <v>6</v>
      </c>
      <c r="CJL6" s="100" t="s">
        <v>6</v>
      </c>
      <c r="CJM6" s="100" t="s">
        <v>6</v>
      </c>
      <c r="CJN6" s="100" t="s">
        <v>6</v>
      </c>
      <c r="CJO6" s="100" t="s">
        <v>6</v>
      </c>
      <c r="CJP6" s="100" t="s">
        <v>6</v>
      </c>
      <c r="CJQ6" s="100" t="s">
        <v>6</v>
      </c>
      <c r="CJR6" s="100" t="s">
        <v>6</v>
      </c>
      <c r="CJS6" s="100" t="s">
        <v>6</v>
      </c>
      <c r="CJT6" s="100" t="s">
        <v>6</v>
      </c>
      <c r="CJU6" s="100" t="s">
        <v>6</v>
      </c>
      <c r="CJV6" s="100" t="s">
        <v>6</v>
      </c>
      <c r="CJW6" s="100" t="s">
        <v>6</v>
      </c>
      <c r="CJX6" s="100" t="s">
        <v>6</v>
      </c>
      <c r="CJY6" s="100" t="s">
        <v>6</v>
      </c>
      <c r="CJZ6" s="100" t="s">
        <v>6</v>
      </c>
      <c r="CKA6" s="100" t="s">
        <v>6</v>
      </c>
      <c r="CKB6" s="100" t="s">
        <v>6</v>
      </c>
      <c r="CKC6" s="100" t="s">
        <v>6</v>
      </c>
      <c r="CKD6" s="100" t="s">
        <v>6</v>
      </c>
      <c r="CKE6" s="100" t="s">
        <v>6</v>
      </c>
      <c r="CKF6" s="100" t="s">
        <v>6</v>
      </c>
      <c r="CKG6" s="100" t="s">
        <v>6</v>
      </c>
      <c r="CKH6" s="100" t="s">
        <v>6</v>
      </c>
      <c r="CKI6" s="100" t="s">
        <v>6</v>
      </c>
      <c r="CKJ6" s="100" t="s">
        <v>6</v>
      </c>
      <c r="CKK6" s="100" t="s">
        <v>6</v>
      </c>
      <c r="CKL6" s="100" t="s">
        <v>6</v>
      </c>
      <c r="CKM6" s="100" t="s">
        <v>6</v>
      </c>
      <c r="CKN6" s="100" t="s">
        <v>6</v>
      </c>
      <c r="CKO6" s="100" t="s">
        <v>6</v>
      </c>
      <c r="CKP6" s="100" t="s">
        <v>6</v>
      </c>
      <c r="CKQ6" s="100" t="s">
        <v>6</v>
      </c>
      <c r="CKR6" s="100" t="s">
        <v>6</v>
      </c>
      <c r="CKS6" s="100" t="s">
        <v>6</v>
      </c>
      <c r="CKT6" s="100" t="s">
        <v>6</v>
      </c>
      <c r="CKU6" s="100" t="s">
        <v>6</v>
      </c>
      <c r="CKV6" s="100" t="s">
        <v>6</v>
      </c>
      <c r="CKW6" s="100" t="s">
        <v>6</v>
      </c>
      <c r="CKX6" s="100" t="s">
        <v>6</v>
      </c>
      <c r="CKY6" s="100" t="s">
        <v>6</v>
      </c>
      <c r="CKZ6" s="100" t="s">
        <v>6</v>
      </c>
      <c r="CLA6" s="100" t="s">
        <v>6</v>
      </c>
      <c r="CLB6" s="100" t="s">
        <v>6</v>
      </c>
      <c r="CLC6" s="100" t="s">
        <v>6</v>
      </c>
      <c r="CLD6" s="100" t="s">
        <v>6</v>
      </c>
      <c r="CLE6" s="100" t="s">
        <v>6</v>
      </c>
      <c r="CLF6" s="100" t="s">
        <v>6</v>
      </c>
      <c r="CLG6" s="100" t="s">
        <v>6</v>
      </c>
      <c r="CLH6" s="100" t="s">
        <v>6</v>
      </c>
      <c r="CLI6" s="100" t="s">
        <v>6</v>
      </c>
      <c r="CLJ6" s="100" t="s">
        <v>6</v>
      </c>
      <c r="CLK6" s="100" t="s">
        <v>6</v>
      </c>
      <c r="CLL6" s="100" t="s">
        <v>6</v>
      </c>
      <c r="CLM6" s="100" t="s">
        <v>6</v>
      </c>
      <c r="CLN6" s="100" t="s">
        <v>6</v>
      </c>
      <c r="CLO6" s="100" t="s">
        <v>6</v>
      </c>
      <c r="CLP6" s="100" t="s">
        <v>6</v>
      </c>
      <c r="CLQ6" s="100" t="s">
        <v>6</v>
      </c>
      <c r="CLR6" s="100" t="s">
        <v>6</v>
      </c>
      <c r="CLS6" s="100" t="s">
        <v>6</v>
      </c>
      <c r="CLT6" s="100" t="s">
        <v>6</v>
      </c>
      <c r="CLU6" s="100" t="s">
        <v>6</v>
      </c>
      <c r="CLV6" s="100" t="s">
        <v>6</v>
      </c>
      <c r="CLW6" s="100" t="s">
        <v>6</v>
      </c>
      <c r="CLX6" s="100" t="s">
        <v>6</v>
      </c>
      <c r="CLY6" s="100" t="s">
        <v>6</v>
      </c>
      <c r="CLZ6" s="100" t="s">
        <v>6</v>
      </c>
      <c r="CMA6" s="100" t="s">
        <v>6</v>
      </c>
      <c r="CMB6" s="100" t="s">
        <v>6</v>
      </c>
      <c r="CMC6" s="100" t="s">
        <v>6</v>
      </c>
      <c r="CMD6" s="100" t="s">
        <v>6</v>
      </c>
      <c r="CME6" s="100" t="s">
        <v>6</v>
      </c>
      <c r="CMF6" s="100" t="s">
        <v>6</v>
      </c>
      <c r="CMG6" s="100" t="s">
        <v>6</v>
      </c>
      <c r="CMH6" s="100" t="s">
        <v>6</v>
      </c>
      <c r="CMI6" s="100" t="s">
        <v>6</v>
      </c>
      <c r="CMJ6" s="100" t="s">
        <v>6</v>
      </c>
      <c r="CMK6" s="100" t="s">
        <v>6</v>
      </c>
      <c r="CML6" s="100" t="s">
        <v>6</v>
      </c>
      <c r="CMM6" s="100" t="s">
        <v>6</v>
      </c>
      <c r="CMN6" s="100" t="s">
        <v>6</v>
      </c>
      <c r="CMO6" s="100" t="s">
        <v>6</v>
      </c>
      <c r="CMP6" s="100" t="s">
        <v>6</v>
      </c>
      <c r="CMQ6" s="100" t="s">
        <v>6</v>
      </c>
      <c r="CMR6" s="100" t="s">
        <v>6</v>
      </c>
      <c r="CMS6" s="100" t="s">
        <v>6</v>
      </c>
      <c r="CMT6" s="100" t="s">
        <v>6</v>
      </c>
      <c r="CMU6" s="100" t="s">
        <v>6</v>
      </c>
      <c r="CMV6" s="100" t="s">
        <v>6</v>
      </c>
      <c r="CMW6" s="100" t="s">
        <v>6</v>
      </c>
      <c r="CMX6" s="100" t="s">
        <v>6</v>
      </c>
      <c r="CMY6" s="100" t="s">
        <v>6</v>
      </c>
      <c r="CMZ6" s="100" t="s">
        <v>6</v>
      </c>
      <c r="CNA6" s="100" t="s">
        <v>6</v>
      </c>
      <c r="CNB6" s="100" t="s">
        <v>6</v>
      </c>
      <c r="CNC6" s="100" t="s">
        <v>6</v>
      </c>
      <c r="CND6" s="100" t="s">
        <v>6</v>
      </c>
      <c r="CNE6" s="100" t="s">
        <v>6</v>
      </c>
      <c r="CNF6" s="100" t="s">
        <v>6</v>
      </c>
      <c r="CNG6" s="100" t="s">
        <v>6</v>
      </c>
      <c r="CNH6" s="100" t="s">
        <v>6</v>
      </c>
      <c r="CNI6" s="100" t="s">
        <v>6</v>
      </c>
      <c r="CNJ6" s="100" t="s">
        <v>6</v>
      </c>
      <c r="CNK6" s="100" t="s">
        <v>6</v>
      </c>
      <c r="CNL6" s="100" t="s">
        <v>6</v>
      </c>
      <c r="CNM6" s="100" t="s">
        <v>6</v>
      </c>
      <c r="CNN6" s="100" t="s">
        <v>6</v>
      </c>
      <c r="CNO6" s="100" t="s">
        <v>6</v>
      </c>
      <c r="CNP6" s="100" t="s">
        <v>6</v>
      </c>
      <c r="CNQ6" s="100" t="s">
        <v>6</v>
      </c>
      <c r="CNR6" s="100" t="s">
        <v>6</v>
      </c>
      <c r="CNS6" s="100" t="s">
        <v>6</v>
      </c>
      <c r="CNT6" s="100" t="s">
        <v>6</v>
      </c>
      <c r="CNU6" s="100" t="s">
        <v>6</v>
      </c>
      <c r="CNV6" s="100" t="s">
        <v>6</v>
      </c>
      <c r="CNW6" s="100" t="s">
        <v>6</v>
      </c>
      <c r="CNX6" s="100" t="s">
        <v>6</v>
      </c>
      <c r="CNY6" s="100" t="s">
        <v>6</v>
      </c>
      <c r="CNZ6" s="100" t="s">
        <v>6</v>
      </c>
      <c r="COA6" s="100" t="s">
        <v>6</v>
      </c>
      <c r="COB6" s="100" t="s">
        <v>6</v>
      </c>
      <c r="COC6" s="100" t="s">
        <v>6</v>
      </c>
      <c r="COD6" s="100" t="s">
        <v>6</v>
      </c>
      <c r="COE6" s="100" t="s">
        <v>6</v>
      </c>
      <c r="COF6" s="100" t="s">
        <v>6</v>
      </c>
      <c r="COG6" s="100" t="s">
        <v>6</v>
      </c>
      <c r="COH6" s="100" t="s">
        <v>6</v>
      </c>
      <c r="COI6" s="100" t="s">
        <v>6</v>
      </c>
      <c r="COJ6" s="100" t="s">
        <v>6</v>
      </c>
      <c r="COK6" s="100" t="s">
        <v>6</v>
      </c>
      <c r="COL6" s="100" t="s">
        <v>6</v>
      </c>
      <c r="COM6" s="100" t="s">
        <v>6</v>
      </c>
      <c r="CON6" s="100" t="s">
        <v>6</v>
      </c>
      <c r="COO6" s="100" t="s">
        <v>6</v>
      </c>
      <c r="COP6" s="100" t="s">
        <v>6</v>
      </c>
      <c r="COQ6" s="100" t="s">
        <v>6</v>
      </c>
      <c r="COR6" s="100" t="s">
        <v>6</v>
      </c>
      <c r="COS6" s="100" t="s">
        <v>6</v>
      </c>
      <c r="COT6" s="100" t="s">
        <v>6</v>
      </c>
      <c r="COU6" s="100" t="s">
        <v>6</v>
      </c>
      <c r="COV6" s="100" t="s">
        <v>6</v>
      </c>
      <c r="COW6" s="100" t="s">
        <v>6</v>
      </c>
      <c r="COX6" s="100" t="s">
        <v>6</v>
      </c>
      <c r="COY6" s="100" t="s">
        <v>6</v>
      </c>
      <c r="COZ6" s="100" t="s">
        <v>6</v>
      </c>
      <c r="CPA6" s="100" t="s">
        <v>6</v>
      </c>
      <c r="CPB6" s="100" t="s">
        <v>6</v>
      </c>
      <c r="CPC6" s="100" t="s">
        <v>6</v>
      </c>
      <c r="CPD6" s="100" t="s">
        <v>6</v>
      </c>
      <c r="CPE6" s="100" t="s">
        <v>6</v>
      </c>
      <c r="CPF6" s="100" t="s">
        <v>6</v>
      </c>
      <c r="CPG6" s="100" t="s">
        <v>6</v>
      </c>
      <c r="CPH6" s="100" t="s">
        <v>6</v>
      </c>
      <c r="CPI6" s="100" t="s">
        <v>6</v>
      </c>
      <c r="CPJ6" s="100" t="s">
        <v>6</v>
      </c>
      <c r="CPK6" s="100" t="s">
        <v>6</v>
      </c>
      <c r="CPL6" s="100" t="s">
        <v>6</v>
      </c>
      <c r="CPM6" s="100" t="s">
        <v>6</v>
      </c>
      <c r="CPN6" s="100" t="s">
        <v>6</v>
      </c>
      <c r="CPO6" s="100" t="s">
        <v>6</v>
      </c>
      <c r="CPP6" s="100" t="s">
        <v>6</v>
      </c>
      <c r="CPQ6" s="100" t="s">
        <v>6</v>
      </c>
      <c r="CPR6" s="100" t="s">
        <v>6</v>
      </c>
      <c r="CPS6" s="100" t="s">
        <v>6</v>
      </c>
      <c r="CPT6" s="100" t="s">
        <v>6</v>
      </c>
      <c r="CPU6" s="100" t="s">
        <v>6</v>
      </c>
      <c r="CPV6" s="100" t="s">
        <v>6</v>
      </c>
      <c r="CPW6" s="100" t="s">
        <v>6</v>
      </c>
      <c r="CPX6" s="100" t="s">
        <v>6</v>
      </c>
      <c r="CPY6" s="100" t="s">
        <v>6</v>
      </c>
      <c r="CPZ6" s="100" t="s">
        <v>6</v>
      </c>
      <c r="CQA6" s="100" t="s">
        <v>6</v>
      </c>
      <c r="CQB6" s="100" t="s">
        <v>6</v>
      </c>
      <c r="CQC6" s="100" t="s">
        <v>6</v>
      </c>
      <c r="CQD6" s="100" t="s">
        <v>6</v>
      </c>
      <c r="CQE6" s="100" t="s">
        <v>6</v>
      </c>
      <c r="CQF6" s="100" t="s">
        <v>6</v>
      </c>
      <c r="CQG6" s="100" t="s">
        <v>6</v>
      </c>
      <c r="CQH6" s="100" t="s">
        <v>6</v>
      </c>
      <c r="CQI6" s="100" t="s">
        <v>6</v>
      </c>
      <c r="CQJ6" s="100" t="s">
        <v>6</v>
      </c>
      <c r="CQK6" s="100" t="s">
        <v>6</v>
      </c>
      <c r="CQL6" s="100" t="s">
        <v>6</v>
      </c>
      <c r="CQM6" s="100" t="s">
        <v>6</v>
      </c>
      <c r="CQN6" s="100" t="s">
        <v>6</v>
      </c>
      <c r="CQO6" s="100" t="s">
        <v>6</v>
      </c>
      <c r="CQP6" s="100" t="s">
        <v>6</v>
      </c>
      <c r="CQQ6" s="100" t="s">
        <v>6</v>
      </c>
      <c r="CQR6" s="100" t="s">
        <v>6</v>
      </c>
      <c r="CQS6" s="100" t="s">
        <v>6</v>
      </c>
      <c r="CQT6" s="100" t="s">
        <v>6</v>
      </c>
      <c r="CQU6" s="100" t="s">
        <v>6</v>
      </c>
      <c r="CQV6" s="100" t="s">
        <v>6</v>
      </c>
      <c r="CQW6" s="100" t="s">
        <v>6</v>
      </c>
      <c r="CQX6" s="100" t="s">
        <v>6</v>
      </c>
      <c r="CQY6" s="100" t="s">
        <v>6</v>
      </c>
      <c r="CQZ6" s="100" t="s">
        <v>6</v>
      </c>
      <c r="CRA6" s="100" t="s">
        <v>6</v>
      </c>
      <c r="CRB6" s="100" t="s">
        <v>6</v>
      </c>
      <c r="CRC6" s="100" t="s">
        <v>6</v>
      </c>
      <c r="CRD6" s="100" t="s">
        <v>6</v>
      </c>
      <c r="CRE6" s="100" t="s">
        <v>6</v>
      </c>
      <c r="CRF6" s="100" t="s">
        <v>6</v>
      </c>
      <c r="CRG6" s="100" t="s">
        <v>6</v>
      </c>
      <c r="CRH6" s="100" t="s">
        <v>6</v>
      </c>
      <c r="CRI6" s="100" t="s">
        <v>6</v>
      </c>
      <c r="CRJ6" s="100" t="s">
        <v>6</v>
      </c>
      <c r="CRK6" s="100" t="s">
        <v>6</v>
      </c>
      <c r="CRL6" s="100" t="s">
        <v>6</v>
      </c>
      <c r="CRM6" s="100" t="s">
        <v>6</v>
      </c>
      <c r="CRN6" s="100" t="s">
        <v>6</v>
      </c>
      <c r="CRO6" s="100" t="s">
        <v>6</v>
      </c>
      <c r="CRP6" s="100" t="s">
        <v>6</v>
      </c>
      <c r="CRQ6" s="100" t="s">
        <v>6</v>
      </c>
      <c r="CRR6" s="100" t="s">
        <v>6</v>
      </c>
      <c r="CRS6" s="100" t="s">
        <v>6</v>
      </c>
      <c r="CRT6" s="100" t="s">
        <v>6</v>
      </c>
      <c r="CRU6" s="100" t="s">
        <v>6</v>
      </c>
      <c r="CRV6" s="100" t="s">
        <v>6</v>
      </c>
      <c r="CRW6" s="100" t="s">
        <v>6</v>
      </c>
      <c r="CRX6" s="100" t="s">
        <v>6</v>
      </c>
      <c r="CRY6" s="100" t="s">
        <v>6</v>
      </c>
      <c r="CRZ6" s="100" t="s">
        <v>6</v>
      </c>
      <c r="CSA6" s="100" t="s">
        <v>6</v>
      </c>
      <c r="CSB6" s="100" t="s">
        <v>6</v>
      </c>
      <c r="CSC6" s="100" t="s">
        <v>6</v>
      </c>
      <c r="CSD6" s="100" t="s">
        <v>6</v>
      </c>
      <c r="CSE6" s="100" t="s">
        <v>6</v>
      </c>
      <c r="CSF6" s="100" t="s">
        <v>6</v>
      </c>
      <c r="CSG6" s="100" t="s">
        <v>6</v>
      </c>
      <c r="CSH6" s="100" t="s">
        <v>6</v>
      </c>
      <c r="CSI6" s="100" t="s">
        <v>6</v>
      </c>
      <c r="CSJ6" s="100" t="s">
        <v>6</v>
      </c>
      <c r="CSK6" s="100" t="s">
        <v>6</v>
      </c>
      <c r="CSL6" s="100" t="s">
        <v>6</v>
      </c>
      <c r="CSM6" s="100" t="s">
        <v>6</v>
      </c>
      <c r="CSN6" s="100" t="s">
        <v>6</v>
      </c>
      <c r="CSO6" s="100" t="s">
        <v>6</v>
      </c>
      <c r="CSP6" s="100" t="s">
        <v>6</v>
      </c>
      <c r="CSQ6" s="100" t="s">
        <v>6</v>
      </c>
      <c r="CSR6" s="100" t="s">
        <v>6</v>
      </c>
      <c r="CSS6" s="100" t="s">
        <v>6</v>
      </c>
      <c r="CST6" s="100" t="s">
        <v>6</v>
      </c>
      <c r="CSU6" s="100" t="s">
        <v>6</v>
      </c>
      <c r="CSV6" s="100" t="s">
        <v>6</v>
      </c>
      <c r="CSW6" s="100" t="s">
        <v>6</v>
      </c>
      <c r="CSX6" s="100" t="s">
        <v>6</v>
      </c>
      <c r="CSY6" s="100" t="s">
        <v>6</v>
      </c>
      <c r="CSZ6" s="100" t="s">
        <v>6</v>
      </c>
      <c r="CTA6" s="100" t="s">
        <v>6</v>
      </c>
      <c r="CTB6" s="100" t="s">
        <v>6</v>
      </c>
      <c r="CTC6" s="100" t="s">
        <v>6</v>
      </c>
      <c r="CTD6" s="100" t="s">
        <v>6</v>
      </c>
      <c r="CTE6" s="100" t="s">
        <v>6</v>
      </c>
      <c r="CTF6" s="100" t="s">
        <v>6</v>
      </c>
      <c r="CTG6" s="100" t="s">
        <v>6</v>
      </c>
      <c r="CTH6" s="100" t="s">
        <v>6</v>
      </c>
      <c r="CTI6" s="100" t="s">
        <v>6</v>
      </c>
      <c r="CTJ6" s="100" t="s">
        <v>6</v>
      </c>
      <c r="CTK6" s="100" t="s">
        <v>6</v>
      </c>
      <c r="CTL6" s="100" t="s">
        <v>6</v>
      </c>
      <c r="CTM6" s="100" t="s">
        <v>6</v>
      </c>
      <c r="CTN6" s="100" t="s">
        <v>6</v>
      </c>
      <c r="CTO6" s="100" t="s">
        <v>6</v>
      </c>
      <c r="CTP6" s="100" t="s">
        <v>6</v>
      </c>
      <c r="CTQ6" s="100" t="s">
        <v>6</v>
      </c>
      <c r="CTR6" s="100" t="s">
        <v>6</v>
      </c>
      <c r="CTS6" s="100" t="s">
        <v>6</v>
      </c>
      <c r="CTT6" s="100" t="s">
        <v>6</v>
      </c>
      <c r="CTU6" s="100" t="s">
        <v>6</v>
      </c>
      <c r="CTV6" s="100" t="s">
        <v>6</v>
      </c>
      <c r="CTW6" s="100" t="s">
        <v>6</v>
      </c>
      <c r="CTX6" s="100" t="s">
        <v>6</v>
      </c>
      <c r="CTY6" s="100" t="s">
        <v>6</v>
      </c>
      <c r="CTZ6" s="100" t="s">
        <v>6</v>
      </c>
      <c r="CUA6" s="100" t="s">
        <v>6</v>
      </c>
      <c r="CUB6" s="100" t="s">
        <v>6</v>
      </c>
      <c r="CUC6" s="100" t="s">
        <v>6</v>
      </c>
      <c r="CUD6" s="100" t="s">
        <v>6</v>
      </c>
      <c r="CUE6" s="100" t="s">
        <v>6</v>
      </c>
      <c r="CUF6" s="100" t="s">
        <v>6</v>
      </c>
      <c r="CUG6" s="100" t="s">
        <v>6</v>
      </c>
      <c r="CUH6" s="100" t="s">
        <v>6</v>
      </c>
      <c r="CUI6" s="100" t="s">
        <v>6</v>
      </c>
      <c r="CUJ6" s="100" t="s">
        <v>6</v>
      </c>
      <c r="CUK6" s="100" t="s">
        <v>6</v>
      </c>
      <c r="CUL6" s="100" t="s">
        <v>6</v>
      </c>
      <c r="CUM6" s="100" t="s">
        <v>6</v>
      </c>
      <c r="CUN6" s="100" t="s">
        <v>6</v>
      </c>
      <c r="CUO6" s="100" t="s">
        <v>6</v>
      </c>
      <c r="CUP6" s="100" t="s">
        <v>6</v>
      </c>
      <c r="CUQ6" s="100" t="s">
        <v>6</v>
      </c>
      <c r="CUR6" s="100" t="s">
        <v>6</v>
      </c>
      <c r="CUS6" s="100" t="s">
        <v>6</v>
      </c>
      <c r="CUT6" s="100" t="s">
        <v>6</v>
      </c>
      <c r="CUU6" s="100" t="s">
        <v>6</v>
      </c>
      <c r="CUV6" s="100" t="s">
        <v>6</v>
      </c>
      <c r="CUW6" s="100" t="s">
        <v>6</v>
      </c>
      <c r="CUX6" s="100" t="s">
        <v>6</v>
      </c>
      <c r="CUY6" s="100" t="s">
        <v>6</v>
      </c>
      <c r="CUZ6" s="100" t="s">
        <v>6</v>
      </c>
      <c r="CVA6" s="100" t="s">
        <v>6</v>
      </c>
      <c r="CVB6" s="100" t="s">
        <v>6</v>
      </c>
      <c r="CVC6" s="100" t="s">
        <v>6</v>
      </c>
      <c r="CVD6" s="100" t="s">
        <v>6</v>
      </c>
      <c r="CVE6" s="100" t="s">
        <v>6</v>
      </c>
      <c r="CVF6" s="100" t="s">
        <v>6</v>
      </c>
      <c r="CVG6" s="100" t="s">
        <v>6</v>
      </c>
      <c r="CVH6" s="100" t="s">
        <v>6</v>
      </c>
      <c r="CVI6" s="100" t="s">
        <v>6</v>
      </c>
      <c r="CVJ6" s="100" t="s">
        <v>6</v>
      </c>
      <c r="CVK6" s="100" t="s">
        <v>6</v>
      </c>
      <c r="CVL6" s="100" t="s">
        <v>6</v>
      </c>
      <c r="CVM6" s="100" t="s">
        <v>6</v>
      </c>
      <c r="CVN6" s="100" t="s">
        <v>6</v>
      </c>
      <c r="CVO6" s="100" t="s">
        <v>6</v>
      </c>
      <c r="CVP6" s="100" t="s">
        <v>6</v>
      </c>
      <c r="CVQ6" s="100" t="s">
        <v>6</v>
      </c>
      <c r="CVR6" s="100" t="s">
        <v>6</v>
      </c>
      <c r="CVS6" s="100" t="s">
        <v>6</v>
      </c>
      <c r="CVT6" s="100" t="s">
        <v>6</v>
      </c>
      <c r="CVU6" s="100" t="s">
        <v>6</v>
      </c>
      <c r="CVV6" s="100" t="s">
        <v>6</v>
      </c>
      <c r="CVW6" s="100" t="s">
        <v>6</v>
      </c>
      <c r="CVX6" s="100" t="s">
        <v>6</v>
      </c>
      <c r="CVY6" s="100" t="s">
        <v>6</v>
      </c>
      <c r="CVZ6" s="100" t="s">
        <v>6</v>
      </c>
      <c r="CWA6" s="100" t="s">
        <v>6</v>
      </c>
      <c r="CWB6" s="100" t="s">
        <v>6</v>
      </c>
      <c r="CWC6" s="100" t="s">
        <v>6</v>
      </c>
      <c r="CWD6" s="100" t="s">
        <v>6</v>
      </c>
      <c r="CWE6" s="100" t="s">
        <v>6</v>
      </c>
      <c r="CWF6" s="100" t="s">
        <v>6</v>
      </c>
      <c r="CWG6" s="100" t="s">
        <v>6</v>
      </c>
      <c r="CWH6" s="100" t="s">
        <v>6</v>
      </c>
      <c r="CWI6" s="100" t="s">
        <v>6</v>
      </c>
      <c r="CWJ6" s="100" t="s">
        <v>6</v>
      </c>
      <c r="CWK6" s="100" t="s">
        <v>6</v>
      </c>
      <c r="CWL6" s="100" t="s">
        <v>6</v>
      </c>
      <c r="CWM6" s="100" t="s">
        <v>6</v>
      </c>
      <c r="CWN6" s="100" t="s">
        <v>6</v>
      </c>
      <c r="CWO6" s="100" t="s">
        <v>6</v>
      </c>
      <c r="CWP6" s="100" t="s">
        <v>6</v>
      </c>
      <c r="CWQ6" s="100" t="s">
        <v>6</v>
      </c>
      <c r="CWR6" s="100" t="s">
        <v>6</v>
      </c>
      <c r="CWS6" s="100" t="s">
        <v>6</v>
      </c>
      <c r="CWT6" s="100" t="s">
        <v>6</v>
      </c>
      <c r="CWU6" s="100" t="s">
        <v>6</v>
      </c>
      <c r="CWV6" s="100" t="s">
        <v>6</v>
      </c>
      <c r="CWW6" s="100" t="s">
        <v>6</v>
      </c>
      <c r="CWX6" s="100" t="s">
        <v>6</v>
      </c>
      <c r="CWY6" s="100" t="s">
        <v>6</v>
      </c>
      <c r="CWZ6" s="100" t="s">
        <v>6</v>
      </c>
      <c r="CXA6" s="100" t="s">
        <v>6</v>
      </c>
      <c r="CXB6" s="100" t="s">
        <v>6</v>
      </c>
      <c r="CXC6" s="100" t="s">
        <v>6</v>
      </c>
      <c r="CXD6" s="100" t="s">
        <v>6</v>
      </c>
      <c r="CXE6" s="100" t="s">
        <v>6</v>
      </c>
      <c r="CXF6" s="100" t="s">
        <v>6</v>
      </c>
      <c r="CXG6" s="100" t="s">
        <v>6</v>
      </c>
      <c r="CXH6" s="100" t="s">
        <v>6</v>
      </c>
      <c r="CXI6" s="100" t="s">
        <v>6</v>
      </c>
      <c r="CXJ6" s="100" t="s">
        <v>6</v>
      </c>
      <c r="CXK6" s="100" t="s">
        <v>6</v>
      </c>
      <c r="CXL6" s="100" t="s">
        <v>6</v>
      </c>
      <c r="CXM6" s="100" t="s">
        <v>6</v>
      </c>
      <c r="CXN6" s="100" t="s">
        <v>6</v>
      </c>
      <c r="CXO6" s="100" t="s">
        <v>6</v>
      </c>
      <c r="CXP6" s="100" t="s">
        <v>6</v>
      </c>
      <c r="CXQ6" s="100" t="s">
        <v>6</v>
      </c>
      <c r="CXR6" s="100" t="s">
        <v>6</v>
      </c>
      <c r="CXS6" s="100" t="s">
        <v>6</v>
      </c>
      <c r="CXT6" s="100" t="s">
        <v>6</v>
      </c>
      <c r="CXU6" s="100" t="s">
        <v>6</v>
      </c>
      <c r="CXV6" s="100" t="s">
        <v>6</v>
      </c>
      <c r="CXW6" s="100" t="s">
        <v>6</v>
      </c>
      <c r="CXX6" s="100" t="s">
        <v>6</v>
      </c>
      <c r="CXY6" s="100" t="s">
        <v>6</v>
      </c>
      <c r="CXZ6" s="100" t="s">
        <v>6</v>
      </c>
      <c r="CYA6" s="100" t="s">
        <v>6</v>
      </c>
      <c r="CYB6" s="100" t="s">
        <v>6</v>
      </c>
      <c r="CYC6" s="100" t="s">
        <v>6</v>
      </c>
      <c r="CYD6" s="100" t="s">
        <v>6</v>
      </c>
      <c r="CYE6" s="100" t="s">
        <v>6</v>
      </c>
      <c r="CYF6" s="100" t="s">
        <v>6</v>
      </c>
      <c r="CYG6" s="100" t="s">
        <v>6</v>
      </c>
      <c r="CYH6" s="100" t="s">
        <v>6</v>
      </c>
      <c r="CYI6" s="100" t="s">
        <v>6</v>
      </c>
      <c r="CYJ6" s="100" t="s">
        <v>6</v>
      </c>
      <c r="CYK6" s="100" t="s">
        <v>6</v>
      </c>
      <c r="CYL6" s="100" t="s">
        <v>6</v>
      </c>
      <c r="CYM6" s="100" t="s">
        <v>6</v>
      </c>
      <c r="CYN6" s="100" t="s">
        <v>6</v>
      </c>
      <c r="CYO6" s="100" t="s">
        <v>6</v>
      </c>
      <c r="CYP6" s="100" t="s">
        <v>6</v>
      </c>
      <c r="CYQ6" s="100" t="s">
        <v>6</v>
      </c>
      <c r="CYR6" s="100" t="s">
        <v>6</v>
      </c>
      <c r="CYS6" s="100" t="s">
        <v>6</v>
      </c>
      <c r="CYT6" s="100" t="s">
        <v>6</v>
      </c>
      <c r="CYU6" s="100" t="s">
        <v>6</v>
      </c>
      <c r="CYV6" s="100" t="s">
        <v>6</v>
      </c>
      <c r="CYW6" s="100" t="s">
        <v>6</v>
      </c>
      <c r="CYX6" s="100" t="s">
        <v>6</v>
      </c>
      <c r="CYY6" s="100" t="s">
        <v>6</v>
      </c>
      <c r="CYZ6" s="100" t="s">
        <v>6</v>
      </c>
      <c r="CZA6" s="100" t="s">
        <v>6</v>
      </c>
      <c r="CZB6" s="100" t="s">
        <v>6</v>
      </c>
      <c r="CZC6" s="100" t="s">
        <v>6</v>
      </c>
      <c r="CZD6" s="100" t="s">
        <v>6</v>
      </c>
      <c r="CZE6" s="100" t="s">
        <v>6</v>
      </c>
      <c r="CZF6" s="100" t="s">
        <v>6</v>
      </c>
      <c r="CZG6" s="100" t="s">
        <v>6</v>
      </c>
      <c r="CZH6" s="100" t="s">
        <v>6</v>
      </c>
      <c r="CZI6" s="100" t="s">
        <v>6</v>
      </c>
      <c r="CZJ6" s="100" t="s">
        <v>6</v>
      </c>
      <c r="CZK6" s="100" t="s">
        <v>6</v>
      </c>
      <c r="CZL6" s="100" t="s">
        <v>6</v>
      </c>
      <c r="CZM6" s="100" t="s">
        <v>6</v>
      </c>
      <c r="CZN6" s="100" t="s">
        <v>6</v>
      </c>
      <c r="CZO6" s="100" t="s">
        <v>6</v>
      </c>
      <c r="CZP6" s="100" t="s">
        <v>6</v>
      </c>
      <c r="CZQ6" s="100" t="s">
        <v>6</v>
      </c>
      <c r="CZR6" s="100" t="s">
        <v>6</v>
      </c>
      <c r="CZS6" s="100" t="s">
        <v>6</v>
      </c>
      <c r="CZT6" s="100" t="s">
        <v>6</v>
      </c>
      <c r="CZU6" s="100" t="s">
        <v>6</v>
      </c>
      <c r="CZV6" s="100" t="s">
        <v>6</v>
      </c>
      <c r="CZW6" s="100" t="s">
        <v>6</v>
      </c>
      <c r="CZX6" s="100" t="s">
        <v>6</v>
      </c>
      <c r="CZY6" s="100" t="s">
        <v>6</v>
      </c>
      <c r="CZZ6" s="100" t="s">
        <v>6</v>
      </c>
      <c r="DAA6" s="100" t="s">
        <v>6</v>
      </c>
      <c r="DAB6" s="100" t="s">
        <v>6</v>
      </c>
      <c r="DAC6" s="100" t="s">
        <v>6</v>
      </c>
      <c r="DAD6" s="100" t="s">
        <v>6</v>
      </c>
      <c r="DAE6" s="100" t="s">
        <v>6</v>
      </c>
      <c r="DAF6" s="100" t="s">
        <v>6</v>
      </c>
      <c r="DAG6" s="100" t="s">
        <v>6</v>
      </c>
      <c r="DAH6" s="100" t="s">
        <v>6</v>
      </c>
      <c r="DAI6" s="100" t="s">
        <v>6</v>
      </c>
      <c r="DAJ6" s="100" t="s">
        <v>6</v>
      </c>
      <c r="DAK6" s="100" t="s">
        <v>6</v>
      </c>
      <c r="DAL6" s="100" t="s">
        <v>6</v>
      </c>
      <c r="DAM6" s="100" t="s">
        <v>6</v>
      </c>
      <c r="DAN6" s="100" t="s">
        <v>6</v>
      </c>
      <c r="DAO6" s="100" t="s">
        <v>6</v>
      </c>
      <c r="DAP6" s="100" t="s">
        <v>6</v>
      </c>
      <c r="DAQ6" s="100" t="s">
        <v>6</v>
      </c>
      <c r="DAR6" s="100" t="s">
        <v>6</v>
      </c>
      <c r="DAS6" s="100" t="s">
        <v>6</v>
      </c>
      <c r="DAT6" s="100" t="s">
        <v>6</v>
      </c>
      <c r="DAU6" s="100" t="s">
        <v>6</v>
      </c>
      <c r="DAV6" s="100" t="s">
        <v>6</v>
      </c>
      <c r="DAW6" s="100" t="s">
        <v>6</v>
      </c>
      <c r="DAX6" s="100" t="s">
        <v>6</v>
      </c>
      <c r="DAY6" s="100" t="s">
        <v>6</v>
      </c>
      <c r="DAZ6" s="100" t="s">
        <v>6</v>
      </c>
      <c r="DBA6" s="100" t="s">
        <v>6</v>
      </c>
      <c r="DBB6" s="100" t="s">
        <v>6</v>
      </c>
      <c r="DBC6" s="100" t="s">
        <v>6</v>
      </c>
      <c r="DBD6" s="100" t="s">
        <v>6</v>
      </c>
      <c r="DBE6" s="100" t="s">
        <v>6</v>
      </c>
      <c r="DBF6" s="100" t="s">
        <v>6</v>
      </c>
      <c r="DBG6" s="100" t="s">
        <v>6</v>
      </c>
      <c r="DBH6" s="100" t="s">
        <v>6</v>
      </c>
      <c r="DBI6" s="100" t="s">
        <v>6</v>
      </c>
      <c r="DBJ6" s="100" t="s">
        <v>6</v>
      </c>
      <c r="DBK6" s="100" t="s">
        <v>6</v>
      </c>
      <c r="DBL6" s="100" t="s">
        <v>6</v>
      </c>
      <c r="DBM6" s="100" t="s">
        <v>6</v>
      </c>
      <c r="DBN6" s="100" t="s">
        <v>6</v>
      </c>
      <c r="DBO6" s="100" t="s">
        <v>6</v>
      </c>
      <c r="DBP6" s="100" t="s">
        <v>6</v>
      </c>
      <c r="DBQ6" s="100" t="s">
        <v>6</v>
      </c>
      <c r="DBR6" s="100" t="s">
        <v>6</v>
      </c>
      <c r="DBS6" s="100" t="s">
        <v>6</v>
      </c>
      <c r="DBT6" s="100" t="s">
        <v>6</v>
      </c>
      <c r="DBU6" s="100" t="s">
        <v>6</v>
      </c>
      <c r="DBV6" s="100" t="s">
        <v>6</v>
      </c>
      <c r="DBW6" s="100" t="s">
        <v>6</v>
      </c>
      <c r="DBX6" s="100" t="s">
        <v>6</v>
      </c>
      <c r="DBY6" s="100" t="s">
        <v>6</v>
      </c>
      <c r="DBZ6" s="100" t="s">
        <v>6</v>
      </c>
      <c r="DCA6" s="100" t="s">
        <v>6</v>
      </c>
      <c r="DCB6" s="100" t="s">
        <v>6</v>
      </c>
      <c r="DCC6" s="100" t="s">
        <v>6</v>
      </c>
      <c r="DCD6" s="100" t="s">
        <v>6</v>
      </c>
      <c r="DCE6" s="100" t="s">
        <v>6</v>
      </c>
      <c r="DCF6" s="100" t="s">
        <v>6</v>
      </c>
      <c r="DCG6" s="100" t="s">
        <v>6</v>
      </c>
      <c r="DCH6" s="100" t="s">
        <v>6</v>
      </c>
      <c r="DCI6" s="100" t="s">
        <v>6</v>
      </c>
      <c r="DCJ6" s="100" t="s">
        <v>6</v>
      </c>
      <c r="DCK6" s="100" t="s">
        <v>6</v>
      </c>
      <c r="DCL6" s="100" t="s">
        <v>6</v>
      </c>
      <c r="DCM6" s="100" t="s">
        <v>6</v>
      </c>
      <c r="DCN6" s="100" t="s">
        <v>6</v>
      </c>
      <c r="DCO6" s="100" t="s">
        <v>6</v>
      </c>
      <c r="DCP6" s="100" t="s">
        <v>6</v>
      </c>
      <c r="DCQ6" s="100" t="s">
        <v>6</v>
      </c>
      <c r="DCR6" s="100" t="s">
        <v>6</v>
      </c>
      <c r="DCS6" s="100" t="s">
        <v>6</v>
      </c>
      <c r="DCT6" s="100" t="s">
        <v>6</v>
      </c>
      <c r="DCU6" s="100" t="s">
        <v>6</v>
      </c>
      <c r="DCV6" s="100" t="s">
        <v>6</v>
      </c>
      <c r="DCW6" s="100" t="s">
        <v>6</v>
      </c>
      <c r="DCX6" s="100" t="s">
        <v>6</v>
      </c>
      <c r="DCY6" s="100" t="s">
        <v>6</v>
      </c>
      <c r="DCZ6" s="100" t="s">
        <v>6</v>
      </c>
      <c r="DDA6" s="100" t="s">
        <v>6</v>
      </c>
      <c r="DDB6" s="100" t="s">
        <v>6</v>
      </c>
      <c r="DDC6" s="100" t="s">
        <v>6</v>
      </c>
      <c r="DDD6" s="100" t="s">
        <v>6</v>
      </c>
      <c r="DDE6" s="100" t="s">
        <v>6</v>
      </c>
      <c r="DDF6" s="100" t="s">
        <v>6</v>
      </c>
      <c r="DDG6" s="100" t="s">
        <v>6</v>
      </c>
      <c r="DDH6" s="100" t="s">
        <v>6</v>
      </c>
      <c r="DDI6" s="100" t="s">
        <v>6</v>
      </c>
      <c r="DDJ6" s="100" t="s">
        <v>6</v>
      </c>
      <c r="DDK6" s="100" t="s">
        <v>6</v>
      </c>
      <c r="DDL6" s="100" t="s">
        <v>6</v>
      </c>
      <c r="DDM6" s="100" t="s">
        <v>6</v>
      </c>
      <c r="DDN6" s="100" t="s">
        <v>6</v>
      </c>
      <c r="DDO6" s="100" t="s">
        <v>6</v>
      </c>
      <c r="DDP6" s="100" t="s">
        <v>6</v>
      </c>
      <c r="DDQ6" s="100" t="s">
        <v>6</v>
      </c>
      <c r="DDR6" s="100" t="s">
        <v>6</v>
      </c>
      <c r="DDS6" s="100" t="s">
        <v>6</v>
      </c>
      <c r="DDT6" s="100" t="s">
        <v>6</v>
      </c>
      <c r="DDU6" s="100" t="s">
        <v>6</v>
      </c>
      <c r="DDV6" s="100" t="s">
        <v>6</v>
      </c>
      <c r="DDW6" s="100" t="s">
        <v>6</v>
      </c>
      <c r="DDX6" s="100" t="s">
        <v>6</v>
      </c>
      <c r="DDY6" s="100" t="s">
        <v>6</v>
      </c>
      <c r="DDZ6" s="100" t="s">
        <v>6</v>
      </c>
      <c r="DEA6" s="100" t="s">
        <v>6</v>
      </c>
      <c r="DEB6" s="100" t="s">
        <v>6</v>
      </c>
      <c r="DEC6" s="100" t="s">
        <v>6</v>
      </c>
      <c r="DED6" s="100" t="s">
        <v>6</v>
      </c>
      <c r="DEE6" s="100" t="s">
        <v>6</v>
      </c>
      <c r="DEF6" s="100" t="s">
        <v>6</v>
      </c>
      <c r="DEG6" s="100" t="s">
        <v>6</v>
      </c>
      <c r="DEH6" s="100" t="s">
        <v>6</v>
      </c>
      <c r="DEI6" s="100" t="s">
        <v>6</v>
      </c>
      <c r="DEJ6" s="100" t="s">
        <v>6</v>
      </c>
      <c r="DEK6" s="100" t="s">
        <v>6</v>
      </c>
      <c r="DEL6" s="100" t="s">
        <v>6</v>
      </c>
      <c r="DEM6" s="100" t="s">
        <v>6</v>
      </c>
      <c r="DEN6" s="100" t="s">
        <v>6</v>
      </c>
      <c r="DEO6" s="100" t="s">
        <v>6</v>
      </c>
      <c r="DEP6" s="100" t="s">
        <v>6</v>
      </c>
      <c r="DEQ6" s="100" t="s">
        <v>6</v>
      </c>
      <c r="DER6" s="100" t="s">
        <v>6</v>
      </c>
      <c r="DES6" s="100" t="s">
        <v>6</v>
      </c>
      <c r="DET6" s="100" t="s">
        <v>6</v>
      </c>
      <c r="DEU6" s="100" t="s">
        <v>6</v>
      </c>
      <c r="DEV6" s="100" t="s">
        <v>6</v>
      </c>
      <c r="DEW6" s="100" t="s">
        <v>6</v>
      </c>
      <c r="DEX6" s="100" t="s">
        <v>6</v>
      </c>
      <c r="DEY6" s="100" t="s">
        <v>6</v>
      </c>
      <c r="DEZ6" s="100" t="s">
        <v>6</v>
      </c>
      <c r="DFA6" s="100" t="s">
        <v>6</v>
      </c>
      <c r="DFB6" s="100" t="s">
        <v>6</v>
      </c>
      <c r="DFC6" s="100" t="s">
        <v>6</v>
      </c>
      <c r="DFD6" s="100" t="s">
        <v>6</v>
      </c>
      <c r="DFE6" s="100" t="s">
        <v>6</v>
      </c>
      <c r="DFF6" s="100" t="s">
        <v>6</v>
      </c>
      <c r="DFG6" s="100" t="s">
        <v>6</v>
      </c>
      <c r="DFH6" s="100" t="s">
        <v>6</v>
      </c>
      <c r="DFI6" s="100" t="s">
        <v>6</v>
      </c>
      <c r="DFJ6" s="100" t="s">
        <v>6</v>
      </c>
      <c r="DFK6" s="100" t="s">
        <v>6</v>
      </c>
      <c r="DFL6" s="100" t="s">
        <v>6</v>
      </c>
      <c r="DFM6" s="100" t="s">
        <v>6</v>
      </c>
      <c r="DFN6" s="100" t="s">
        <v>6</v>
      </c>
      <c r="DFO6" s="100" t="s">
        <v>6</v>
      </c>
      <c r="DFP6" s="100" t="s">
        <v>6</v>
      </c>
      <c r="DFQ6" s="100" t="s">
        <v>6</v>
      </c>
      <c r="DFR6" s="100" t="s">
        <v>6</v>
      </c>
      <c r="DFS6" s="100" t="s">
        <v>6</v>
      </c>
      <c r="DFT6" s="100" t="s">
        <v>6</v>
      </c>
      <c r="DFU6" s="100" t="s">
        <v>6</v>
      </c>
      <c r="DFV6" s="100" t="s">
        <v>6</v>
      </c>
      <c r="DFW6" s="100" t="s">
        <v>6</v>
      </c>
      <c r="DFX6" s="100" t="s">
        <v>6</v>
      </c>
      <c r="DFY6" s="100" t="s">
        <v>6</v>
      </c>
      <c r="DFZ6" s="100" t="s">
        <v>6</v>
      </c>
      <c r="DGA6" s="100" t="s">
        <v>6</v>
      </c>
      <c r="DGB6" s="100" t="s">
        <v>6</v>
      </c>
      <c r="DGC6" s="100" t="s">
        <v>6</v>
      </c>
      <c r="DGD6" s="100" t="s">
        <v>6</v>
      </c>
      <c r="DGE6" s="100" t="s">
        <v>6</v>
      </c>
      <c r="DGF6" s="100" t="s">
        <v>6</v>
      </c>
      <c r="DGG6" s="100" t="s">
        <v>6</v>
      </c>
      <c r="DGH6" s="100" t="s">
        <v>6</v>
      </c>
      <c r="DGI6" s="100" t="s">
        <v>6</v>
      </c>
      <c r="DGJ6" s="100" t="s">
        <v>6</v>
      </c>
      <c r="DGK6" s="100" t="s">
        <v>6</v>
      </c>
      <c r="DGL6" s="100" t="s">
        <v>6</v>
      </c>
      <c r="DGM6" s="100" t="s">
        <v>6</v>
      </c>
      <c r="DGN6" s="100" t="s">
        <v>6</v>
      </c>
      <c r="DGO6" s="100" t="s">
        <v>6</v>
      </c>
      <c r="DGP6" s="100" t="s">
        <v>6</v>
      </c>
      <c r="DGQ6" s="100" t="s">
        <v>6</v>
      </c>
      <c r="DGR6" s="100" t="s">
        <v>6</v>
      </c>
      <c r="DGS6" s="100" t="s">
        <v>6</v>
      </c>
      <c r="DGT6" s="100" t="s">
        <v>6</v>
      </c>
      <c r="DGU6" s="100" t="s">
        <v>6</v>
      </c>
      <c r="DGV6" s="100" t="s">
        <v>6</v>
      </c>
      <c r="DGW6" s="100" t="s">
        <v>6</v>
      </c>
      <c r="DGX6" s="100" t="s">
        <v>6</v>
      </c>
      <c r="DGY6" s="100" t="s">
        <v>6</v>
      </c>
      <c r="DGZ6" s="100" t="s">
        <v>6</v>
      </c>
      <c r="DHA6" s="100" t="s">
        <v>6</v>
      </c>
      <c r="DHB6" s="100" t="s">
        <v>6</v>
      </c>
      <c r="DHC6" s="100" t="s">
        <v>6</v>
      </c>
      <c r="DHD6" s="100" t="s">
        <v>6</v>
      </c>
      <c r="DHE6" s="100" t="s">
        <v>6</v>
      </c>
      <c r="DHF6" s="100" t="s">
        <v>6</v>
      </c>
      <c r="DHG6" s="100" t="s">
        <v>6</v>
      </c>
      <c r="DHH6" s="100" t="s">
        <v>6</v>
      </c>
      <c r="DHI6" s="100" t="s">
        <v>6</v>
      </c>
      <c r="DHJ6" s="100" t="s">
        <v>6</v>
      </c>
      <c r="DHK6" s="100" t="s">
        <v>6</v>
      </c>
      <c r="DHL6" s="100" t="s">
        <v>6</v>
      </c>
      <c r="DHM6" s="100" t="s">
        <v>6</v>
      </c>
      <c r="DHN6" s="100" t="s">
        <v>6</v>
      </c>
      <c r="DHO6" s="100" t="s">
        <v>6</v>
      </c>
      <c r="DHP6" s="100" t="s">
        <v>6</v>
      </c>
      <c r="DHQ6" s="100" t="s">
        <v>6</v>
      </c>
      <c r="DHR6" s="100" t="s">
        <v>6</v>
      </c>
      <c r="DHS6" s="100" t="s">
        <v>6</v>
      </c>
      <c r="DHT6" s="100" t="s">
        <v>6</v>
      </c>
      <c r="DHU6" s="100" t="s">
        <v>6</v>
      </c>
      <c r="DHV6" s="100" t="s">
        <v>6</v>
      </c>
      <c r="DHW6" s="100" t="s">
        <v>6</v>
      </c>
      <c r="DHX6" s="100" t="s">
        <v>6</v>
      </c>
      <c r="DHY6" s="100" t="s">
        <v>6</v>
      </c>
      <c r="DHZ6" s="100" t="s">
        <v>6</v>
      </c>
      <c r="DIA6" s="100" t="s">
        <v>6</v>
      </c>
      <c r="DIB6" s="100" t="s">
        <v>6</v>
      </c>
      <c r="DIC6" s="100" t="s">
        <v>6</v>
      </c>
      <c r="DID6" s="100" t="s">
        <v>6</v>
      </c>
      <c r="DIE6" s="100" t="s">
        <v>6</v>
      </c>
      <c r="DIF6" s="100" t="s">
        <v>6</v>
      </c>
      <c r="DIG6" s="100" t="s">
        <v>6</v>
      </c>
      <c r="DIH6" s="100" t="s">
        <v>6</v>
      </c>
      <c r="DII6" s="100" t="s">
        <v>6</v>
      </c>
      <c r="DIJ6" s="100" t="s">
        <v>6</v>
      </c>
      <c r="DIK6" s="100" t="s">
        <v>6</v>
      </c>
      <c r="DIL6" s="100" t="s">
        <v>6</v>
      </c>
      <c r="DIM6" s="100" t="s">
        <v>6</v>
      </c>
      <c r="DIN6" s="100" t="s">
        <v>6</v>
      </c>
      <c r="DIO6" s="100" t="s">
        <v>6</v>
      </c>
      <c r="DIP6" s="100" t="s">
        <v>6</v>
      </c>
      <c r="DIQ6" s="100" t="s">
        <v>6</v>
      </c>
      <c r="DIR6" s="100" t="s">
        <v>6</v>
      </c>
      <c r="DIS6" s="100" t="s">
        <v>6</v>
      </c>
      <c r="DIT6" s="100" t="s">
        <v>6</v>
      </c>
      <c r="DIU6" s="100" t="s">
        <v>6</v>
      </c>
      <c r="DIV6" s="100" t="s">
        <v>6</v>
      </c>
      <c r="DIW6" s="100" t="s">
        <v>6</v>
      </c>
      <c r="DIX6" s="100" t="s">
        <v>6</v>
      </c>
      <c r="DIY6" s="100" t="s">
        <v>6</v>
      </c>
      <c r="DIZ6" s="100" t="s">
        <v>6</v>
      </c>
      <c r="DJA6" s="100" t="s">
        <v>6</v>
      </c>
      <c r="DJB6" s="100" t="s">
        <v>6</v>
      </c>
      <c r="DJC6" s="100" t="s">
        <v>6</v>
      </c>
      <c r="DJD6" s="100" t="s">
        <v>6</v>
      </c>
      <c r="DJE6" s="100" t="s">
        <v>6</v>
      </c>
      <c r="DJF6" s="100" t="s">
        <v>6</v>
      </c>
      <c r="DJG6" s="100" t="s">
        <v>6</v>
      </c>
      <c r="DJH6" s="100" t="s">
        <v>6</v>
      </c>
      <c r="DJI6" s="100" t="s">
        <v>6</v>
      </c>
      <c r="DJJ6" s="100" t="s">
        <v>6</v>
      </c>
      <c r="DJK6" s="100" t="s">
        <v>6</v>
      </c>
      <c r="DJL6" s="100" t="s">
        <v>6</v>
      </c>
      <c r="DJM6" s="100" t="s">
        <v>6</v>
      </c>
      <c r="DJN6" s="100" t="s">
        <v>6</v>
      </c>
      <c r="DJO6" s="100" t="s">
        <v>6</v>
      </c>
      <c r="DJP6" s="100" t="s">
        <v>6</v>
      </c>
      <c r="DJQ6" s="100" t="s">
        <v>6</v>
      </c>
      <c r="DJR6" s="100" t="s">
        <v>6</v>
      </c>
      <c r="DJS6" s="100" t="s">
        <v>6</v>
      </c>
      <c r="DJT6" s="100" t="s">
        <v>6</v>
      </c>
      <c r="DJU6" s="100" t="s">
        <v>6</v>
      </c>
      <c r="DJV6" s="100" t="s">
        <v>6</v>
      </c>
      <c r="DJW6" s="100" t="s">
        <v>6</v>
      </c>
      <c r="DJX6" s="100" t="s">
        <v>6</v>
      </c>
      <c r="DJY6" s="100" t="s">
        <v>6</v>
      </c>
      <c r="DJZ6" s="100" t="s">
        <v>6</v>
      </c>
      <c r="DKA6" s="100" t="s">
        <v>6</v>
      </c>
      <c r="DKB6" s="100" t="s">
        <v>6</v>
      </c>
      <c r="DKC6" s="100" t="s">
        <v>6</v>
      </c>
      <c r="DKD6" s="100" t="s">
        <v>6</v>
      </c>
      <c r="DKE6" s="100" t="s">
        <v>6</v>
      </c>
      <c r="DKF6" s="100" t="s">
        <v>6</v>
      </c>
      <c r="DKG6" s="100" t="s">
        <v>6</v>
      </c>
      <c r="DKH6" s="100" t="s">
        <v>6</v>
      </c>
      <c r="DKI6" s="100" t="s">
        <v>6</v>
      </c>
      <c r="DKJ6" s="100" t="s">
        <v>6</v>
      </c>
      <c r="DKK6" s="100" t="s">
        <v>6</v>
      </c>
      <c r="DKL6" s="100" t="s">
        <v>6</v>
      </c>
      <c r="DKM6" s="100" t="s">
        <v>6</v>
      </c>
      <c r="DKN6" s="100" t="s">
        <v>6</v>
      </c>
      <c r="DKO6" s="100" t="s">
        <v>6</v>
      </c>
      <c r="DKP6" s="100" t="s">
        <v>6</v>
      </c>
      <c r="DKQ6" s="100" t="s">
        <v>6</v>
      </c>
      <c r="DKR6" s="100" t="s">
        <v>6</v>
      </c>
      <c r="DKS6" s="100" t="s">
        <v>6</v>
      </c>
      <c r="DKT6" s="100" t="s">
        <v>6</v>
      </c>
      <c r="DKU6" s="100" t="s">
        <v>6</v>
      </c>
      <c r="DKV6" s="100" t="s">
        <v>6</v>
      </c>
      <c r="DKW6" s="100" t="s">
        <v>6</v>
      </c>
      <c r="DKX6" s="100" t="s">
        <v>6</v>
      </c>
      <c r="DKY6" s="100" t="s">
        <v>6</v>
      </c>
      <c r="DKZ6" s="100" t="s">
        <v>6</v>
      </c>
      <c r="DLA6" s="100" t="s">
        <v>6</v>
      </c>
      <c r="DLB6" s="100" t="s">
        <v>6</v>
      </c>
      <c r="DLC6" s="100" t="s">
        <v>6</v>
      </c>
      <c r="DLD6" s="100" t="s">
        <v>6</v>
      </c>
      <c r="DLE6" s="100" t="s">
        <v>6</v>
      </c>
      <c r="DLF6" s="100" t="s">
        <v>6</v>
      </c>
      <c r="DLG6" s="100" t="s">
        <v>6</v>
      </c>
      <c r="DLH6" s="100" t="s">
        <v>6</v>
      </c>
      <c r="DLI6" s="100" t="s">
        <v>6</v>
      </c>
      <c r="DLJ6" s="100" t="s">
        <v>6</v>
      </c>
      <c r="DLK6" s="100" t="s">
        <v>6</v>
      </c>
      <c r="DLL6" s="100" t="s">
        <v>6</v>
      </c>
      <c r="DLM6" s="100" t="s">
        <v>6</v>
      </c>
      <c r="DLN6" s="100" t="s">
        <v>6</v>
      </c>
      <c r="DLO6" s="100" t="s">
        <v>6</v>
      </c>
      <c r="DLP6" s="100" t="s">
        <v>6</v>
      </c>
      <c r="DLQ6" s="100" t="s">
        <v>6</v>
      </c>
      <c r="DLR6" s="100" t="s">
        <v>6</v>
      </c>
      <c r="DLS6" s="100" t="s">
        <v>6</v>
      </c>
      <c r="DLT6" s="100" t="s">
        <v>6</v>
      </c>
      <c r="DLU6" s="100" t="s">
        <v>6</v>
      </c>
      <c r="DLV6" s="100" t="s">
        <v>6</v>
      </c>
      <c r="DLW6" s="100" t="s">
        <v>6</v>
      </c>
      <c r="DLX6" s="100" t="s">
        <v>6</v>
      </c>
      <c r="DLY6" s="100" t="s">
        <v>6</v>
      </c>
      <c r="DLZ6" s="100" t="s">
        <v>6</v>
      </c>
      <c r="DMA6" s="100" t="s">
        <v>6</v>
      </c>
      <c r="DMB6" s="100" t="s">
        <v>6</v>
      </c>
      <c r="DMC6" s="100" t="s">
        <v>6</v>
      </c>
      <c r="DMD6" s="100" t="s">
        <v>6</v>
      </c>
      <c r="DME6" s="100" t="s">
        <v>6</v>
      </c>
      <c r="DMF6" s="100" t="s">
        <v>6</v>
      </c>
      <c r="DMG6" s="100" t="s">
        <v>6</v>
      </c>
      <c r="DMH6" s="100" t="s">
        <v>6</v>
      </c>
      <c r="DMI6" s="100" t="s">
        <v>6</v>
      </c>
      <c r="DMJ6" s="100" t="s">
        <v>6</v>
      </c>
      <c r="DMK6" s="100" t="s">
        <v>6</v>
      </c>
      <c r="DML6" s="100" t="s">
        <v>6</v>
      </c>
      <c r="DMM6" s="100" t="s">
        <v>6</v>
      </c>
      <c r="DMN6" s="100" t="s">
        <v>6</v>
      </c>
      <c r="DMO6" s="100" t="s">
        <v>6</v>
      </c>
      <c r="DMP6" s="100" t="s">
        <v>6</v>
      </c>
      <c r="DMQ6" s="100" t="s">
        <v>6</v>
      </c>
      <c r="DMR6" s="100" t="s">
        <v>6</v>
      </c>
      <c r="DMS6" s="100" t="s">
        <v>6</v>
      </c>
      <c r="DMT6" s="100" t="s">
        <v>6</v>
      </c>
      <c r="DMU6" s="100" t="s">
        <v>6</v>
      </c>
      <c r="DMV6" s="100" t="s">
        <v>6</v>
      </c>
      <c r="DMW6" s="100" t="s">
        <v>6</v>
      </c>
      <c r="DMX6" s="100" t="s">
        <v>6</v>
      </c>
      <c r="DMY6" s="100" t="s">
        <v>6</v>
      </c>
      <c r="DMZ6" s="100" t="s">
        <v>6</v>
      </c>
      <c r="DNA6" s="100" t="s">
        <v>6</v>
      </c>
      <c r="DNB6" s="100" t="s">
        <v>6</v>
      </c>
      <c r="DNC6" s="100" t="s">
        <v>6</v>
      </c>
      <c r="DND6" s="100" t="s">
        <v>6</v>
      </c>
      <c r="DNE6" s="100" t="s">
        <v>6</v>
      </c>
      <c r="DNF6" s="100" t="s">
        <v>6</v>
      </c>
      <c r="DNG6" s="100" t="s">
        <v>6</v>
      </c>
      <c r="DNH6" s="100" t="s">
        <v>6</v>
      </c>
      <c r="DNI6" s="100" t="s">
        <v>6</v>
      </c>
      <c r="DNJ6" s="100" t="s">
        <v>6</v>
      </c>
      <c r="DNK6" s="100" t="s">
        <v>6</v>
      </c>
      <c r="DNL6" s="100" t="s">
        <v>6</v>
      </c>
      <c r="DNM6" s="100" t="s">
        <v>6</v>
      </c>
      <c r="DNN6" s="100" t="s">
        <v>6</v>
      </c>
      <c r="DNO6" s="100" t="s">
        <v>6</v>
      </c>
      <c r="DNP6" s="100" t="s">
        <v>6</v>
      </c>
      <c r="DNQ6" s="100" t="s">
        <v>6</v>
      </c>
      <c r="DNR6" s="100" t="s">
        <v>6</v>
      </c>
      <c r="DNS6" s="100" t="s">
        <v>6</v>
      </c>
      <c r="DNT6" s="100" t="s">
        <v>6</v>
      </c>
      <c r="DNU6" s="100" t="s">
        <v>6</v>
      </c>
      <c r="DNV6" s="100" t="s">
        <v>6</v>
      </c>
      <c r="DNW6" s="100" t="s">
        <v>6</v>
      </c>
      <c r="DNX6" s="100" t="s">
        <v>6</v>
      </c>
      <c r="DNY6" s="100" t="s">
        <v>6</v>
      </c>
      <c r="DNZ6" s="100" t="s">
        <v>6</v>
      </c>
      <c r="DOA6" s="100" t="s">
        <v>6</v>
      </c>
      <c r="DOB6" s="100" t="s">
        <v>6</v>
      </c>
      <c r="DOC6" s="100" t="s">
        <v>6</v>
      </c>
      <c r="DOD6" s="100" t="s">
        <v>6</v>
      </c>
      <c r="DOE6" s="100" t="s">
        <v>6</v>
      </c>
      <c r="DOF6" s="100" t="s">
        <v>6</v>
      </c>
      <c r="DOG6" s="100" t="s">
        <v>6</v>
      </c>
      <c r="DOH6" s="100" t="s">
        <v>6</v>
      </c>
      <c r="DOI6" s="100" t="s">
        <v>6</v>
      </c>
      <c r="DOJ6" s="100" t="s">
        <v>6</v>
      </c>
      <c r="DOK6" s="100" t="s">
        <v>6</v>
      </c>
      <c r="DOL6" s="100" t="s">
        <v>6</v>
      </c>
      <c r="DOM6" s="100" t="s">
        <v>6</v>
      </c>
      <c r="DON6" s="100" t="s">
        <v>6</v>
      </c>
      <c r="DOO6" s="100" t="s">
        <v>6</v>
      </c>
      <c r="DOP6" s="100" t="s">
        <v>6</v>
      </c>
      <c r="DOQ6" s="100" t="s">
        <v>6</v>
      </c>
      <c r="DOR6" s="100" t="s">
        <v>6</v>
      </c>
      <c r="DOS6" s="100" t="s">
        <v>6</v>
      </c>
      <c r="DOT6" s="100" t="s">
        <v>6</v>
      </c>
      <c r="DOU6" s="100" t="s">
        <v>6</v>
      </c>
      <c r="DOV6" s="100" t="s">
        <v>6</v>
      </c>
      <c r="DOW6" s="100" t="s">
        <v>6</v>
      </c>
      <c r="DOX6" s="100" t="s">
        <v>6</v>
      </c>
      <c r="DOY6" s="100" t="s">
        <v>6</v>
      </c>
      <c r="DOZ6" s="100" t="s">
        <v>6</v>
      </c>
      <c r="DPA6" s="100" t="s">
        <v>6</v>
      </c>
      <c r="DPB6" s="100" t="s">
        <v>6</v>
      </c>
      <c r="DPC6" s="100" t="s">
        <v>6</v>
      </c>
      <c r="DPD6" s="100" t="s">
        <v>6</v>
      </c>
      <c r="DPE6" s="100" t="s">
        <v>6</v>
      </c>
      <c r="DPF6" s="100" t="s">
        <v>6</v>
      </c>
      <c r="DPG6" s="100" t="s">
        <v>6</v>
      </c>
      <c r="DPH6" s="100" t="s">
        <v>6</v>
      </c>
      <c r="DPI6" s="100" t="s">
        <v>6</v>
      </c>
      <c r="DPJ6" s="100" t="s">
        <v>6</v>
      </c>
      <c r="DPK6" s="100" t="s">
        <v>6</v>
      </c>
      <c r="DPL6" s="100" t="s">
        <v>6</v>
      </c>
      <c r="DPM6" s="100" t="s">
        <v>6</v>
      </c>
      <c r="DPN6" s="100" t="s">
        <v>6</v>
      </c>
      <c r="DPO6" s="100" t="s">
        <v>6</v>
      </c>
      <c r="DPP6" s="100" t="s">
        <v>6</v>
      </c>
      <c r="DPQ6" s="100" t="s">
        <v>6</v>
      </c>
      <c r="DPR6" s="100" t="s">
        <v>6</v>
      </c>
      <c r="DPS6" s="100" t="s">
        <v>6</v>
      </c>
      <c r="DPT6" s="100" t="s">
        <v>6</v>
      </c>
      <c r="DPU6" s="100" t="s">
        <v>6</v>
      </c>
      <c r="DPV6" s="100" t="s">
        <v>6</v>
      </c>
      <c r="DPW6" s="100" t="s">
        <v>6</v>
      </c>
      <c r="DPX6" s="100" t="s">
        <v>6</v>
      </c>
      <c r="DPY6" s="100" t="s">
        <v>6</v>
      </c>
      <c r="DPZ6" s="100" t="s">
        <v>6</v>
      </c>
      <c r="DQA6" s="100" t="s">
        <v>6</v>
      </c>
      <c r="DQB6" s="100" t="s">
        <v>6</v>
      </c>
      <c r="DQC6" s="100" t="s">
        <v>6</v>
      </c>
      <c r="DQD6" s="100" t="s">
        <v>6</v>
      </c>
      <c r="DQE6" s="100" t="s">
        <v>6</v>
      </c>
      <c r="DQF6" s="100" t="s">
        <v>6</v>
      </c>
      <c r="DQG6" s="100" t="s">
        <v>6</v>
      </c>
      <c r="DQH6" s="100" t="s">
        <v>6</v>
      </c>
      <c r="DQI6" s="100" t="s">
        <v>6</v>
      </c>
      <c r="DQJ6" s="100" t="s">
        <v>6</v>
      </c>
      <c r="DQK6" s="100" t="s">
        <v>6</v>
      </c>
      <c r="DQL6" s="100" t="s">
        <v>6</v>
      </c>
      <c r="DQM6" s="100" t="s">
        <v>6</v>
      </c>
      <c r="DQN6" s="100" t="s">
        <v>6</v>
      </c>
      <c r="DQO6" s="100" t="s">
        <v>6</v>
      </c>
      <c r="DQP6" s="100" t="s">
        <v>6</v>
      </c>
      <c r="DQQ6" s="100" t="s">
        <v>6</v>
      </c>
      <c r="DQR6" s="100" t="s">
        <v>6</v>
      </c>
      <c r="DQS6" s="100" t="s">
        <v>6</v>
      </c>
      <c r="DQT6" s="100" t="s">
        <v>6</v>
      </c>
      <c r="DQU6" s="100" t="s">
        <v>6</v>
      </c>
      <c r="DQV6" s="100" t="s">
        <v>6</v>
      </c>
      <c r="DQW6" s="100" t="s">
        <v>6</v>
      </c>
      <c r="DQX6" s="100" t="s">
        <v>6</v>
      </c>
      <c r="DQY6" s="100" t="s">
        <v>6</v>
      </c>
      <c r="DQZ6" s="100" t="s">
        <v>6</v>
      </c>
      <c r="DRA6" s="100" t="s">
        <v>6</v>
      </c>
      <c r="DRB6" s="100" t="s">
        <v>6</v>
      </c>
      <c r="DRC6" s="100" t="s">
        <v>6</v>
      </c>
      <c r="DRD6" s="100" t="s">
        <v>6</v>
      </c>
      <c r="DRE6" s="100" t="s">
        <v>6</v>
      </c>
      <c r="DRF6" s="100" t="s">
        <v>6</v>
      </c>
      <c r="DRG6" s="100" t="s">
        <v>6</v>
      </c>
      <c r="DRH6" s="100" t="s">
        <v>6</v>
      </c>
      <c r="DRI6" s="100" t="s">
        <v>6</v>
      </c>
      <c r="DRJ6" s="100" t="s">
        <v>6</v>
      </c>
      <c r="DRK6" s="100" t="s">
        <v>6</v>
      </c>
      <c r="DRL6" s="100" t="s">
        <v>6</v>
      </c>
      <c r="DRM6" s="100" t="s">
        <v>6</v>
      </c>
      <c r="DRN6" s="100" t="s">
        <v>6</v>
      </c>
      <c r="DRO6" s="100" t="s">
        <v>6</v>
      </c>
      <c r="DRP6" s="100" t="s">
        <v>6</v>
      </c>
      <c r="DRQ6" s="100" t="s">
        <v>6</v>
      </c>
      <c r="DRR6" s="100" t="s">
        <v>6</v>
      </c>
      <c r="DRS6" s="100" t="s">
        <v>6</v>
      </c>
      <c r="DRT6" s="100" t="s">
        <v>6</v>
      </c>
      <c r="DRU6" s="100" t="s">
        <v>6</v>
      </c>
      <c r="DRV6" s="100" t="s">
        <v>6</v>
      </c>
      <c r="DRW6" s="100" t="s">
        <v>6</v>
      </c>
      <c r="DRX6" s="100" t="s">
        <v>6</v>
      </c>
      <c r="DRY6" s="100" t="s">
        <v>6</v>
      </c>
      <c r="DRZ6" s="100" t="s">
        <v>6</v>
      </c>
      <c r="DSA6" s="100" t="s">
        <v>6</v>
      </c>
      <c r="DSB6" s="100" t="s">
        <v>6</v>
      </c>
      <c r="DSC6" s="100" t="s">
        <v>6</v>
      </c>
      <c r="DSD6" s="100" t="s">
        <v>6</v>
      </c>
      <c r="DSE6" s="100" t="s">
        <v>6</v>
      </c>
      <c r="DSF6" s="100" t="s">
        <v>6</v>
      </c>
      <c r="DSG6" s="100" t="s">
        <v>6</v>
      </c>
      <c r="DSH6" s="100" t="s">
        <v>6</v>
      </c>
      <c r="DSI6" s="100" t="s">
        <v>6</v>
      </c>
      <c r="DSJ6" s="100" t="s">
        <v>6</v>
      </c>
      <c r="DSK6" s="100" t="s">
        <v>6</v>
      </c>
      <c r="DSL6" s="100" t="s">
        <v>6</v>
      </c>
      <c r="DSM6" s="100" t="s">
        <v>6</v>
      </c>
      <c r="DSN6" s="100" t="s">
        <v>6</v>
      </c>
      <c r="DSO6" s="100" t="s">
        <v>6</v>
      </c>
      <c r="DSP6" s="100" t="s">
        <v>6</v>
      </c>
      <c r="DSQ6" s="100" t="s">
        <v>6</v>
      </c>
      <c r="DSR6" s="100" t="s">
        <v>6</v>
      </c>
      <c r="DSS6" s="100" t="s">
        <v>6</v>
      </c>
      <c r="DST6" s="100" t="s">
        <v>6</v>
      </c>
      <c r="DSU6" s="100" t="s">
        <v>6</v>
      </c>
      <c r="DSV6" s="100" t="s">
        <v>6</v>
      </c>
      <c r="DSW6" s="100" t="s">
        <v>6</v>
      </c>
      <c r="DSX6" s="100" t="s">
        <v>6</v>
      </c>
      <c r="DSY6" s="100" t="s">
        <v>6</v>
      </c>
      <c r="DSZ6" s="100" t="s">
        <v>6</v>
      </c>
      <c r="DTA6" s="100" t="s">
        <v>6</v>
      </c>
      <c r="DTB6" s="100" t="s">
        <v>6</v>
      </c>
      <c r="DTC6" s="100" t="s">
        <v>6</v>
      </c>
      <c r="DTD6" s="100" t="s">
        <v>6</v>
      </c>
      <c r="DTE6" s="100" t="s">
        <v>6</v>
      </c>
      <c r="DTF6" s="100" t="s">
        <v>6</v>
      </c>
      <c r="DTG6" s="100" t="s">
        <v>6</v>
      </c>
      <c r="DTH6" s="100" t="s">
        <v>6</v>
      </c>
      <c r="DTI6" s="100" t="s">
        <v>6</v>
      </c>
      <c r="DTJ6" s="100" t="s">
        <v>6</v>
      </c>
      <c r="DTK6" s="100" t="s">
        <v>6</v>
      </c>
      <c r="DTL6" s="100" t="s">
        <v>6</v>
      </c>
      <c r="DTM6" s="100" t="s">
        <v>6</v>
      </c>
      <c r="DTN6" s="100" t="s">
        <v>6</v>
      </c>
      <c r="DTO6" s="100" t="s">
        <v>6</v>
      </c>
      <c r="DTP6" s="100" t="s">
        <v>6</v>
      </c>
      <c r="DTQ6" s="100" t="s">
        <v>6</v>
      </c>
      <c r="DTR6" s="100" t="s">
        <v>6</v>
      </c>
      <c r="DTS6" s="100" t="s">
        <v>6</v>
      </c>
      <c r="DTT6" s="100" t="s">
        <v>6</v>
      </c>
      <c r="DTU6" s="100" t="s">
        <v>6</v>
      </c>
      <c r="DTV6" s="100" t="s">
        <v>6</v>
      </c>
      <c r="DTW6" s="100" t="s">
        <v>6</v>
      </c>
      <c r="DTX6" s="100" t="s">
        <v>6</v>
      </c>
      <c r="DTY6" s="100" t="s">
        <v>6</v>
      </c>
      <c r="DTZ6" s="100" t="s">
        <v>6</v>
      </c>
      <c r="DUA6" s="100" t="s">
        <v>6</v>
      </c>
      <c r="DUB6" s="100" t="s">
        <v>6</v>
      </c>
      <c r="DUC6" s="100" t="s">
        <v>6</v>
      </c>
      <c r="DUD6" s="100" t="s">
        <v>6</v>
      </c>
      <c r="DUE6" s="100" t="s">
        <v>6</v>
      </c>
      <c r="DUF6" s="100" t="s">
        <v>6</v>
      </c>
      <c r="DUG6" s="100" t="s">
        <v>6</v>
      </c>
      <c r="DUH6" s="100" t="s">
        <v>6</v>
      </c>
      <c r="DUI6" s="100" t="s">
        <v>6</v>
      </c>
      <c r="DUJ6" s="100" t="s">
        <v>6</v>
      </c>
      <c r="DUK6" s="100" t="s">
        <v>6</v>
      </c>
      <c r="DUL6" s="100" t="s">
        <v>6</v>
      </c>
      <c r="DUM6" s="100" t="s">
        <v>6</v>
      </c>
      <c r="DUN6" s="100" t="s">
        <v>6</v>
      </c>
      <c r="DUO6" s="100" t="s">
        <v>6</v>
      </c>
      <c r="DUP6" s="100" t="s">
        <v>6</v>
      </c>
      <c r="DUQ6" s="100" t="s">
        <v>6</v>
      </c>
      <c r="DUR6" s="100" t="s">
        <v>6</v>
      </c>
      <c r="DUS6" s="100" t="s">
        <v>6</v>
      </c>
      <c r="DUT6" s="100" t="s">
        <v>6</v>
      </c>
      <c r="DUU6" s="100" t="s">
        <v>6</v>
      </c>
      <c r="DUV6" s="100" t="s">
        <v>6</v>
      </c>
      <c r="DUW6" s="100" t="s">
        <v>6</v>
      </c>
      <c r="DUX6" s="100" t="s">
        <v>6</v>
      </c>
      <c r="DUY6" s="100" t="s">
        <v>6</v>
      </c>
      <c r="DUZ6" s="100" t="s">
        <v>6</v>
      </c>
      <c r="DVA6" s="100" t="s">
        <v>6</v>
      </c>
      <c r="DVB6" s="100" t="s">
        <v>6</v>
      </c>
      <c r="DVC6" s="100" t="s">
        <v>6</v>
      </c>
      <c r="DVD6" s="100" t="s">
        <v>6</v>
      </c>
      <c r="DVE6" s="100" t="s">
        <v>6</v>
      </c>
      <c r="DVF6" s="100" t="s">
        <v>6</v>
      </c>
      <c r="DVG6" s="100" t="s">
        <v>6</v>
      </c>
      <c r="DVH6" s="100" t="s">
        <v>6</v>
      </c>
      <c r="DVI6" s="100" t="s">
        <v>6</v>
      </c>
      <c r="DVJ6" s="100" t="s">
        <v>6</v>
      </c>
      <c r="DVK6" s="100" t="s">
        <v>6</v>
      </c>
      <c r="DVL6" s="100" t="s">
        <v>6</v>
      </c>
      <c r="DVM6" s="100" t="s">
        <v>6</v>
      </c>
      <c r="DVN6" s="100" t="s">
        <v>6</v>
      </c>
      <c r="DVO6" s="100" t="s">
        <v>6</v>
      </c>
      <c r="DVP6" s="100" t="s">
        <v>6</v>
      </c>
      <c r="DVQ6" s="100" t="s">
        <v>6</v>
      </c>
      <c r="DVR6" s="100" t="s">
        <v>6</v>
      </c>
      <c r="DVS6" s="100" t="s">
        <v>6</v>
      </c>
      <c r="DVT6" s="100" t="s">
        <v>6</v>
      </c>
      <c r="DVU6" s="100" t="s">
        <v>6</v>
      </c>
      <c r="DVV6" s="100" t="s">
        <v>6</v>
      </c>
      <c r="DVW6" s="100" t="s">
        <v>6</v>
      </c>
      <c r="DVX6" s="100" t="s">
        <v>6</v>
      </c>
      <c r="DVY6" s="100" t="s">
        <v>6</v>
      </c>
      <c r="DVZ6" s="100" t="s">
        <v>6</v>
      </c>
      <c r="DWA6" s="100" t="s">
        <v>6</v>
      </c>
      <c r="DWB6" s="100" t="s">
        <v>6</v>
      </c>
      <c r="DWC6" s="100" t="s">
        <v>6</v>
      </c>
      <c r="DWD6" s="100" t="s">
        <v>6</v>
      </c>
      <c r="DWE6" s="100" t="s">
        <v>6</v>
      </c>
      <c r="DWF6" s="100" t="s">
        <v>6</v>
      </c>
      <c r="DWG6" s="100" t="s">
        <v>6</v>
      </c>
      <c r="DWH6" s="100" t="s">
        <v>6</v>
      </c>
      <c r="DWI6" s="100" t="s">
        <v>6</v>
      </c>
      <c r="DWJ6" s="100" t="s">
        <v>6</v>
      </c>
      <c r="DWK6" s="100" t="s">
        <v>6</v>
      </c>
      <c r="DWL6" s="100" t="s">
        <v>6</v>
      </c>
      <c r="DWM6" s="100" t="s">
        <v>6</v>
      </c>
      <c r="DWN6" s="100" t="s">
        <v>6</v>
      </c>
      <c r="DWO6" s="100" t="s">
        <v>6</v>
      </c>
      <c r="DWP6" s="100" t="s">
        <v>6</v>
      </c>
      <c r="DWQ6" s="100" t="s">
        <v>6</v>
      </c>
      <c r="DWR6" s="100" t="s">
        <v>6</v>
      </c>
      <c r="DWS6" s="100" t="s">
        <v>6</v>
      </c>
      <c r="DWT6" s="100" t="s">
        <v>6</v>
      </c>
      <c r="DWU6" s="100" t="s">
        <v>6</v>
      </c>
      <c r="DWV6" s="100" t="s">
        <v>6</v>
      </c>
      <c r="DWW6" s="100" t="s">
        <v>6</v>
      </c>
      <c r="DWX6" s="100" t="s">
        <v>6</v>
      </c>
      <c r="DWY6" s="100" t="s">
        <v>6</v>
      </c>
      <c r="DWZ6" s="100" t="s">
        <v>6</v>
      </c>
      <c r="DXA6" s="100" t="s">
        <v>6</v>
      </c>
      <c r="DXB6" s="100" t="s">
        <v>6</v>
      </c>
      <c r="DXC6" s="100" t="s">
        <v>6</v>
      </c>
      <c r="DXD6" s="100" t="s">
        <v>6</v>
      </c>
      <c r="DXE6" s="100" t="s">
        <v>6</v>
      </c>
      <c r="DXF6" s="100" t="s">
        <v>6</v>
      </c>
      <c r="DXG6" s="100" t="s">
        <v>6</v>
      </c>
      <c r="DXH6" s="100" t="s">
        <v>6</v>
      </c>
      <c r="DXI6" s="100" t="s">
        <v>6</v>
      </c>
      <c r="DXJ6" s="100" t="s">
        <v>6</v>
      </c>
      <c r="DXK6" s="100" t="s">
        <v>6</v>
      </c>
      <c r="DXL6" s="100" t="s">
        <v>6</v>
      </c>
      <c r="DXM6" s="100" t="s">
        <v>6</v>
      </c>
      <c r="DXN6" s="100" t="s">
        <v>6</v>
      </c>
      <c r="DXO6" s="100" t="s">
        <v>6</v>
      </c>
      <c r="DXP6" s="100" t="s">
        <v>6</v>
      </c>
      <c r="DXQ6" s="100" t="s">
        <v>6</v>
      </c>
      <c r="DXR6" s="100" t="s">
        <v>6</v>
      </c>
      <c r="DXS6" s="100" t="s">
        <v>6</v>
      </c>
      <c r="DXT6" s="100" t="s">
        <v>6</v>
      </c>
      <c r="DXU6" s="100" t="s">
        <v>6</v>
      </c>
      <c r="DXV6" s="100" t="s">
        <v>6</v>
      </c>
      <c r="DXW6" s="100" t="s">
        <v>6</v>
      </c>
      <c r="DXX6" s="100" t="s">
        <v>6</v>
      </c>
      <c r="DXY6" s="100" t="s">
        <v>6</v>
      </c>
      <c r="DXZ6" s="100" t="s">
        <v>6</v>
      </c>
      <c r="DYA6" s="100" t="s">
        <v>6</v>
      </c>
      <c r="DYB6" s="100" t="s">
        <v>6</v>
      </c>
      <c r="DYC6" s="100" t="s">
        <v>6</v>
      </c>
      <c r="DYD6" s="100" t="s">
        <v>6</v>
      </c>
      <c r="DYE6" s="100" t="s">
        <v>6</v>
      </c>
      <c r="DYF6" s="100" t="s">
        <v>6</v>
      </c>
      <c r="DYG6" s="100" t="s">
        <v>6</v>
      </c>
      <c r="DYH6" s="100" t="s">
        <v>6</v>
      </c>
      <c r="DYI6" s="100" t="s">
        <v>6</v>
      </c>
      <c r="DYJ6" s="100" t="s">
        <v>6</v>
      </c>
      <c r="DYK6" s="100" t="s">
        <v>6</v>
      </c>
      <c r="DYL6" s="100" t="s">
        <v>6</v>
      </c>
      <c r="DYM6" s="100" t="s">
        <v>6</v>
      </c>
      <c r="DYN6" s="100" t="s">
        <v>6</v>
      </c>
      <c r="DYO6" s="100" t="s">
        <v>6</v>
      </c>
      <c r="DYP6" s="100" t="s">
        <v>6</v>
      </c>
      <c r="DYQ6" s="100" t="s">
        <v>6</v>
      </c>
      <c r="DYR6" s="100" t="s">
        <v>6</v>
      </c>
      <c r="DYS6" s="100" t="s">
        <v>6</v>
      </c>
      <c r="DYT6" s="100" t="s">
        <v>6</v>
      </c>
      <c r="DYU6" s="100" t="s">
        <v>6</v>
      </c>
      <c r="DYV6" s="100" t="s">
        <v>6</v>
      </c>
      <c r="DYW6" s="100" t="s">
        <v>6</v>
      </c>
      <c r="DYX6" s="100" t="s">
        <v>6</v>
      </c>
      <c r="DYY6" s="100" t="s">
        <v>6</v>
      </c>
      <c r="DYZ6" s="100" t="s">
        <v>6</v>
      </c>
      <c r="DZA6" s="100" t="s">
        <v>6</v>
      </c>
      <c r="DZB6" s="100" t="s">
        <v>6</v>
      </c>
      <c r="DZC6" s="100" t="s">
        <v>6</v>
      </c>
      <c r="DZD6" s="100" t="s">
        <v>6</v>
      </c>
      <c r="DZE6" s="100" t="s">
        <v>6</v>
      </c>
      <c r="DZF6" s="100" t="s">
        <v>6</v>
      </c>
      <c r="DZG6" s="100" t="s">
        <v>6</v>
      </c>
      <c r="DZH6" s="100" t="s">
        <v>6</v>
      </c>
      <c r="DZI6" s="100" t="s">
        <v>6</v>
      </c>
      <c r="DZJ6" s="100" t="s">
        <v>6</v>
      </c>
      <c r="DZK6" s="100" t="s">
        <v>6</v>
      </c>
      <c r="DZL6" s="100" t="s">
        <v>6</v>
      </c>
      <c r="DZM6" s="100" t="s">
        <v>6</v>
      </c>
      <c r="DZN6" s="100" t="s">
        <v>6</v>
      </c>
      <c r="DZO6" s="100" t="s">
        <v>6</v>
      </c>
      <c r="DZP6" s="100" t="s">
        <v>6</v>
      </c>
      <c r="DZQ6" s="100" t="s">
        <v>6</v>
      </c>
      <c r="DZR6" s="100" t="s">
        <v>6</v>
      </c>
      <c r="DZS6" s="100" t="s">
        <v>6</v>
      </c>
      <c r="DZT6" s="100" t="s">
        <v>6</v>
      </c>
      <c r="DZU6" s="100" t="s">
        <v>6</v>
      </c>
      <c r="DZV6" s="100" t="s">
        <v>6</v>
      </c>
      <c r="DZW6" s="100" t="s">
        <v>6</v>
      </c>
      <c r="DZX6" s="100" t="s">
        <v>6</v>
      </c>
      <c r="DZY6" s="100" t="s">
        <v>6</v>
      </c>
      <c r="DZZ6" s="100" t="s">
        <v>6</v>
      </c>
      <c r="EAA6" s="100" t="s">
        <v>6</v>
      </c>
      <c r="EAB6" s="100" t="s">
        <v>6</v>
      </c>
      <c r="EAC6" s="100" t="s">
        <v>6</v>
      </c>
      <c r="EAD6" s="100" t="s">
        <v>6</v>
      </c>
      <c r="EAE6" s="100" t="s">
        <v>6</v>
      </c>
      <c r="EAF6" s="100" t="s">
        <v>6</v>
      </c>
      <c r="EAG6" s="100" t="s">
        <v>6</v>
      </c>
      <c r="EAH6" s="100" t="s">
        <v>6</v>
      </c>
      <c r="EAI6" s="100" t="s">
        <v>6</v>
      </c>
      <c r="EAJ6" s="100" t="s">
        <v>6</v>
      </c>
      <c r="EAK6" s="100" t="s">
        <v>6</v>
      </c>
      <c r="EAL6" s="100" t="s">
        <v>6</v>
      </c>
      <c r="EAM6" s="100" t="s">
        <v>6</v>
      </c>
      <c r="EAN6" s="100" t="s">
        <v>6</v>
      </c>
      <c r="EAO6" s="100" t="s">
        <v>6</v>
      </c>
      <c r="EAP6" s="100" t="s">
        <v>6</v>
      </c>
      <c r="EAQ6" s="100" t="s">
        <v>6</v>
      </c>
      <c r="EAR6" s="100" t="s">
        <v>6</v>
      </c>
      <c r="EAS6" s="100" t="s">
        <v>6</v>
      </c>
      <c r="EAT6" s="100" t="s">
        <v>6</v>
      </c>
      <c r="EAU6" s="100" t="s">
        <v>6</v>
      </c>
      <c r="EAV6" s="100" t="s">
        <v>6</v>
      </c>
      <c r="EAW6" s="100" t="s">
        <v>6</v>
      </c>
      <c r="EAX6" s="100" t="s">
        <v>6</v>
      </c>
      <c r="EAY6" s="100" t="s">
        <v>6</v>
      </c>
      <c r="EAZ6" s="100" t="s">
        <v>6</v>
      </c>
      <c r="EBA6" s="100" t="s">
        <v>6</v>
      </c>
      <c r="EBB6" s="100" t="s">
        <v>6</v>
      </c>
      <c r="EBC6" s="100" t="s">
        <v>6</v>
      </c>
      <c r="EBD6" s="100" t="s">
        <v>6</v>
      </c>
      <c r="EBE6" s="100" t="s">
        <v>6</v>
      </c>
      <c r="EBF6" s="100" t="s">
        <v>6</v>
      </c>
      <c r="EBG6" s="100" t="s">
        <v>6</v>
      </c>
      <c r="EBH6" s="100" t="s">
        <v>6</v>
      </c>
      <c r="EBI6" s="100" t="s">
        <v>6</v>
      </c>
      <c r="EBJ6" s="100" t="s">
        <v>6</v>
      </c>
      <c r="EBK6" s="100" t="s">
        <v>6</v>
      </c>
      <c r="EBL6" s="100" t="s">
        <v>6</v>
      </c>
      <c r="EBM6" s="100" t="s">
        <v>6</v>
      </c>
      <c r="EBN6" s="100" t="s">
        <v>6</v>
      </c>
      <c r="EBO6" s="100" t="s">
        <v>6</v>
      </c>
      <c r="EBP6" s="100" t="s">
        <v>6</v>
      </c>
      <c r="EBQ6" s="100" t="s">
        <v>6</v>
      </c>
      <c r="EBR6" s="100" t="s">
        <v>6</v>
      </c>
      <c r="EBS6" s="100" t="s">
        <v>6</v>
      </c>
      <c r="EBT6" s="100" t="s">
        <v>6</v>
      </c>
      <c r="EBU6" s="100" t="s">
        <v>6</v>
      </c>
      <c r="EBV6" s="100" t="s">
        <v>6</v>
      </c>
      <c r="EBW6" s="100" t="s">
        <v>6</v>
      </c>
      <c r="EBX6" s="100" t="s">
        <v>6</v>
      </c>
      <c r="EBY6" s="100" t="s">
        <v>6</v>
      </c>
      <c r="EBZ6" s="100" t="s">
        <v>6</v>
      </c>
      <c r="ECA6" s="100" t="s">
        <v>6</v>
      </c>
      <c r="ECB6" s="100" t="s">
        <v>6</v>
      </c>
      <c r="ECC6" s="100" t="s">
        <v>6</v>
      </c>
      <c r="ECD6" s="100" t="s">
        <v>6</v>
      </c>
      <c r="ECE6" s="100" t="s">
        <v>6</v>
      </c>
      <c r="ECF6" s="100" t="s">
        <v>6</v>
      </c>
      <c r="ECG6" s="100" t="s">
        <v>6</v>
      </c>
      <c r="ECH6" s="100" t="s">
        <v>6</v>
      </c>
      <c r="ECI6" s="100" t="s">
        <v>6</v>
      </c>
      <c r="ECJ6" s="100" t="s">
        <v>6</v>
      </c>
      <c r="ECK6" s="100" t="s">
        <v>6</v>
      </c>
      <c r="ECL6" s="100" t="s">
        <v>6</v>
      </c>
      <c r="ECM6" s="100" t="s">
        <v>6</v>
      </c>
      <c r="ECN6" s="100" t="s">
        <v>6</v>
      </c>
      <c r="ECO6" s="100" t="s">
        <v>6</v>
      </c>
      <c r="ECP6" s="100" t="s">
        <v>6</v>
      </c>
      <c r="ECQ6" s="100" t="s">
        <v>6</v>
      </c>
      <c r="ECR6" s="100" t="s">
        <v>6</v>
      </c>
      <c r="ECS6" s="100" t="s">
        <v>6</v>
      </c>
      <c r="ECT6" s="100" t="s">
        <v>6</v>
      </c>
      <c r="ECU6" s="100" t="s">
        <v>6</v>
      </c>
      <c r="ECV6" s="100" t="s">
        <v>6</v>
      </c>
      <c r="ECW6" s="100" t="s">
        <v>6</v>
      </c>
      <c r="ECX6" s="100" t="s">
        <v>6</v>
      </c>
      <c r="ECY6" s="100" t="s">
        <v>6</v>
      </c>
      <c r="ECZ6" s="100" t="s">
        <v>6</v>
      </c>
      <c r="EDA6" s="100" t="s">
        <v>6</v>
      </c>
      <c r="EDB6" s="100" t="s">
        <v>6</v>
      </c>
      <c r="EDC6" s="100" t="s">
        <v>6</v>
      </c>
      <c r="EDD6" s="100" t="s">
        <v>6</v>
      </c>
      <c r="EDE6" s="100" t="s">
        <v>6</v>
      </c>
      <c r="EDF6" s="100" t="s">
        <v>6</v>
      </c>
      <c r="EDG6" s="100" t="s">
        <v>6</v>
      </c>
      <c r="EDH6" s="100" t="s">
        <v>6</v>
      </c>
      <c r="EDI6" s="100" t="s">
        <v>6</v>
      </c>
      <c r="EDJ6" s="100" t="s">
        <v>6</v>
      </c>
      <c r="EDK6" s="100" t="s">
        <v>6</v>
      </c>
      <c r="EDL6" s="100" t="s">
        <v>6</v>
      </c>
      <c r="EDM6" s="100" t="s">
        <v>6</v>
      </c>
      <c r="EDN6" s="100" t="s">
        <v>6</v>
      </c>
      <c r="EDO6" s="100" t="s">
        <v>6</v>
      </c>
      <c r="EDP6" s="100" t="s">
        <v>6</v>
      </c>
      <c r="EDQ6" s="100" t="s">
        <v>6</v>
      </c>
      <c r="EDR6" s="100" t="s">
        <v>6</v>
      </c>
      <c r="EDS6" s="100" t="s">
        <v>6</v>
      </c>
      <c r="EDT6" s="100" t="s">
        <v>6</v>
      </c>
      <c r="EDU6" s="100" t="s">
        <v>6</v>
      </c>
      <c r="EDV6" s="100" t="s">
        <v>6</v>
      </c>
      <c r="EDW6" s="100" t="s">
        <v>6</v>
      </c>
      <c r="EDX6" s="100" t="s">
        <v>6</v>
      </c>
      <c r="EDY6" s="100" t="s">
        <v>6</v>
      </c>
      <c r="EDZ6" s="100" t="s">
        <v>6</v>
      </c>
      <c r="EEA6" s="100" t="s">
        <v>6</v>
      </c>
      <c r="EEB6" s="100" t="s">
        <v>6</v>
      </c>
      <c r="EEC6" s="100" t="s">
        <v>6</v>
      </c>
      <c r="EED6" s="100" t="s">
        <v>6</v>
      </c>
      <c r="EEE6" s="100" t="s">
        <v>6</v>
      </c>
      <c r="EEF6" s="100" t="s">
        <v>6</v>
      </c>
      <c r="EEG6" s="100" t="s">
        <v>6</v>
      </c>
      <c r="EEH6" s="100" t="s">
        <v>6</v>
      </c>
      <c r="EEI6" s="100" t="s">
        <v>6</v>
      </c>
      <c r="EEJ6" s="100" t="s">
        <v>6</v>
      </c>
      <c r="EEK6" s="100" t="s">
        <v>6</v>
      </c>
      <c r="EEL6" s="100" t="s">
        <v>6</v>
      </c>
      <c r="EEM6" s="100" t="s">
        <v>6</v>
      </c>
      <c r="EEN6" s="100" t="s">
        <v>6</v>
      </c>
      <c r="EEO6" s="100" t="s">
        <v>6</v>
      </c>
      <c r="EEP6" s="100" t="s">
        <v>6</v>
      </c>
      <c r="EEQ6" s="100" t="s">
        <v>6</v>
      </c>
      <c r="EER6" s="100" t="s">
        <v>6</v>
      </c>
      <c r="EES6" s="100" t="s">
        <v>6</v>
      </c>
      <c r="EET6" s="100" t="s">
        <v>6</v>
      </c>
      <c r="EEU6" s="100" t="s">
        <v>6</v>
      </c>
      <c r="EEV6" s="100" t="s">
        <v>6</v>
      </c>
      <c r="EEW6" s="100" t="s">
        <v>6</v>
      </c>
      <c r="EEX6" s="100" t="s">
        <v>6</v>
      </c>
      <c r="EEY6" s="100" t="s">
        <v>6</v>
      </c>
      <c r="EEZ6" s="100" t="s">
        <v>6</v>
      </c>
      <c r="EFA6" s="100" t="s">
        <v>6</v>
      </c>
      <c r="EFB6" s="100" t="s">
        <v>6</v>
      </c>
      <c r="EFC6" s="100" t="s">
        <v>6</v>
      </c>
      <c r="EFD6" s="100" t="s">
        <v>6</v>
      </c>
      <c r="EFE6" s="100" t="s">
        <v>6</v>
      </c>
      <c r="EFF6" s="100" t="s">
        <v>6</v>
      </c>
      <c r="EFG6" s="100" t="s">
        <v>6</v>
      </c>
      <c r="EFH6" s="100" t="s">
        <v>6</v>
      </c>
      <c r="EFI6" s="100" t="s">
        <v>6</v>
      </c>
      <c r="EFJ6" s="100" t="s">
        <v>6</v>
      </c>
      <c r="EFK6" s="100" t="s">
        <v>6</v>
      </c>
      <c r="EFL6" s="100" t="s">
        <v>6</v>
      </c>
      <c r="EFM6" s="100" t="s">
        <v>6</v>
      </c>
      <c r="EFN6" s="100" t="s">
        <v>6</v>
      </c>
      <c r="EFO6" s="100" t="s">
        <v>6</v>
      </c>
      <c r="EFP6" s="100" t="s">
        <v>6</v>
      </c>
      <c r="EFQ6" s="100" t="s">
        <v>6</v>
      </c>
      <c r="EFR6" s="100" t="s">
        <v>6</v>
      </c>
      <c r="EFS6" s="100" t="s">
        <v>6</v>
      </c>
      <c r="EFT6" s="100" t="s">
        <v>6</v>
      </c>
      <c r="EFU6" s="100" t="s">
        <v>6</v>
      </c>
      <c r="EFV6" s="100" t="s">
        <v>6</v>
      </c>
      <c r="EFW6" s="100" t="s">
        <v>6</v>
      </c>
      <c r="EFX6" s="100" t="s">
        <v>6</v>
      </c>
      <c r="EFY6" s="100" t="s">
        <v>6</v>
      </c>
      <c r="EFZ6" s="100" t="s">
        <v>6</v>
      </c>
      <c r="EGA6" s="100" t="s">
        <v>6</v>
      </c>
      <c r="EGB6" s="100" t="s">
        <v>6</v>
      </c>
      <c r="EGC6" s="100" t="s">
        <v>6</v>
      </c>
      <c r="EGD6" s="100" t="s">
        <v>6</v>
      </c>
      <c r="EGE6" s="100" t="s">
        <v>6</v>
      </c>
      <c r="EGF6" s="100" t="s">
        <v>6</v>
      </c>
      <c r="EGG6" s="100" t="s">
        <v>6</v>
      </c>
      <c r="EGH6" s="100" t="s">
        <v>6</v>
      </c>
      <c r="EGI6" s="100" t="s">
        <v>6</v>
      </c>
      <c r="EGJ6" s="100" t="s">
        <v>6</v>
      </c>
      <c r="EGK6" s="100" t="s">
        <v>6</v>
      </c>
      <c r="EGL6" s="100" t="s">
        <v>6</v>
      </c>
      <c r="EGM6" s="100" t="s">
        <v>6</v>
      </c>
      <c r="EGN6" s="100" t="s">
        <v>6</v>
      </c>
      <c r="EGO6" s="100" t="s">
        <v>6</v>
      </c>
      <c r="EGP6" s="100" t="s">
        <v>6</v>
      </c>
      <c r="EGQ6" s="100" t="s">
        <v>6</v>
      </c>
      <c r="EGR6" s="100" t="s">
        <v>6</v>
      </c>
      <c r="EGS6" s="100" t="s">
        <v>6</v>
      </c>
      <c r="EGT6" s="100" t="s">
        <v>6</v>
      </c>
      <c r="EGU6" s="100" t="s">
        <v>6</v>
      </c>
      <c r="EGV6" s="100" t="s">
        <v>6</v>
      </c>
      <c r="EGW6" s="100" t="s">
        <v>6</v>
      </c>
      <c r="EGX6" s="100" t="s">
        <v>6</v>
      </c>
      <c r="EGY6" s="100" t="s">
        <v>6</v>
      </c>
      <c r="EGZ6" s="100" t="s">
        <v>6</v>
      </c>
      <c r="EHA6" s="100" t="s">
        <v>6</v>
      </c>
      <c r="EHB6" s="100" t="s">
        <v>6</v>
      </c>
      <c r="EHC6" s="100" t="s">
        <v>6</v>
      </c>
      <c r="EHD6" s="100" t="s">
        <v>6</v>
      </c>
      <c r="EHE6" s="100" t="s">
        <v>6</v>
      </c>
      <c r="EHF6" s="100" t="s">
        <v>6</v>
      </c>
      <c r="EHG6" s="100" t="s">
        <v>6</v>
      </c>
      <c r="EHH6" s="100" t="s">
        <v>6</v>
      </c>
      <c r="EHI6" s="100" t="s">
        <v>6</v>
      </c>
      <c r="EHJ6" s="100" t="s">
        <v>6</v>
      </c>
      <c r="EHK6" s="100" t="s">
        <v>6</v>
      </c>
      <c r="EHL6" s="100" t="s">
        <v>6</v>
      </c>
      <c r="EHM6" s="100" t="s">
        <v>6</v>
      </c>
      <c r="EHN6" s="100" t="s">
        <v>6</v>
      </c>
      <c r="EHO6" s="100" t="s">
        <v>6</v>
      </c>
      <c r="EHP6" s="100" t="s">
        <v>6</v>
      </c>
      <c r="EHQ6" s="100" t="s">
        <v>6</v>
      </c>
      <c r="EHR6" s="100" t="s">
        <v>6</v>
      </c>
      <c r="EHS6" s="100" t="s">
        <v>6</v>
      </c>
      <c r="EHT6" s="100" t="s">
        <v>6</v>
      </c>
      <c r="EHU6" s="100" t="s">
        <v>6</v>
      </c>
      <c r="EHV6" s="100" t="s">
        <v>6</v>
      </c>
      <c r="EHW6" s="100" t="s">
        <v>6</v>
      </c>
      <c r="EHX6" s="100" t="s">
        <v>6</v>
      </c>
      <c r="EHY6" s="100" t="s">
        <v>6</v>
      </c>
      <c r="EHZ6" s="100" t="s">
        <v>6</v>
      </c>
      <c r="EIA6" s="100" t="s">
        <v>6</v>
      </c>
      <c r="EIB6" s="100" t="s">
        <v>6</v>
      </c>
      <c r="EIC6" s="100" t="s">
        <v>6</v>
      </c>
      <c r="EID6" s="100" t="s">
        <v>6</v>
      </c>
      <c r="EIE6" s="100" t="s">
        <v>6</v>
      </c>
      <c r="EIF6" s="100" t="s">
        <v>6</v>
      </c>
      <c r="EIG6" s="100" t="s">
        <v>6</v>
      </c>
      <c r="EIH6" s="100" t="s">
        <v>6</v>
      </c>
      <c r="EII6" s="100" t="s">
        <v>6</v>
      </c>
      <c r="EIJ6" s="100" t="s">
        <v>6</v>
      </c>
      <c r="EIK6" s="100" t="s">
        <v>6</v>
      </c>
      <c r="EIL6" s="100" t="s">
        <v>6</v>
      </c>
      <c r="EIM6" s="100" t="s">
        <v>6</v>
      </c>
      <c r="EIN6" s="100" t="s">
        <v>6</v>
      </c>
      <c r="EIO6" s="100" t="s">
        <v>6</v>
      </c>
      <c r="EIP6" s="100" t="s">
        <v>6</v>
      </c>
      <c r="EIQ6" s="100" t="s">
        <v>6</v>
      </c>
      <c r="EIR6" s="100" t="s">
        <v>6</v>
      </c>
      <c r="EIS6" s="100" t="s">
        <v>6</v>
      </c>
      <c r="EIT6" s="100" t="s">
        <v>6</v>
      </c>
      <c r="EIU6" s="100" t="s">
        <v>6</v>
      </c>
      <c r="EIV6" s="100" t="s">
        <v>6</v>
      </c>
      <c r="EIW6" s="100" t="s">
        <v>6</v>
      </c>
      <c r="EIX6" s="100" t="s">
        <v>6</v>
      </c>
      <c r="EIY6" s="100" t="s">
        <v>6</v>
      </c>
      <c r="EIZ6" s="100" t="s">
        <v>6</v>
      </c>
      <c r="EJA6" s="100" t="s">
        <v>6</v>
      </c>
      <c r="EJB6" s="100" t="s">
        <v>6</v>
      </c>
      <c r="EJC6" s="100" t="s">
        <v>6</v>
      </c>
      <c r="EJD6" s="100" t="s">
        <v>6</v>
      </c>
      <c r="EJE6" s="100" t="s">
        <v>6</v>
      </c>
      <c r="EJF6" s="100" t="s">
        <v>6</v>
      </c>
      <c r="EJG6" s="100" t="s">
        <v>6</v>
      </c>
      <c r="EJH6" s="100" t="s">
        <v>6</v>
      </c>
      <c r="EJI6" s="100" t="s">
        <v>6</v>
      </c>
      <c r="EJJ6" s="100" t="s">
        <v>6</v>
      </c>
      <c r="EJK6" s="100" t="s">
        <v>6</v>
      </c>
      <c r="EJL6" s="100" t="s">
        <v>6</v>
      </c>
      <c r="EJM6" s="100" t="s">
        <v>6</v>
      </c>
      <c r="EJN6" s="100" t="s">
        <v>6</v>
      </c>
      <c r="EJO6" s="100" t="s">
        <v>6</v>
      </c>
      <c r="EJP6" s="100" t="s">
        <v>6</v>
      </c>
      <c r="EJQ6" s="100" t="s">
        <v>6</v>
      </c>
      <c r="EJR6" s="100" t="s">
        <v>6</v>
      </c>
      <c r="EJS6" s="100" t="s">
        <v>6</v>
      </c>
      <c r="EJT6" s="100" t="s">
        <v>6</v>
      </c>
      <c r="EJU6" s="100" t="s">
        <v>6</v>
      </c>
      <c r="EJV6" s="100" t="s">
        <v>6</v>
      </c>
      <c r="EJW6" s="100" t="s">
        <v>6</v>
      </c>
      <c r="EJX6" s="100" t="s">
        <v>6</v>
      </c>
      <c r="EJY6" s="100" t="s">
        <v>6</v>
      </c>
      <c r="EJZ6" s="100" t="s">
        <v>6</v>
      </c>
      <c r="EKA6" s="100" t="s">
        <v>6</v>
      </c>
      <c r="EKB6" s="100" t="s">
        <v>6</v>
      </c>
      <c r="EKC6" s="100" t="s">
        <v>6</v>
      </c>
      <c r="EKD6" s="100" t="s">
        <v>6</v>
      </c>
      <c r="EKE6" s="100" t="s">
        <v>6</v>
      </c>
      <c r="EKF6" s="100" t="s">
        <v>6</v>
      </c>
      <c r="EKG6" s="100" t="s">
        <v>6</v>
      </c>
      <c r="EKH6" s="100" t="s">
        <v>6</v>
      </c>
      <c r="EKI6" s="100" t="s">
        <v>6</v>
      </c>
      <c r="EKJ6" s="100" t="s">
        <v>6</v>
      </c>
      <c r="EKK6" s="100" t="s">
        <v>6</v>
      </c>
      <c r="EKL6" s="100" t="s">
        <v>6</v>
      </c>
      <c r="EKM6" s="100" t="s">
        <v>6</v>
      </c>
      <c r="EKN6" s="100" t="s">
        <v>6</v>
      </c>
      <c r="EKO6" s="100" t="s">
        <v>6</v>
      </c>
      <c r="EKP6" s="100" t="s">
        <v>6</v>
      </c>
      <c r="EKQ6" s="100" t="s">
        <v>6</v>
      </c>
      <c r="EKR6" s="100" t="s">
        <v>6</v>
      </c>
      <c r="EKS6" s="100" t="s">
        <v>6</v>
      </c>
      <c r="EKT6" s="100" t="s">
        <v>6</v>
      </c>
      <c r="EKU6" s="100" t="s">
        <v>6</v>
      </c>
      <c r="EKV6" s="100" t="s">
        <v>6</v>
      </c>
      <c r="EKW6" s="100" t="s">
        <v>6</v>
      </c>
      <c r="EKX6" s="100" t="s">
        <v>6</v>
      </c>
      <c r="EKY6" s="100" t="s">
        <v>6</v>
      </c>
      <c r="EKZ6" s="100" t="s">
        <v>6</v>
      </c>
      <c r="ELA6" s="100" t="s">
        <v>6</v>
      </c>
      <c r="ELB6" s="100" t="s">
        <v>6</v>
      </c>
      <c r="ELC6" s="100" t="s">
        <v>6</v>
      </c>
      <c r="ELD6" s="100" t="s">
        <v>6</v>
      </c>
      <c r="ELE6" s="100" t="s">
        <v>6</v>
      </c>
      <c r="ELF6" s="100" t="s">
        <v>6</v>
      </c>
      <c r="ELG6" s="100" t="s">
        <v>6</v>
      </c>
      <c r="ELH6" s="100" t="s">
        <v>6</v>
      </c>
      <c r="ELI6" s="100" t="s">
        <v>6</v>
      </c>
      <c r="ELJ6" s="100" t="s">
        <v>6</v>
      </c>
      <c r="ELK6" s="100" t="s">
        <v>6</v>
      </c>
      <c r="ELL6" s="100" t="s">
        <v>6</v>
      </c>
      <c r="ELM6" s="100" t="s">
        <v>6</v>
      </c>
      <c r="ELN6" s="100" t="s">
        <v>6</v>
      </c>
      <c r="ELO6" s="100" t="s">
        <v>6</v>
      </c>
      <c r="ELP6" s="100" t="s">
        <v>6</v>
      </c>
      <c r="ELQ6" s="100" t="s">
        <v>6</v>
      </c>
      <c r="ELR6" s="100" t="s">
        <v>6</v>
      </c>
      <c r="ELS6" s="100" t="s">
        <v>6</v>
      </c>
      <c r="ELT6" s="100" t="s">
        <v>6</v>
      </c>
      <c r="ELU6" s="100" t="s">
        <v>6</v>
      </c>
      <c r="ELV6" s="100" t="s">
        <v>6</v>
      </c>
      <c r="ELW6" s="100" t="s">
        <v>6</v>
      </c>
      <c r="ELX6" s="100" t="s">
        <v>6</v>
      </c>
      <c r="ELY6" s="100" t="s">
        <v>6</v>
      </c>
      <c r="ELZ6" s="100" t="s">
        <v>6</v>
      </c>
      <c r="EMA6" s="100" t="s">
        <v>6</v>
      </c>
      <c r="EMB6" s="100" t="s">
        <v>6</v>
      </c>
      <c r="EMC6" s="100" t="s">
        <v>6</v>
      </c>
      <c r="EMD6" s="100" t="s">
        <v>6</v>
      </c>
      <c r="EME6" s="100" t="s">
        <v>6</v>
      </c>
      <c r="EMF6" s="100" t="s">
        <v>6</v>
      </c>
      <c r="EMG6" s="100" t="s">
        <v>6</v>
      </c>
      <c r="EMH6" s="100" t="s">
        <v>6</v>
      </c>
      <c r="EMI6" s="100" t="s">
        <v>6</v>
      </c>
      <c r="EMJ6" s="100" t="s">
        <v>6</v>
      </c>
      <c r="EMK6" s="100" t="s">
        <v>6</v>
      </c>
      <c r="EML6" s="100" t="s">
        <v>6</v>
      </c>
      <c r="EMM6" s="100" t="s">
        <v>6</v>
      </c>
      <c r="EMN6" s="100" t="s">
        <v>6</v>
      </c>
      <c r="EMO6" s="100" t="s">
        <v>6</v>
      </c>
      <c r="EMP6" s="100" t="s">
        <v>6</v>
      </c>
      <c r="EMQ6" s="100" t="s">
        <v>6</v>
      </c>
      <c r="EMR6" s="100" t="s">
        <v>6</v>
      </c>
      <c r="EMS6" s="100" t="s">
        <v>6</v>
      </c>
      <c r="EMT6" s="100" t="s">
        <v>6</v>
      </c>
      <c r="EMU6" s="100" t="s">
        <v>6</v>
      </c>
      <c r="EMV6" s="100" t="s">
        <v>6</v>
      </c>
      <c r="EMW6" s="100" t="s">
        <v>6</v>
      </c>
      <c r="EMX6" s="100" t="s">
        <v>6</v>
      </c>
      <c r="EMY6" s="100" t="s">
        <v>6</v>
      </c>
      <c r="EMZ6" s="100" t="s">
        <v>6</v>
      </c>
      <c r="ENA6" s="100" t="s">
        <v>6</v>
      </c>
      <c r="ENB6" s="100" t="s">
        <v>6</v>
      </c>
      <c r="ENC6" s="100" t="s">
        <v>6</v>
      </c>
      <c r="END6" s="100" t="s">
        <v>6</v>
      </c>
      <c r="ENE6" s="100" t="s">
        <v>6</v>
      </c>
      <c r="ENF6" s="100" t="s">
        <v>6</v>
      </c>
      <c r="ENG6" s="100" t="s">
        <v>6</v>
      </c>
      <c r="ENH6" s="100" t="s">
        <v>6</v>
      </c>
      <c r="ENI6" s="100" t="s">
        <v>6</v>
      </c>
      <c r="ENJ6" s="100" t="s">
        <v>6</v>
      </c>
      <c r="ENK6" s="100" t="s">
        <v>6</v>
      </c>
      <c r="ENL6" s="100" t="s">
        <v>6</v>
      </c>
      <c r="ENM6" s="100" t="s">
        <v>6</v>
      </c>
      <c r="ENN6" s="100" t="s">
        <v>6</v>
      </c>
      <c r="ENO6" s="100" t="s">
        <v>6</v>
      </c>
      <c r="ENP6" s="100" t="s">
        <v>6</v>
      </c>
      <c r="ENQ6" s="100" t="s">
        <v>6</v>
      </c>
      <c r="ENR6" s="100" t="s">
        <v>6</v>
      </c>
      <c r="ENS6" s="100" t="s">
        <v>6</v>
      </c>
      <c r="ENT6" s="100" t="s">
        <v>6</v>
      </c>
      <c r="ENU6" s="100" t="s">
        <v>6</v>
      </c>
      <c r="ENV6" s="100" t="s">
        <v>6</v>
      </c>
      <c r="ENW6" s="100" t="s">
        <v>6</v>
      </c>
      <c r="ENX6" s="100" t="s">
        <v>6</v>
      </c>
      <c r="ENY6" s="100" t="s">
        <v>6</v>
      </c>
      <c r="ENZ6" s="100" t="s">
        <v>6</v>
      </c>
      <c r="EOA6" s="100" t="s">
        <v>6</v>
      </c>
      <c r="EOB6" s="100" t="s">
        <v>6</v>
      </c>
      <c r="EOC6" s="100" t="s">
        <v>6</v>
      </c>
      <c r="EOD6" s="100" t="s">
        <v>6</v>
      </c>
      <c r="EOE6" s="100" t="s">
        <v>6</v>
      </c>
      <c r="EOF6" s="100" t="s">
        <v>6</v>
      </c>
      <c r="EOG6" s="100" t="s">
        <v>6</v>
      </c>
      <c r="EOH6" s="100" t="s">
        <v>6</v>
      </c>
      <c r="EOI6" s="100" t="s">
        <v>6</v>
      </c>
      <c r="EOJ6" s="100" t="s">
        <v>6</v>
      </c>
      <c r="EOK6" s="100" t="s">
        <v>6</v>
      </c>
      <c r="EOL6" s="100" t="s">
        <v>6</v>
      </c>
      <c r="EOM6" s="100" t="s">
        <v>6</v>
      </c>
      <c r="EON6" s="100" t="s">
        <v>6</v>
      </c>
      <c r="EOO6" s="100" t="s">
        <v>6</v>
      </c>
      <c r="EOP6" s="100" t="s">
        <v>6</v>
      </c>
      <c r="EOQ6" s="100" t="s">
        <v>6</v>
      </c>
      <c r="EOR6" s="100" t="s">
        <v>6</v>
      </c>
      <c r="EOS6" s="100" t="s">
        <v>6</v>
      </c>
      <c r="EOT6" s="100" t="s">
        <v>6</v>
      </c>
      <c r="EOU6" s="100" t="s">
        <v>6</v>
      </c>
      <c r="EOV6" s="100" t="s">
        <v>6</v>
      </c>
      <c r="EOW6" s="100" t="s">
        <v>6</v>
      </c>
      <c r="EOX6" s="100" t="s">
        <v>6</v>
      </c>
      <c r="EOY6" s="100" t="s">
        <v>6</v>
      </c>
      <c r="EOZ6" s="100" t="s">
        <v>6</v>
      </c>
      <c r="EPA6" s="100" t="s">
        <v>6</v>
      </c>
      <c r="EPB6" s="100" t="s">
        <v>6</v>
      </c>
      <c r="EPC6" s="100" t="s">
        <v>6</v>
      </c>
      <c r="EPD6" s="100" t="s">
        <v>6</v>
      </c>
      <c r="EPE6" s="100" t="s">
        <v>6</v>
      </c>
      <c r="EPF6" s="100" t="s">
        <v>6</v>
      </c>
      <c r="EPG6" s="100" t="s">
        <v>6</v>
      </c>
      <c r="EPH6" s="100" t="s">
        <v>6</v>
      </c>
      <c r="EPI6" s="100" t="s">
        <v>6</v>
      </c>
      <c r="EPJ6" s="100" t="s">
        <v>6</v>
      </c>
      <c r="EPK6" s="100" t="s">
        <v>6</v>
      </c>
      <c r="EPL6" s="100" t="s">
        <v>6</v>
      </c>
      <c r="EPM6" s="100" t="s">
        <v>6</v>
      </c>
      <c r="EPN6" s="100" t="s">
        <v>6</v>
      </c>
      <c r="EPO6" s="100" t="s">
        <v>6</v>
      </c>
      <c r="EPP6" s="100" t="s">
        <v>6</v>
      </c>
      <c r="EPQ6" s="100" t="s">
        <v>6</v>
      </c>
      <c r="EPR6" s="100" t="s">
        <v>6</v>
      </c>
      <c r="EPS6" s="100" t="s">
        <v>6</v>
      </c>
      <c r="EPT6" s="100" t="s">
        <v>6</v>
      </c>
      <c r="EPU6" s="100" t="s">
        <v>6</v>
      </c>
      <c r="EPV6" s="100" t="s">
        <v>6</v>
      </c>
      <c r="EPW6" s="100" t="s">
        <v>6</v>
      </c>
      <c r="EPX6" s="100" t="s">
        <v>6</v>
      </c>
      <c r="EPY6" s="100" t="s">
        <v>6</v>
      </c>
      <c r="EPZ6" s="100" t="s">
        <v>6</v>
      </c>
      <c r="EQA6" s="100" t="s">
        <v>6</v>
      </c>
      <c r="EQB6" s="100" t="s">
        <v>6</v>
      </c>
      <c r="EQC6" s="100" t="s">
        <v>6</v>
      </c>
      <c r="EQD6" s="100" t="s">
        <v>6</v>
      </c>
      <c r="EQE6" s="100" t="s">
        <v>6</v>
      </c>
      <c r="EQF6" s="100" t="s">
        <v>6</v>
      </c>
      <c r="EQG6" s="100" t="s">
        <v>6</v>
      </c>
      <c r="EQH6" s="100" t="s">
        <v>6</v>
      </c>
      <c r="EQI6" s="100" t="s">
        <v>6</v>
      </c>
      <c r="EQJ6" s="100" t="s">
        <v>6</v>
      </c>
      <c r="EQK6" s="100" t="s">
        <v>6</v>
      </c>
      <c r="EQL6" s="100" t="s">
        <v>6</v>
      </c>
      <c r="EQM6" s="100" t="s">
        <v>6</v>
      </c>
      <c r="EQN6" s="100" t="s">
        <v>6</v>
      </c>
      <c r="EQO6" s="100" t="s">
        <v>6</v>
      </c>
      <c r="EQP6" s="100" t="s">
        <v>6</v>
      </c>
      <c r="EQQ6" s="100" t="s">
        <v>6</v>
      </c>
      <c r="EQR6" s="100" t="s">
        <v>6</v>
      </c>
      <c r="EQS6" s="100" t="s">
        <v>6</v>
      </c>
      <c r="EQT6" s="100" t="s">
        <v>6</v>
      </c>
      <c r="EQU6" s="100" t="s">
        <v>6</v>
      </c>
      <c r="EQV6" s="100" t="s">
        <v>6</v>
      </c>
      <c r="EQW6" s="100" t="s">
        <v>6</v>
      </c>
      <c r="EQX6" s="100" t="s">
        <v>6</v>
      </c>
      <c r="EQY6" s="100" t="s">
        <v>6</v>
      </c>
      <c r="EQZ6" s="100" t="s">
        <v>6</v>
      </c>
      <c r="ERA6" s="100" t="s">
        <v>6</v>
      </c>
      <c r="ERB6" s="100" t="s">
        <v>6</v>
      </c>
      <c r="ERC6" s="100" t="s">
        <v>6</v>
      </c>
      <c r="ERD6" s="100" t="s">
        <v>6</v>
      </c>
      <c r="ERE6" s="100" t="s">
        <v>6</v>
      </c>
      <c r="ERF6" s="100" t="s">
        <v>6</v>
      </c>
      <c r="ERG6" s="100" t="s">
        <v>6</v>
      </c>
      <c r="ERH6" s="100" t="s">
        <v>6</v>
      </c>
      <c r="ERI6" s="100" t="s">
        <v>6</v>
      </c>
      <c r="ERJ6" s="100" t="s">
        <v>6</v>
      </c>
      <c r="ERK6" s="100" t="s">
        <v>6</v>
      </c>
      <c r="ERL6" s="100" t="s">
        <v>6</v>
      </c>
      <c r="ERM6" s="100" t="s">
        <v>6</v>
      </c>
      <c r="ERN6" s="100" t="s">
        <v>6</v>
      </c>
      <c r="ERO6" s="100" t="s">
        <v>6</v>
      </c>
      <c r="ERP6" s="100" t="s">
        <v>6</v>
      </c>
      <c r="ERQ6" s="100" t="s">
        <v>6</v>
      </c>
      <c r="ERR6" s="100" t="s">
        <v>6</v>
      </c>
      <c r="ERS6" s="100" t="s">
        <v>6</v>
      </c>
      <c r="ERT6" s="100" t="s">
        <v>6</v>
      </c>
      <c r="ERU6" s="100" t="s">
        <v>6</v>
      </c>
      <c r="ERV6" s="100" t="s">
        <v>6</v>
      </c>
      <c r="ERW6" s="100" t="s">
        <v>6</v>
      </c>
      <c r="ERX6" s="100" t="s">
        <v>6</v>
      </c>
      <c r="ERY6" s="100" t="s">
        <v>6</v>
      </c>
      <c r="ERZ6" s="100" t="s">
        <v>6</v>
      </c>
      <c r="ESA6" s="100" t="s">
        <v>6</v>
      </c>
      <c r="ESB6" s="100" t="s">
        <v>6</v>
      </c>
      <c r="ESC6" s="100" t="s">
        <v>6</v>
      </c>
      <c r="ESD6" s="100" t="s">
        <v>6</v>
      </c>
      <c r="ESE6" s="100" t="s">
        <v>6</v>
      </c>
      <c r="ESF6" s="100" t="s">
        <v>6</v>
      </c>
      <c r="ESG6" s="100" t="s">
        <v>6</v>
      </c>
      <c r="ESH6" s="100" t="s">
        <v>6</v>
      </c>
      <c r="ESI6" s="100" t="s">
        <v>6</v>
      </c>
      <c r="ESJ6" s="100" t="s">
        <v>6</v>
      </c>
      <c r="ESK6" s="100" t="s">
        <v>6</v>
      </c>
      <c r="ESL6" s="100" t="s">
        <v>6</v>
      </c>
      <c r="ESM6" s="100" t="s">
        <v>6</v>
      </c>
      <c r="ESN6" s="100" t="s">
        <v>6</v>
      </c>
      <c r="ESO6" s="100" t="s">
        <v>6</v>
      </c>
      <c r="ESP6" s="100" t="s">
        <v>6</v>
      </c>
      <c r="ESQ6" s="100" t="s">
        <v>6</v>
      </c>
      <c r="ESR6" s="100" t="s">
        <v>6</v>
      </c>
      <c r="ESS6" s="100" t="s">
        <v>6</v>
      </c>
      <c r="EST6" s="100" t="s">
        <v>6</v>
      </c>
      <c r="ESU6" s="100" t="s">
        <v>6</v>
      </c>
      <c r="ESV6" s="100" t="s">
        <v>6</v>
      </c>
      <c r="ESW6" s="100" t="s">
        <v>6</v>
      </c>
      <c r="ESX6" s="100" t="s">
        <v>6</v>
      </c>
      <c r="ESY6" s="100" t="s">
        <v>6</v>
      </c>
      <c r="ESZ6" s="100" t="s">
        <v>6</v>
      </c>
      <c r="ETA6" s="100" t="s">
        <v>6</v>
      </c>
      <c r="ETB6" s="100" t="s">
        <v>6</v>
      </c>
      <c r="ETC6" s="100" t="s">
        <v>6</v>
      </c>
      <c r="ETD6" s="100" t="s">
        <v>6</v>
      </c>
      <c r="ETE6" s="100" t="s">
        <v>6</v>
      </c>
      <c r="ETF6" s="100" t="s">
        <v>6</v>
      </c>
      <c r="ETG6" s="100" t="s">
        <v>6</v>
      </c>
      <c r="ETH6" s="100" t="s">
        <v>6</v>
      </c>
      <c r="ETI6" s="100" t="s">
        <v>6</v>
      </c>
      <c r="ETJ6" s="100" t="s">
        <v>6</v>
      </c>
      <c r="ETK6" s="100" t="s">
        <v>6</v>
      </c>
      <c r="ETL6" s="100" t="s">
        <v>6</v>
      </c>
      <c r="ETM6" s="100" t="s">
        <v>6</v>
      </c>
      <c r="ETN6" s="100" t="s">
        <v>6</v>
      </c>
      <c r="ETO6" s="100" t="s">
        <v>6</v>
      </c>
      <c r="ETP6" s="100" t="s">
        <v>6</v>
      </c>
      <c r="ETQ6" s="100" t="s">
        <v>6</v>
      </c>
      <c r="ETR6" s="100" t="s">
        <v>6</v>
      </c>
      <c r="ETS6" s="100" t="s">
        <v>6</v>
      </c>
      <c r="ETT6" s="100" t="s">
        <v>6</v>
      </c>
      <c r="ETU6" s="100" t="s">
        <v>6</v>
      </c>
      <c r="ETV6" s="100" t="s">
        <v>6</v>
      </c>
      <c r="ETW6" s="100" t="s">
        <v>6</v>
      </c>
      <c r="ETX6" s="100" t="s">
        <v>6</v>
      </c>
      <c r="ETY6" s="100" t="s">
        <v>6</v>
      </c>
      <c r="ETZ6" s="100" t="s">
        <v>6</v>
      </c>
      <c r="EUA6" s="100" t="s">
        <v>6</v>
      </c>
      <c r="EUB6" s="100" t="s">
        <v>6</v>
      </c>
      <c r="EUC6" s="100" t="s">
        <v>6</v>
      </c>
      <c r="EUD6" s="100" t="s">
        <v>6</v>
      </c>
      <c r="EUE6" s="100" t="s">
        <v>6</v>
      </c>
      <c r="EUF6" s="100" t="s">
        <v>6</v>
      </c>
      <c r="EUG6" s="100" t="s">
        <v>6</v>
      </c>
      <c r="EUH6" s="100" t="s">
        <v>6</v>
      </c>
      <c r="EUI6" s="100" t="s">
        <v>6</v>
      </c>
      <c r="EUJ6" s="100" t="s">
        <v>6</v>
      </c>
      <c r="EUK6" s="100" t="s">
        <v>6</v>
      </c>
      <c r="EUL6" s="100" t="s">
        <v>6</v>
      </c>
      <c r="EUM6" s="100" t="s">
        <v>6</v>
      </c>
      <c r="EUN6" s="100" t="s">
        <v>6</v>
      </c>
      <c r="EUO6" s="100" t="s">
        <v>6</v>
      </c>
      <c r="EUP6" s="100" t="s">
        <v>6</v>
      </c>
      <c r="EUQ6" s="100" t="s">
        <v>6</v>
      </c>
      <c r="EUR6" s="100" t="s">
        <v>6</v>
      </c>
      <c r="EUS6" s="100" t="s">
        <v>6</v>
      </c>
      <c r="EUT6" s="100" t="s">
        <v>6</v>
      </c>
      <c r="EUU6" s="100" t="s">
        <v>6</v>
      </c>
      <c r="EUV6" s="100" t="s">
        <v>6</v>
      </c>
      <c r="EUW6" s="100" t="s">
        <v>6</v>
      </c>
      <c r="EUX6" s="100" t="s">
        <v>6</v>
      </c>
      <c r="EUY6" s="100" t="s">
        <v>6</v>
      </c>
      <c r="EUZ6" s="100" t="s">
        <v>6</v>
      </c>
      <c r="EVA6" s="100" t="s">
        <v>6</v>
      </c>
      <c r="EVB6" s="100" t="s">
        <v>6</v>
      </c>
      <c r="EVC6" s="100" t="s">
        <v>6</v>
      </c>
      <c r="EVD6" s="100" t="s">
        <v>6</v>
      </c>
      <c r="EVE6" s="100" t="s">
        <v>6</v>
      </c>
      <c r="EVF6" s="100" t="s">
        <v>6</v>
      </c>
      <c r="EVG6" s="100" t="s">
        <v>6</v>
      </c>
      <c r="EVH6" s="100" t="s">
        <v>6</v>
      </c>
      <c r="EVI6" s="100" t="s">
        <v>6</v>
      </c>
      <c r="EVJ6" s="100" t="s">
        <v>6</v>
      </c>
      <c r="EVK6" s="100" t="s">
        <v>6</v>
      </c>
      <c r="EVL6" s="100" t="s">
        <v>6</v>
      </c>
      <c r="EVM6" s="100" t="s">
        <v>6</v>
      </c>
      <c r="EVN6" s="100" t="s">
        <v>6</v>
      </c>
      <c r="EVO6" s="100" t="s">
        <v>6</v>
      </c>
      <c r="EVP6" s="100" t="s">
        <v>6</v>
      </c>
      <c r="EVQ6" s="100" t="s">
        <v>6</v>
      </c>
      <c r="EVR6" s="100" t="s">
        <v>6</v>
      </c>
      <c r="EVS6" s="100" t="s">
        <v>6</v>
      </c>
      <c r="EVT6" s="100" t="s">
        <v>6</v>
      </c>
      <c r="EVU6" s="100" t="s">
        <v>6</v>
      </c>
      <c r="EVV6" s="100" t="s">
        <v>6</v>
      </c>
      <c r="EVW6" s="100" t="s">
        <v>6</v>
      </c>
      <c r="EVX6" s="100" t="s">
        <v>6</v>
      </c>
      <c r="EVY6" s="100" t="s">
        <v>6</v>
      </c>
      <c r="EVZ6" s="100" t="s">
        <v>6</v>
      </c>
      <c r="EWA6" s="100" t="s">
        <v>6</v>
      </c>
      <c r="EWB6" s="100" t="s">
        <v>6</v>
      </c>
      <c r="EWC6" s="100" t="s">
        <v>6</v>
      </c>
      <c r="EWD6" s="100" t="s">
        <v>6</v>
      </c>
      <c r="EWE6" s="100" t="s">
        <v>6</v>
      </c>
      <c r="EWF6" s="100" t="s">
        <v>6</v>
      </c>
      <c r="EWG6" s="100" t="s">
        <v>6</v>
      </c>
      <c r="EWH6" s="100" t="s">
        <v>6</v>
      </c>
      <c r="EWI6" s="100" t="s">
        <v>6</v>
      </c>
      <c r="EWJ6" s="100" t="s">
        <v>6</v>
      </c>
      <c r="EWK6" s="100" t="s">
        <v>6</v>
      </c>
      <c r="EWL6" s="100" t="s">
        <v>6</v>
      </c>
      <c r="EWM6" s="100" t="s">
        <v>6</v>
      </c>
      <c r="EWN6" s="100" t="s">
        <v>6</v>
      </c>
      <c r="EWO6" s="100" t="s">
        <v>6</v>
      </c>
      <c r="EWP6" s="100" t="s">
        <v>6</v>
      </c>
      <c r="EWQ6" s="100" t="s">
        <v>6</v>
      </c>
      <c r="EWR6" s="100" t="s">
        <v>6</v>
      </c>
      <c r="EWS6" s="100" t="s">
        <v>6</v>
      </c>
      <c r="EWT6" s="100" t="s">
        <v>6</v>
      </c>
      <c r="EWU6" s="100" t="s">
        <v>6</v>
      </c>
      <c r="EWV6" s="100" t="s">
        <v>6</v>
      </c>
      <c r="EWW6" s="100" t="s">
        <v>6</v>
      </c>
      <c r="EWX6" s="100" t="s">
        <v>6</v>
      </c>
      <c r="EWY6" s="100" t="s">
        <v>6</v>
      </c>
      <c r="EWZ6" s="100" t="s">
        <v>6</v>
      </c>
      <c r="EXA6" s="100" t="s">
        <v>6</v>
      </c>
      <c r="EXB6" s="100" t="s">
        <v>6</v>
      </c>
      <c r="EXC6" s="100" t="s">
        <v>6</v>
      </c>
      <c r="EXD6" s="100" t="s">
        <v>6</v>
      </c>
      <c r="EXE6" s="100" t="s">
        <v>6</v>
      </c>
      <c r="EXF6" s="100" t="s">
        <v>6</v>
      </c>
      <c r="EXG6" s="100" t="s">
        <v>6</v>
      </c>
      <c r="EXH6" s="100" t="s">
        <v>6</v>
      </c>
      <c r="EXI6" s="100" t="s">
        <v>6</v>
      </c>
      <c r="EXJ6" s="100" t="s">
        <v>6</v>
      </c>
      <c r="EXK6" s="100" t="s">
        <v>6</v>
      </c>
      <c r="EXL6" s="100" t="s">
        <v>6</v>
      </c>
      <c r="EXM6" s="100" t="s">
        <v>6</v>
      </c>
      <c r="EXN6" s="100" t="s">
        <v>6</v>
      </c>
      <c r="EXO6" s="100" t="s">
        <v>6</v>
      </c>
      <c r="EXP6" s="100" t="s">
        <v>6</v>
      </c>
      <c r="EXQ6" s="100" t="s">
        <v>6</v>
      </c>
      <c r="EXR6" s="100" t="s">
        <v>6</v>
      </c>
      <c r="EXS6" s="100" t="s">
        <v>6</v>
      </c>
      <c r="EXT6" s="100" t="s">
        <v>6</v>
      </c>
      <c r="EXU6" s="100" t="s">
        <v>6</v>
      </c>
      <c r="EXV6" s="100" t="s">
        <v>6</v>
      </c>
      <c r="EXW6" s="100" t="s">
        <v>6</v>
      </c>
      <c r="EXX6" s="100" t="s">
        <v>6</v>
      </c>
      <c r="EXY6" s="100" t="s">
        <v>6</v>
      </c>
      <c r="EXZ6" s="100" t="s">
        <v>6</v>
      </c>
      <c r="EYA6" s="100" t="s">
        <v>6</v>
      </c>
      <c r="EYB6" s="100" t="s">
        <v>6</v>
      </c>
      <c r="EYC6" s="100" t="s">
        <v>6</v>
      </c>
      <c r="EYD6" s="100" t="s">
        <v>6</v>
      </c>
      <c r="EYE6" s="100" t="s">
        <v>6</v>
      </c>
      <c r="EYF6" s="100" t="s">
        <v>6</v>
      </c>
      <c r="EYG6" s="100" t="s">
        <v>6</v>
      </c>
      <c r="EYH6" s="100" t="s">
        <v>6</v>
      </c>
      <c r="EYI6" s="100" t="s">
        <v>6</v>
      </c>
      <c r="EYJ6" s="100" t="s">
        <v>6</v>
      </c>
      <c r="EYK6" s="100" t="s">
        <v>6</v>
      </c>
      <c r="EYL6" s="100" t="s">
        <v>6</v>
      </c>
      <c r="EYM6" s="100" t="s">
        <v>6</v>
      </c>
      <c r="EYN6" s="100" t="s">
        <v>6</v>
      </c>
      <c r="EYO6" s="100" t="s">
        <v>6</v>
      </c>
      <c r="EYP6" s="100" t="s">
        <v>6</v>
      </c>
      <c r="EYQ6" s="100" t="s">
        <v>6</v>
      </c>
      <c r="EYR6" s="100" t="s">
        <v>6</v>
      </c>
      <c r="EYS6" s="100" t="s">
        <v>6</v>
      </c>
      <c r="EYT6" s="100" t="s">
        <v>6</v>
      </c>
      <c r="EYU6" s="100" t="s">
        <v>6</v>
      </c>
      <c r="EYV6" s="100" t="s">
        <v>6</v>
      </c>
      <c r="EYW6" s="100" t="s">
        <v>6</v>
      </c>
      <c r="EYX6" s="100" t="s">
        <v>6</v>
      </c>
      <c r="EYY6" s="100" t="s">
        <v>6</v>
      </c>
      <c r="EYZ6" s="100" t="s">
        <v>6</v>
      </c>
      <c r="EZA6" s="100" t="s">
        <v>6</v>
      </c>
      <c r="EZB6" s="100" t="s">
        <v>6</v>
      </c>
      <c r="EZC6" s="100" t="s">
        <v>6</v>
      </c>
      <c r="EZD6" s="100" t="s">
        <v>6</v>
      </c>
      <c r="EZE6" s="100" t="s">
        <v>6</v>
      </c>
      <c r="EZF6" s="100" t="s">
        <v>6</v>
      </c>
      <c r="EZG6" s="100" t="s">
        <v>6</v>
      </c>
      <c r="EZH6" s="100" t="s">
        <v>6</v>
      </c>
      <c r="EZI6" s="100" t="s">
        <v>6</v>
      </c>
      <c r="EZJ6" s="100" t="s">
        <v>6</v>
      </c>
      <c r="EZK6" s="100" t="s">
        <v>6</v>
      </c>
      <c r="EZL6" s="100" t="s">
        <v>6</v>
      </c>
      <c r="EZM6" s="100" t="s">
        <v>6</v>
      </c>
      <c r="EZN6" s="100" t="s">
        <v>6</v>
      </c>
      <c r="EZO6" s="100" t="s">
        <v>6</v>
      </c>
      <c r="EZP6" s="100" t="s">
        <v>6</v>
      </c>
      <c r="EZQ6" s="100" t="s">
        <v>6</v>
      </c>
      <c r="EZR6" s="100" t="s">
        <v>6</v>
      </c>
      <c r="EZS6" s="100" t="s">
        <v>6</v>
      </c>
      <c r="EZT6" s="100" t="s">
        <v>6</v>
      </c>
      <c r="EZU6" s="100" t="s">
        <v>6</v>
      </c>
      <c r="EZV6" s="100" t="s">
        <v>6</v>
      </c>
      <c r="EZW6" s="100" t="s">
        <v>6</v>
      </c>
      <c r="EZX6" s="100" t="s">
        <v>6</v>
      </c>
      <c r="EZY6" s="100" t="s">
        <v>6</v>
      </c>
      <c r="EZZ6" s="100" t="s">
        <v>6</v>
      </c>
      <c r="FAA6" s="100" t="s">
        <v>6</v>
      </c>
      <c r="FAB6" s="100" t="s">
        <v>6</v>
      </c>
      <c r="FAC6" s="100" t="s">
        <v>6</v>
      </c>
      <c r="FAD6" s="100" t="s">
        <v>6</v>
      </c>
      <c r="FAE6" s="100" t="s">
        <v>6</v>
      </c>
      <c r="FAF6" s="100" t="s">
        <v>6</v>
      </c>
      <c r="FAG6" s="100" t="s">
        <v>6</v>
      </c>
      <c r="FAH6" s="100" t="s">
        <v>6</v>
      </c>
      <c r="FAI6" s="100" t="s">
        <v>6</v>
      </c>
      <c r="FAJ6" s="100" t="s">
        <v>6</v>
      </c>
      <c r="FAK6" s="100" t="s">
        <v>6</v>
      </c>
      <c r="FAL6" s="100" t="s">
        <v>6</v>
      </c>
      <c r="FAM6" s="100" t="s">
        <v>6</v>
      </c>
      <c r="FAN6" s="100" t="s">
        <v>6</v>
      </c>
      <c r="FAO6" s="100" t="s">
        <v>6</v>
      </c>
      <c r="FAP6" s="100" t="s">
        <v>6</v>
      </c>
      <c r="FAQ6" s="100" t="s">
        <v>6</v>
      </c>
      <c r="FAR6" s="100" t="s">
        <v>6</v>
      </c>
      <c r="FAS6" s="100" t="s">
        <v>6</v>
      </c>
      <c r="FAT6" s="100" t="s">
        <v>6</v>
      </c>
      <c r="FAU6" s="100" t="s">
        <v>6</v>
      </c>
      <c r="FAV6" s="100" t="s">
        <v>6</v>
      </c>
      <c r="FAW6" s="100" t="s">
        <v>6</v>
      </c>
      <c r="FAX6" s="100" t="s">
        <v>6</v>
      </c>
      <c r="FAY6" s="100" t="s">
        <v>6</v>
      </c>
      <c r="FAZ6" s="100" t="s">
        <v>6</v>
      </c>
      <c r="FBA6" s="100" t="s">
        <v>6</v>
      </c>
      <c r="FBB6" s="100" t="s">
        <v>6</v>
      </c>
      <c r="FBC6" s="100" t="s">
        <v>6</v>
      </c>
      <c r="FBD6" s="100" t="s">
        <v>6</v>
      </c>
      <c r="FBE6" s="100" t="s">
        <v>6</v>
      </c>
      <c r="FBF6" s="100" t="s">
        <v>6</v>
      </c>
      <c r="FBG6" s="100" t="s">
        <v>6</v>
      </c>
      <c r="FBH6" s="100" t="s">
        <v>6</v>
      </c>
      <c r="FBI6" s="100" t="s">
        <v>6</v>
      </c>
      <c r="FBJ6" s="100" t="s">
        <v>6</v>
      </c>
      <c r="FBK6" s="100" t="s">
        <v>6</v>
      </c>
      <c r="FBL6" s="100" t="s">
        <v>6</v>
      </c>
      <c r="FBM6" s="100" t="s">
        <v>6</v>
      </c>
      <c r="FBN6" s="100" t="s">
        <v>6</v>
      </c>
      <c r="FBO6" s="100" t="s">
        <v>6</v>
      </c>
      <c r="FBP6" s="100" t="s">
        <v>6</v>
      </c>
      <c r="FBQ6" s="100" t="s">
        <v>6</v>
      </c>
      <c r="FBR6" s="100" t="s">
        <v>6</v>
      </c>
      <c r="FBS6" s="100" t="s">
        <v>6</v>
      </c>
      <c r="FBT6" s="100" t="s">
        <v>6</v>
      </c>
      <c r="FBU6" s="100" t="s">
        <v>6</v>
      </c>
      <c r="FBV6" s="100" t="s">
        <v>6</v>
      </c>
      <c r="FBW6" s="100" t="s">
        <v>6</v>
      </c>
      <c r="FBX6" s="100" t="s">
        <v>6</v>
      </c>
      <c r="FBY6" s="100" t="s">
        <v>6</v>
      </c>
      <c r="FBZ6" s="100" t="s">
        <v>6</v>
      </c>
      <c r="FCA6" s="100" t="s">
        <v>6</v>
      </c>
      <c r="FCB6" s="100" t="s">
        <v>6</v>
      </c>
      <c r="FCC6" s="100" t="s">
        <v>6</v>
      </c>
      <c r="FCD6" s="100" t="s">
        <v>6</v>
      </c>
      <c r="FCE6" s="100" t="s">
        <v>6</v>
      </c>
      <c r="FCF6" s="100" t="s">
        <v>6</v>
      </c>
      <c r="FCG6" s="100" t="s">
        <v>6</v>
      </c>
      <c r="FCH6" s="100" t="s">
        <v>6</v>
      </c>
      <c r="FCI6" s="100" t="s">
        <v>6</v>
      </c>
      <c r="FCJ6" s="100" t="s">
        <v>6</v>
      </c>
      <c r="FCK6" s="100" t="s">
        <v>6</v>
      </c>
      <c r="FCL6" s="100" t="s">
        <v>6</v>
      </c>
      <c r="FCM6" s="100" t="s">
        <v>6</v>
      </c>
      <c r="FCN6" s="100" t="s">
        <v>6</v>
      </c>
      <c r="FCO6" s="100" t="s">
        <v>6</v>
      </c>
      <c r="FCP6" s="100" t="s">
        <v>6</v>
      </c>
      <c r="FCQ6" s="100" t="s">
        <v>6</v>
      </c>
      <c r="FCR6" s="100" t="s">
        <v>6</v>
      </c>
      <c r="FCS6" s="100" t="s">
        <v>6</v>
      </c>
      <c r="FCT6" s="100" t="s">
        <v>6</v>
      </c>
      <c r="FCU6" s="100" t="s">
        <v>6</v>
      </c>
      <c r="FCV6" s="100" t="s">
        <v>6</v>
      </c>
      <c r="FCW6" s="100" t="s">
        <v>6</v>
      </c>
      <c r="FCX6" s="100" t="s">
        <v>6</v>
      </c>
      <c r="FCY6" s="100" t="s">
        <v>6</v>
      </c>
      <c r="FCZ6" s="100" t="s">
        <v>6</v>
      </c>
      <c r="FDA6" s="100" t="s">
        <v>6</v>
      </c>
      <c r="FDB6" s="100" t="s">
        <v>6</v>
      </c>
      <c r="FDC6" s="100" t="s">
        <v>6</v>
      </c>
      <c r="FDD6" s="100" t="s">
        <v>6</v>
      </c>
      <c r="FDE6" s="100" t="s">
        <v>6</v>
      </c>
      <c r="FDF6" s="100" t="s">
        <v>6</v>
      </c>
      <c r="FDG6" s="100" t="s">
        <v>6</v>
      </c>
      <c r="FDH6" s="100" t="s">
        <v>6</v>
      </c>
      <c r="FDI6" s="100" t="s">
        <v>6</v>
      </c>
      <c r="FDJ6" s="100" t="s">
        <v>6</v>
      </c>
      <c r="FDK6" s="100" t="s">
        <v>6</v>
      </c>
      <c r="FDL6" s="100" t="s">
        <v>6</v>
      </c>
      <c r="FDM6" s="100" t="s">
        <v>6</v>
      </c>
      <c r="FDN6" s="100" t="s">
        <v>6</v>
      </c>
      <c r="FDO6" s="100" t="s">
        <v>6</v>
      </c>
      <c r="FDP6" s="100" t="s">
        <v>6</v>
      </c>
      <c r="FDQ6" s="100" t="s">
        <v>6</v>
      </c>
      <c r="FDR6" s="100" t="s">
        <v>6</v>
      </c>
      <c r="FDS6" s="100" t="s">
        <v>6</v>
      </c>
      <c r="FDT6" s="100" t="s">
        <v>6</v>
      </c>
      <c r="FDU6" s="100" t="s">
        <v>6</v>
      </c>
      <c r="FDV6" s="100" t="s">
        <v>6</v>
      </c>
      <c r="FDW6" s="100" t="s">
        <v>6</v>
      </c>
      <c r="FDX6" s="100" t="s">
        <v>6</v>
      </c>
      <c r="FDY6" s="100" t="s">
        <v>6</v>
      </c>
      <c r="FDZ6" s="100" t="s">
        <v>6</v>
      </c>
      <c r="FEA6" s="100" t="s">
        <v>6</v>
      </c>
      <c r="FEB6" s="100" t="s">
        <v>6</v>
      </c>
      <c r="FEC6" s="100" t="s">
        <v>6</v>
      </c>
      <c r="FED6" s="100" t="s">
        <v>6</v>
      </c>
      <c r="FEE6" s="100" t="s">
        <v>6</v>
      </c>
      <c r="FEF6" s="100" t="s">
        <v>6</v>
      </c>
      <c r="FEG6" s="100" t="s">
        <v>6</v>
      </c>
      <c r="FEH6" s="100" t="s">
        <v>6</v>
      </c>
      <c r="FEI6" s="100" t="s">
        <v>6</v>
      </c>
      <c r="FEJ6" s="100" t="s">
        <v>6</v>
      </c>
      <c r="FEK6" s="100" t="s">
        <v>6</v>
      </c>
      <c r="FEL6" s="100" t="s">
        <v>6</v>
      </c>
      <c r="FEM6" s="100" t="s">
        <v>6</v>
      </c>
      <c r="FEN6" s="100" t="s">
        <v>6</v>
      </c>
      <c r="FEO6" s="100" t="s">
        <v>6</v>
      </c>
      <c r="FEP6" s="100" t="s">
        <v>6</v>
      </c>
      <c r="FEQ6" s="100" t="s">
        <v>6</v>
      </c>
      <c r="FER6" s="100" t="s">
        <v>6</v>
      </c>
      <c r="FES6" s="100" t="s">
        <v>6</v>
      </c>
      <c r="FET6" s="100" t="s">
        <v>6</v>
      </c>
      <c r="FEU6" s="100" t="s">
        <v>6</v>
      </c>
      <c r="FEV6" s="100" t="s">
        <v>6</v>
      </c>
      <c r="FEW6" s="100" t="s">
        <v>6</v>
      </c>
      <c r="FEX6" s="100" t="s">
        <v>6</v>
      </c>
      <c r="FEY6" s="100" t="s">
        <v>6</v>
      </c>
      <c r="FEZ6" s="100" t="s">
        <v>6</v>
      </c>
      <c r="FFA6" s="100" t="s">
        <v>6</v>
      </c>
      <c r="FFB6" s="100" t="s">
        <v>6</v>
      </c>
      <c r="FFC6" s="100" t="s">
        <v>6</v>
      </c>
      <c r="FFD6" s="100" t="s">
        <v>6</v>
      </c>
      <c r="FFE6" s="100" t="s">
        <v>6</v>
      </c>
      <c r="FFF6" s="100" t="s">
        <v>6</v>
      </c>
      <c r="FFG6" s="100" t="s">
        <v>6</v>
      </c>
      <c r="FFH6" s="100" t="s">
        <v>6</v>
      </c>
      <c r="FFI6" s="100" t="s">
        <v>6</v>
      </c>
      <c r="FFJ6" s="100" t="s">
        <v>6</v>
      </c>
      <c r="FFK6" s="100" t="s">
        <v>6</v>
      </c>
      <c r="FFL6" s="100" t="s">
        <v>6</v>
      </c>
      <c r="FFM6" s="100" t="s">
        <v>6</v>
      </c>
      <c r="FFN6" s="100" t="s">
        <v>6</v>
      </c>
      <c r="FFO6" s="100" t="s">
        <v>6</v>
      </c>
      <c r="FFP6" s="100" t="s">
        <v>6</v>
      </c>
      <c r="FFQ6" s="100" t="s">
        <v>6</v>
      </c>
      <c r="FFR6" s="100" t="s">
        <v>6</v>
      </c>
      <c r="FFS6" s="100" t="s">
        <v>6</v>
      </c>
      <c r="FFT6" s="100" t="s">
        <v>6</v>
      </c>
      <c r="FFU6" s="100" t="s">
        <v>6</v>
      </c>
      <c r="FFV6" s="100" t="s">
        <v>6</v>
      </c>
      <c r="FFW6" s="100" t="s">
        <v>6</v>
      </c>
      <c r="FFX6" s="100" t="s">
        <v>6</v>
      </c>
      <c r="FFY6" s="100" t="s">
        <v>6</v>
      </c>
      <c r="FFZ6" s="100" t="s">
        <v>6</v>
      </c>
      <c r="FGA6" s="100" t="s">
        <v>6</v>
      </c>
      <c r="FGB6" s="100" t="s">
        <v>6</v>
      </c>
      <c r="FGC6" s="100" t="s">
        <v>6</v>
      </c>
      <c r="FGD6" s="100" t="s">
        <v>6</v>
      </c>
      <c r="FGE6" s="100" t="s">
        <v>6</v>
      </c>
      <c r="FGF6" s="100" t="s">
        <v>6</v>
      </c>
      <c r="FGG6" s="100" t="s">
        <v>6</v>
      </c>
      <c r="FGH6" s="100" t="s">
        <v>6</v>
      </c>
      <c r="FGI6" s="100" t="s">
        <v>6</v>
      </c>
      <c r="FGJ6" s="100" t="s">
        <v>6</v>
      </c>
      <c r="FGK6" s="100" t="s">
        <v>6</v>
      </c>
      <c r="FGL6" s="100" t="s">
        <v>6</v>
      </c>
      <c r="FGM6" s="100" t="s">
        <v>6</v>
      </c>
      <c r="FGN6" s="100" t="s">
        <v>6</v>
      </c>
      <c r="FGO6" s="100" t="s">
        <v>6</v>
      </c>
      <c r="FGP6" s="100" t="s">
        <v>6</v>
      </c>
      <c r="FGQ6" s="100" t="s">
        <v>6</v>
      </c>
      <c r="FGR6" s="100" t="s">
        <v>6</v>
      </c>
      <c r="FGS6" s="100" t="s">
        <v>6</v>
      </c>
      <c r="FGT6" s="100" t="s">
        <v>6</v>
      </c>
      <c r="FGU6" s="100" t="s">
        <v>6</v>
      </c>
      <c r="FGV6" s="100" t="s">
        <v>6</v>
      </c>
      <c r="FGW6" s="100" t="s">
        <v>6</v>
      </c>
      <c r="FGX6" s="100" t="s">
        <v>6</v>
      </c>
      <c r="FGY6" s="100" t="s">
        <v>6</v>
      </c>
      <c r="FGZ6" s="100" t="s">
        <v>6</v>
      </c>
      <c r="FHA6" s="100" t="s">
        <v>6</v>
      </c>
      <c r="FHB6" s="100" t="s">
        <v>6</v>
      </c>
      <c r="FHC6" s="100" t="s">
        <v>6</v>
      </c>
      <c r="FHD6" s="100" t="s">
        <v>6</v>
      </c>
      <c r="FHE6" s="100" t="s">
        <v>6</v>
      </c>
      <c r="FHF6" s="100" t="s">
        <v>6</v>
      </c>
      <c r="FHG6" s="100" t="s">
        <v>6</v>
      </c>
      <c r="FHH6" s="100" t="s">
        <v>6</v>
      </c>
      <c r="FHI6" s="100" t="s">
        <v>6</v>
      </c>
      <c r="FHJ6" s="100" t="s">
        <v>6</v>
      </c>
      <c r="FHK6" s="100" t="s">
        <v>6</v>
      </c>
      <c r="FHL6" s="100" t="s">
        <v>6</v>
      </c>
      <c r="FHM6" s="100" t="s">
        <v>6</v>
      </c>
      <c r="FHN6" s="100" t="s">
        <v>6</v>
      </c>
      <c r="FHO6" s="100" t="s">
        <v>6</v>
      </c>
      <c r="FHP6" s="100" t="s">
        <v>6</v>
      </c>
      <c r="FHQ6" s="100" t="s">
        <v>6</v>
      </c>
      <c r="FHR6" s="100" t="s">
        <v>6</v>
      </c>
      <c r="FHS6" s="100" t="s">
        <v>6</v>
      </c>
      <c r="FHT6" s="100" t="s">
        <v>6</v>
      </c>
      <c r="FHU6" s="100" t="s">
        <v>6</v>
      </c>
      <c r="FHV6" s="100" t="s">
        <v>6</v>
      </c>
      <c r="FHW6" s="100" t="s">
        <v>6</v>
      </c>
      <c r="FHX6" s="100" t="s">
        <v>6</v>
      </c>
      <c r="FHY6" s="100" t="s">
        <v>6</v>
      </c>
      <c r="FHZ6" s="100" t="s">
        <v>6</v>
      </c>
      <c r="FIA6" s="100" t="s">
        <v>6</v>
      </c>
      <c r="FIB6" s="100" t="s">
        <v>6</v>
      </c>
      <c r="FIC6" s="100" t="s">
        <v>6</v>
      </c>
      <c r="FID6" s="100" t="s">
        <v>6</v>
      </c>
      <c r="FIE6" s="100" t="s">
        <v>6</v>
      </c>
      <c r="FIF6" s="100" t="s">
        <v>6</v>
      </c>
      <c r="FIG6" s="100" t="s">
        <v>6</v>
      </c>
      <c r="FIH6" s="100" t="s">
        <v>6</v>
      </c>
      <c r="FII6" s="100" t="s">
        <v>6</v>
      </c>
      <c r="FIJ6" s="100" t="s">
        <v>6</v>
      </c>
      <c r="FIK6" s="100" t="s">
        <v>6</v>
      </c>
      <c r="FIL6" s="100" t="s">
        <v>6</v>
      </c>
      <c r="FIM6" s="100" t="s">
        <v>6</v>
      </c>
      <c r="FIN6" s="100" t="s">
        <v>6</v>
      </c>
      <c r="FIO6" s="100" t="s">
        <v>6</v>
      </c>
      <c r="FIP6" s="100" t="s">
        <v>6</v>
      </c>
      <c r="FIQ6" s="100" t="s">
        <v>6</v>
      </c>
      <c r="FIR6" s="100" t="s">
        <v>6</v>
      </c>
      <c r="FIS6" s="100" t="s">
        <v>6</v>
      </c>
      <c r="FIT6" s="100" t="s">
        <v>6</v>
      </c>
      <c r="FIU6" s="100" t="s">
        <v>6</v>
      </c>
      <c r="FIV6" s="100" t="s">
        <v>6</v>
      </c>
      <c r="FIW6" s="100" t="s">
        <v>6</v>
      </c>
      <c r="FIX6" s="100" t="s">
        <v>6</v>
      </c>
      <c r="FIY6" s="100" t="s">
        <v>6</v>
      </c>
      <c r="FIZ6" s="100" t="s">
        <v>6</v>
      </c>
      <c r="FJA6" s="100" t="s">
        <v>6</v>
      </c>
      <c r="FJB6" s="100" t="s">
        <v>6</v>
      </c>
      <c r="FJC6" s="100" t="s">
        <v>6</v>
      </c>
      <c r="FJD6" s="100" t="s">
        <v>6</v>
      </c>
      <c r="FJE6" s="100" t="s">
        <v>6</v>
      </c>
      <c r="FJF6" s="100" t="s">
        <v>6</v>
      </c>
      <c r="FJG6" s="100" t="s">
        <v>6</v>
      </c>
      <c r="FJH6" s="100" t="s">
        <v>6</v>
      </c>
      <c r="FJI6" s="100" t="s">
        <v>6</v>
      </c>
      <c r="FJJ6" s="100" t="s">
        <v>6</v>
      </c>
      <c r="FJK6" s="100" t="s">
        <v>6</v>
      </c>
      <c r="FJL6" s="100" t="s">
        <v>6</v>
      </c>
      <c r="FJM6" s="100" t="s">
        <v>6</v>
      </c>
      <c r="FJN6" s="100" t="s">
        <v>6</v>
      </c>
      <c r="FJO6" s="100" t="s">
        <v>6</v>
      </c>
      <c r="FJP6" s="100" t="s">
        <v>6</v>
      </c>
      <c r="FJQ6" s="100" t="s">
        <v>6</v>
      </c>
      <c r="FJR6" s="100" t="s">
        <v>6</v>
      </c>
      <c r="FJS6" s="100" t="s">
        <v>6</v>
      </c>
      <c r="FJT6" s="100" t="s">
        <v>6</v>
      </c>
      <c r="FJU6" s="100" t="s">
        <v>6</v>
      </c>
      <c r="FJV6" s="100" t="s">
        <v>6</v>
      </c>
      <c r="FJW6" s="100" t="s">
        <v>6</v>
      </c>
      <c r="FJX6" s="100" t="s">
        <v>6</v>
      </c>
      <c r="FJY6" s="100" t="s">
        <v>6</v>
      </c>
      <c r="FJZ6" s="100" t="s">
        <v>6</v>
      </c>
      <c r="FKA6" s="100" t="s">
        <v>6</v>
      </c>
      <c r="FKB6" s="100" t="s">
        <v>6</v>
      </c>
      <c r="FKC6" s="100" t="s">
        <v>6</v>
      </c>
      <c r="FKD6" s="100" t="s">
        <v>6</v>
      </c>
      <c r="FKE6" s="100" t="s">
        <v>6</v>
      </c>
      <c r="FKF6" s="100" t="s">
        <v>6</v>
      </c>
      <c r="FKG6" s="100" t="s">
        <v>6</v>
      </c>
      <c r="FKH6" s="100" t="s">
        <v>6</v>
      </c>
      <c r="FKI6" s="100" t="s">
        <v>6</v>
      </c>
      <c r="FKJ6" s="100" t="s">
        <v>6</v>
      </c>
      <c r="FKK6" s="100" t="s">
        <v>6</v>
      </c>
      <c r="FKL6" s="100" t="s">
        <v>6</v>
      </c>
      <c r="FKM6" s="100" t="s">
        <v>6</v>
      </c>
      <c r="FKN6" s="100" t="s">
        <v>6</v>
      </c>
      <c r="FKO6" s="100" t="s">
        <v>6</v>
      </c>
      <c r="FKP6" s="100" t="s">
        <v>6</v>
      </c>
      <c r="FKQ6" s="100" t="s">
        <v>6</v>
      </c>
      <c r="FKR6" s="100" t="s">
        <v>6</v>
      </c>
      <c r="FKS6" s="100" t="s">
        <v>6</v>
      </c>
      <c r="FKT6" s="100" t="s">
        <v>6</v>
      </c>
      <c r="FKU6" s="100" t="s">
        <v>6</v>
      </c>
      <c r="FKV6" s="100" t="s">
        <v>6</v>
      </c>
      <c r="FKW6" s="100" t="s">
        <v>6</v>
      </c>
      <c r="FKX6" s="100" t="s">
        <v>6</v>
      </c>
      <c r="FKY6" s="100" t="s">
        <v>6</v>
      </c>
      <c r="FKZ6" s="100" t="s">
        <v>6</v>
      </c>
      <c r="FLA6" s="100" t="s">
        <v>6</v>
      </c>
      <c r="FLB6" s="100" t="s">
        <v>6</v>
      </c>
      <c r="FLC6" s="100" t="s">
        <v>6</v>
      </c>
      <c r="FLD6" s="100" t="s">
        <v>6</v>
      </c>
      <c r="FLE6" s="100" t="s">
        <v>6</v>
      </c>
      <c r="FLF6" s="100" t="s">
        <v>6</v>
      </c>
      <c r="FLG6" s="100" t="s">
        <v>6</v>
      </c>
      <c r="FLH6" s="100" t="s">
        <v>6</v>
      </c>
      <c r="FLI6" s="100" t="s">
        <v>6</v>
      </c>
      <c r="FLJ6" s="100" t="s">
        <v>6</v>
      </c>
      <c r="FLK6" s="100" t="s">
        <v>6</v>
      </c>
      <c r="FLL6" s="100" t="s">
        <v>6</v>
      </c>
      <c r="FLM6" s="100" t="s">
        <v>6</v>
      </c>
      <c r="FLN6" s="100" t="s">
        <v>6</v>
      </c>
      <c r="FLO6" s="100" t="s">
        <v>6</v>
      </c>
      <c r="FLP6" s="100" t="s">
        <v>6</v>
      </c>
      <c r="FLQ6" s="100" t="s">
        <v>6</v>
      </c>
      <c r="FLR6" s="100" t="s">
        <v>6</v>
      </c>
      <c r="FLS6" s="100" t="s">
        <v>6</v>
      </c>
      <c r="FLT6" s="100" t="s">
        <v>6</v>
      </c>
      <c r="FLU6" s="100" t="s">
        <v>6</v>
      </c>
      <c r="FLV6" s="100" t="s">
        <v>6</v>
      </c>
      <c r="FLW6" s="100" t="s">
        <v>6</v>
      </c>
      <c r="FLX6" s="100" t="s">
        <v>6</v>
      </c>
      <c r="FLY6" s="100" t="s">
        <v>6</v>
      </c>
      <c r="FLZ6" s="100" t="s">
        <v>6</v>
      </c>
      <c r="FMA6" s="100" t="s">
        <v>6</v>
      </c>
      <c r="FMB6" s="100" t="s">
        <v>6</v>
      </c>
      <c r="FMC6" s="100" t="s">
        <v>6</v>
      </c>
      <c r="FMD6" s="100" t="s">
        <v>6</v>
      </c>
      <c r="FME6" s="100" t="s">
        <v>6</v>
      </c>
      <c r="FMF6" s="100" t="s">
        <v>6</v>
      </c>
      <c r="FMG6" s="100" t="s">
        <v>6</v>
      </c>
      <c r="FMH6" s="100" t="s">
        <v>6</v>
      </c>
      <c r="FMI6" s="100" t="s">
        <v>6</v>
      </c>
      <c r="FMJ6" s="100" t="s">
        <v>6</v>
      </c>
      <c r="FMK6" s="100" t="s">
        <v>6</v>
      </c>
      <c r="FML6" s="100" t="s">
        <v>6</v>
      </c>
      <c r="FMM6" s="100" t="s">
        <v>6</v>
      </c>
      <c r="FMN6" s="100" t="s">
        <v>6</v>
      </c>
      <c r="FMO6" s="100" t="s">
        <v>6</v>
      </c>
      <c r="FMP6" s="100" t="s">
        <v>6</v>
      </c>
      <c r="FMQ6" s="100" t="s">
        <v>6</v>
      </c>
      <c r="FMR6" s="100" t="s">
        <v>6</v>
      </c>
      <c r="FMS6" s="100" t="s">
        <v>6</v>
      </c>
      <c r="FMT6" s="100" t="s">
        <v>6</v>
      </c>
      <c r="FMU6" s="100" t="s">
        <v>6</v>
      </c>
      <c r="FMV6" s="100" t="s">
        <v>6</v>
      </c>
      <c r="FMW6" s="100" t="s">
        <v>6</v>
      </c>
      <c r="FMX6" s="100" t="s">
        <v>6</v>
      </c>
      <c r="FMY6" s="100" t="s">
        <v>6</v>
      </c>
      <c r="FMZ6" s="100" t="s">
        <v>6</v>
      </c>
      <c r="FNA6" s="100" t="s">
        <v>6</v>
      </c>
      <c r="FNB6" s="100" t="s">
        <v>6</v>
      </c>
      <c r="FNC6" s="100" t="s">
        <v>6</v>
      </c>
      <c r="FND6" s="100" t="s">
        <v>6</v>
      </c>
      <c r="FNE6" s="100" t="s">
        <v>6</v>
      </c>
      <c r="FNF6" s="100" t="s">
        <v>6</v>
      </c>
      <c r="FNG6" s="100" t="s">
        <v>6</v>
      </c>
      <c r="FNH6" s="100" t="s">
        <v>6</v>
      </c>
      <c r="FNI6" s="100" t="s">
        <v>6</v>
      </c>
      <c r="FNJ6" s="100" t="s">
        <v>6</v>
      </c>
      <c r="FNK6" s="100" t="s">
        <v>6</v>
      </c>
      <c r="FNL6" s="100" t="s">
        <v>6</v>
      </c>
      <c r="FNM6" s="100" t="s">
        <v>6</v>
      </c>
      <c r="FNN6" s="100" t="s">
        <v>6</v>
      </c>
      <c r="FNO6" s="100" t="s">
        <v>6</v>
      </c>
      <c r="FNP6" s="100" t="s">
        <v>6</v>
      </c>
      <c r="FNQ6" s="100" t="s">
        <v>6</v>
      </c>
      <c r="FNR6" s="100" t="s">
        <v>6</v>
      </c>
      <c r="FNS6" s="100" t="s">
        <v>6</v>
      </c>
      <c r="FNT6" s="100" t="s">
        <v>6</v>
      </c>
      <c r="FNU6" s="100" t="s">
        <v>6</v>
      </c>
      <c r="FNV6" s="100" t="s">
        <v>6</v>
      </c>
      <c r="FNW6" s="100" t="s">
        <v>6</v>
      </c>
      <c r="FNX6" s="100" t="s">
        <v>6</v>
      </c>
      <c r="FNY6" s="100" t="s">
        <v>6</v>
      </c>
      <c r="FNZ6" s="100" t="s">
        <v>6</v>
      </c>
      <c r="FOA6" s="100" t="s">
        <v>6</v>
      </c>
      <c r="FOB6" s="100" t="s">
        <v>6</v>
      </c>
      <c r="FOC6" s="100" t="s">
        <v>6</v>
      </c>
      <c r="FOD6" s="100" t="s">
        <v>6</v>
      </c>
      <c r="FOE6" s="100" t="s">
        <v>6</v>
      </c>
      <c r="FOF6" s="100" t="s">
        <v>6</v>
      </c>
      <c r="FOG6" s="100" t="s">
        <v>6</v>
      </c>
      <c r="FOH6" s="100" t="s">
        <v>6</v>
      </c>
      <c r="FOI6" s="100" t="s">
        <v>6</v>
      </c>
      <c r="FOJ6" s="100" t="s">
        <v>6</v>
      </c>
      <c r="FOK6" s="100" t="s">
        <v>6</v>
      </c>
      <c r="FOL6" s="100" t="s">
        <v>6</v>
      </c>
      <c r="FOM6" s="100" t="s">
        <v>6</v>
      </c>
      <c r="FON6" s="100" t="s">
        <v>6</v>
      </c>
      <c r="FOO6" s="100" t="s">
        <v>6</v>
      </c>
      <c r="FOP6" s="100" t="s">
        <v>6</v>
      </c>
      <c r="FOQ6" s="100" t="s">
        <v>6</v>
      </c>
      <c r="FOR6" s="100" t="s">
        <v>6</v>
      </c>
      <c r="FOS6" s="100" t="s">
        <v>6</v>
      </c>
      <c r="FOT6" s="100" t="s">
        <v>6</v>
      </c>
      <c r="FOU6" s="100" t="s">
        <v>6</v>
      </c>
      <c r="FOV6" s="100" t="s">
        <v>6</v>
      </c>
      <c r="FOW6" s="100" t="s">
        <v>6</v>
      </c>
      <c r="FOX6" s="100" t="s">
        <v>6</v>
      </c>
      <c r="FOY6" s="100" t="s">
        <v>6</v>
      </c>
      <c r="FOZ6" s="100" t="s">
        <v>6</v>
      </c>
      <c r="FPA6" s="100" t="s">
        <v>6</v>
      </c>
      <c r="FPB6" s="100" t="s">
        <v>6</v>
      </c>
      <c r="FPC6" s="100" t="s">
        <v>6</v>
      </c>
      <c r="FPD6" s="100" t="s">
        <v>6</v>
      </c>
      <c r="FPE6" s="100" t="s">
        <v>6</v>
      </c>
      <c r="FPF6" s="100" t="s">
        <v>6</v>
      </c>
      <c r="FPG6" s="100" t="s">
        <v>6</v>
      </c>
      <c r="FPH6" s="100" t="s">
        <v>6</v>
      </c>
      <c r="FPI6" s="100" t="s">
        <v>6</v>
      </c>
      <c r="FPJ6" s="100" t="s">
        <v>6</v>
      </c>
      <c r="FPK6" s="100" t="s">
        <v>6</v>
      </c>
      <c r="FPL6" s="100" t="s">
        <v>6</v>
      </c>
      <c r="FPM6" s="100" t="s">
        <v>6</v>
      </c>
      <c r="FPN6" s="100" t="s">
        <v>6</v>
      </c>
      <c r="FPO6" s="100" t="s">
        <v>6</v>
      </c>
      <c r="FPP6" s="100" t="s">
        <v>6</v>
      </c>
      <c r="FPQ6" s="100" t="s">
        <v>6</v>
      </c>
      <c r="FPR6" s="100" t="s">
        <v>6</v>
      </c>
      <c r="FPS6" s="100" t="s">
        <v>6</v>
      </c>
      <c r="FPT6" s="100" t="s">
        <v>6</v>
      </c>
      <c r="FPU6" s="100" t="s">
        <v>6</v>
      </c>
      <c r="FPV6" s="100" t="s">
        <v>6</v>
      </c>
      <c r="FPW6" s="100" t="s">
        <v>6</v>
      </c>
      <c r="FPX6" s="100" t="s">
        <v>6</v>
      </c>
      <c r="FPY6" s="100" t="s">
        <v>6</v>
      </c>
      <c r="FPZ6" s="100" t="s">
        <v>6</v>
      </c>
      <c r="FQA6" s="100" t="s">
        <v>6</v>
      </c>
      <c r="FQB6" s="100" t="s">
        <v>6</v>
      </c>
      <c r="FQC6" s="100" t="s">
        <v>6</v>
      </c>
      <c r="FQD6" s="100" t="s">
        <v>6</v>
      </c>
      <c r="FQE6" s="100" t="s">
        <v>6</v>
      </c>
      <c r="FQF6" s="100" t="s">
        <v>6</v>
      </c>
      <c r="FQG6" s="100" t="s">
        <v>6</v>
      </c>
      <c r="FQH6" s="100" t="s">
        <v>6</v>
      </c>
      <c r="FQI6" s="100" t="s">
        <v>6</v>
      </c>
      <c r="FQJ6" s="100" t="s">
        <v>6</v>
      </c>
      <c r="FQK6" s="100" t="s">
        <v>6</v>
      </c>
      <c r="FQL6" s="100" t="s">
        <v>6</v>
      </c>
      <c r="FQM6" s="100" t="s">
        <v>6</v>
      </c>
      <c r="FQN6" s="100" t="s">
        <v>6</v>
      </c>
      <c r="FQO6" s="100" t="s">
        <v>6</v>
      </c>
      <c r="FQP6" s="100" t="s">
        <v>6</v>
      </c>
      <c r="FQQ6" s="100" t="s">
        <v>6</v>
      </c>
      <c r="FQR6" s="100" t="s">
        <v>6</v>
      </c>
      <c r="FQS6" s="100" t="s">
        <v>6</v>
      </c>
      <c r="FQT6" s="100" t="s">
        <v>6</v>
      </c>
      <c r="FQU6" s="100" t="s">
        <v>6</v>
      </c>
      <c r="FQV6" s="100" t="s">
        <v>6</v>
      </c>
      <c r="FQW6" s="100" t="s">
        <v>6</v>
      </c>
      <c r="FQX6" s="100" t="s">
        <v>6</v>
      </c>
      <c r="FQY6" s="100" t="s">
        <v>6</v>
      </c>
      <c r="FQZ6" s="100" t="s">
        <v>6</v>
      </c>
      <c r="FRA6" s="100" t="s">
        <v>6</v>
      </c>
      <c r="FRB6" s="100" t="s">
        <v>6</v>
      </c>
      <c r="FRC6" s="100" t="s">
        <v>6</v>
      </c>
      <c r="FRD6" s="100" t="s">
        <v>6</v>
      </c>
      <c r="FRE6" s="100" t="s">
        <v>6</v>
      </c>
      <c r="FRF6" s="100" t="s">
        <v>6</v>
      </c>
      <c r="FRG6" s="100" t="s">
        <v>6</v>
      </c>
      <c r="FRH6" s="100" t="s">
        <v>6</v>
      </c>
      <c r="FRI6" s="100" t="s">
        <v>6</v>
      </c>
      <c r="FRJ6" s="100" t="s">
        <v>6</v>
      </c>
      <c r="FRK6" s="100" t="s">
        <v>6</v>
      </c>
      <c r="FRL6" s="100" t="s">
        <v>6</v>
      </c>
      <c r="FRM6" s="100" t="s">
        <v>6</v>
      </c>
      <c r="FRN6" s="100" t="s">
        <v>6</v>
      </c>
      <c r="FRO6" s="100" t="s">
        <v>6</v>
      </c>
      <c r="FRP6" s="100" t="s">
        <v>6</v>
      </c>
      <c r="FRQ6" s="100" t="s">
        <v>6</v>
      </c>
      <c r="FRR6" s="100" t="s">
        <v>6</v>
      </c>
      <c r="FRS6" s="100" t="s">
        <v>6</v>
      </c>
      <c r="FRT6" s="100" t="s">
        <v>6</v>
      </c>
      <c r="FRU6" s="100" t="s">
        <v>6</v>
      </c>
      <c r="FRV6" s="100" t="s">
        <v>6</v>
      </c>
      <c r="FRW6" s="100" t="s">
        <v>6</v>
      </c>
      <c r="FRX6" s="100" t="s">
        <v>6</v>
      </c>
      <c r="FRY6" s="100" t="s">
        <v>6</v>
      </c>
      <c r="FRZ6" s="100" t="s">
        <v>6</v>
      </c>
      <c r="FSA6" s="100" t="s">
        <v>6</v>
      </c>
      <c r="FSB6" s="100" t="s">
        <v>6</v>
      </c>
      <c r="FSC6" s="100" t="s">
        <v>6</v>
      </c>
      <c r="FSD6" s="100" t="s">
        <v>6</v>
      </c>
      <c r="FSE6" s="100" t="s">
        <v>6</v>
      </c>
      <c r="FSF6" s="100" t="s">
        <v>6</v>
      </c>
      <c r="FSG6" s="100" t="s">
        <v>6</v>
      </c>
      <c r="FSH6" s="100" t="s">
        <v>6</v>
      </c>
      <c r="FSI6" s="100" t="s">
        <v>6</v>
      </c>
      <c r="FSJ6" s="100" t="s">
        <v>6</v>
      </c>
      <c r="FSK6" s="100" t="s">
        <v>6</v>
      </c>
      <c r="FSL6" s="100" t="s">
        <v>6</v>
      </c>
      <c r="FSM6" s="100" t="s">
        <v>6</v>
      </c>
      <c r="FSN6" s="100" t="s">
        <v>6</v>
      </c>
      <c r="FSO6" s="100" t="s">
        <v>6</v>
      </c>
      <c r="FSP6" s="100" t="s">
        <v>6</v>
      </c>
      <c r="FSQ6" s="100" t="s">
        <v>6</v>
      </c>
      <c r="FSR6" s="100" t="s">
        <v>6</v>
      </c>
      <c r="FSS6" s="100" t="s">
        <v>6</v>
      </c>
      <c r="FST6" s="100" t="s">
        <v>6</v>
      </c>
      <c r="FSU6" s="100" t="s">
        <v>6</v>
      </c>
      <c r="FSV6" s="100" t="s">
        <v>6</v>
      </c>
      <c r="FSW6" s="100" t="s">
        <v>6</v>
      </c>
      <c r="FSX6" s="100" t="s">
        <v>6</v>
      </c>
      <c r="FSY6" s="100" t="s">
        <v>6</v>
      </c>
      <c r="FSZ6" s="100" t="s">
        <v>6</v>
      </c>
      <c r="FTA6" s="100" t="s">
        <v>6</v>
      </c>
      <c r="FTB6" s="100" t="s">
        <v>6</v>
      </c>
      <c r="FTC6" s="100" t="s">
        <v>6</v>
      </c>
      <c r="FTD6" s="100" t="s">
        <v>6</v>
      </c>
      <c r="FTE6" s="100" t="s">
        <v>6</v>
      </c>
      <c r="FTF6" s="100" t="s">
        <v>6</v>
      </c>
      <c r="FTG6" s="100" t="s">
        <v>6</v>
      </c>
      <c r="FTH6" s="100" t="s">
        <v>6</v>
      </c>
      <c r="FTI6" s="100" t="s">
        <v>6</v>
      </c>
      <c r="FTJ6" s="100" t="s">
        <v>6</v>
      </c>
      <c r="FTK6" s="100" t="s">
        <v>6</v>
      </c>
      <c r="FTL6" s="100" t="s">
        <v>6</v>
      </c>
      <c r="FTM6" s="100" t="s">
        <v>6</v>
      </c>
      <c r="FTN6" s="100" t="s">
        <v>6</v>
      </c>
      <c r="FTO6" s="100" t="s">
        <v>6</v>
      </c>
      <c r="FTP6" s="100" t="s">
        <v>6</v>
      </c>
      <c r="FTQ6" s="100" t="s">
        <v>6</v>
      </c>
      <c r="FTR6" s="100" t="s">
        <v>6</v>
      </c>
      <c r="FTS6" s="100" t="s">
        <v>6</v>
      </c>
      <c r="FTT6" s="100" t="s">
        <v>6</v>
      </c>
      <c r="FTU6" s="100" t="s">
        <v>6</v>
      </c>
      <c r="FTV6" s="100" t="s">
        <v>6</v>
      </c>
      <c r="FTW6" s="100" t="s">
        <v>6</v>
      </c>
      <c r="FTX6" s="100" t="s">
        <v>6</v>
      </c>
      <c r="FTY6" s="100" t="s">
        <v>6</v>
      </c>
      <c r="FTZ6" s="100" t="s">
        <v>6</v>
      </c>
      <c r="FUA6" s="100" t="s">
        <v>6</v>
      </c>
      <c r="FUB6" s="100" t="s">
        <v>6</v>
      </c>
      <c r="FUC6" s="100" t="s">
        <v>6</v>
      </c>
      <c r="FUD6" s="100" t="s">
        <v>6</v>
      </c>
      <c r="FUE6" s="100" t="s">
        <v>6</v>
      </c>
      <c r="FUF6" s="100" t="s">
        <v>6</v>
      </c>
      <c r="FUG6" s="100" t="s">
        <v>6</v>
      </c>
      <c r="FUH6" s="100" t="s">
        <v>6</v>
      </c>
      <c r="FUI6" s="100" t="s">
        <v>6</v>
      </c>
      <c r="FUJ6" s="100" t="s">
        <v>6</v>
      </c>
      <c r="FUK6" s="100" t="s">
        <v>6</v>
      </c>
      <c r="FUL6" s="100" t="s">
        <v>6</v>
      </c>
      <c r="FUM6" s="100" t="s">
        <v>6</v>
      </c>
      <c r="FUN6" s="100" t="s">
        <v>6</v>
      </c>
      <c r="FUO6" s="100" t="s">
        <v>6</v>
      </c>
      <c r="FUP6" s="100" t="s">
        <v>6</v>
      </c>
      <c r="FUQ6" s="100" t="s">
        <v>6</v>
      </c>
      <c r="FUR6" s="100" t="s">
        <v>6</v>
      </c>
      <c r="FUS6" s="100" t="s">
        <v>6</v>
      </c>
      <c r="FUT6" s="100" t="s">
        <v>6</v>
      </c>
      <c r="FUU6" s="100" t="s">
        <v>6</v>
      </c>
      <c r="FUV6" s="100" t="s">
        <v>6</v>
      </c>
      <c r="FUW6" s="100" t="s">
        <v>6</v>
      </c>
      <c r="FUX6" s="100" t="s">
        <v>6</v>
      </c>
      <c r="FUY6" s="100" t="s">
        <v>6</v>
      </c>
      <c r="FUZ6" s="100" t="s">
        <v>6</v>
      </c>
      <c r="FVA6" s="100" t="s">
        <v>6</v>
      </c>
      <c r="FVB6" s="100" t="s">
        <v>6</v>
      </c>
      <c r="FVC6" s="100" t="s">
        <v>6</v>
      </c>
      <c r="FVD6" s="100" t="s">
        <v>6</v>
      </c>
      <c r="FVE6" s="100" t="s">
        <v>6</v>
      </c>
      <c r="FVF6" s="100" t="s">
        <v>6</v>
      </c>
      <c r="FVG6" s="100" t="s">
        <v>6</v>
      </c>
      <c r="FVH6" s="100" t="s">
        <v>6</v>
      </c>
      <c r="FVI6" s="100" t="s">
        <v>6</v>
      </c>
      <c r="FVJ6" s="100" t="s">
        <v>6</v>
      </c>
      <c r="FVK6" s="100" t="s">
        <v>6</v>
      </c>
      <c r="FVL6" s="100" t="s">
        <v>6</v>
      </c>
      <c r="FVM6" s="100" t="s">
        <v>6</v>
      </c>
      <c r="FVN6" s="100" t="s">
        <v>6</v>
      </c>
      <c r="FVO6" s="100" t="s">
        <v>6</v>
      </c>
      <c r="FVP6" s="100" t="s">
        <v>6</v>
      </c>
      <c r="FVQ6" s="100" t="s">
        <v>6</v>
      </c>
      <c r="FVR6" s="100" t="s">
        <v>6</v>
      </c>
      <c r="FVS6" s="100" t="s">
        <v>6</v>
      </c>
      <c r="FVT6" s="100" t="s">
        <v>6</v>
      </c>
      <c r="FVU6" s="100" t="s">
        <v>6</v>
      </c>
      <c r="FVV6" s="100" t="s">
        <v>6</v>
      </c>
      <c r="FVW6" s="100" t="s">
        <v>6</v>
      </c>
      <c r="FVX6" s="100" t="s">
        <v>6</v>
      </c>
      <c r="FVY6" s="100" t="s">
        <v>6</v>
      </c>
      <c r="FVZ6" s="100" t="s">
        <v>6</v>
      </c>
      <c r="FWA6" s="100" t="s">
        <v>6</v>
      </c>
      <c r="FWB6" s="100" t="s">
        <v>6</v>
      </c>
      <c r="FWC6" s="100" t="s">
        <v>6</v>
      </c>
      <c r="FWD6" s="100" t="s">
        <v>6</v>
      </c>
      <c r="FWE6" s="100" t="s">
        <v>6</v>
      </c>
      <c r="FWF6" s="100" t="s">
        <v>6</v>
      </c>
      <c r="FWG6" s="100" t="s">
        <v>6</v>
      </c>
      <c r="FWH6" s="100" t="s">
        <v>6</v>
      </c>
      <c r="FWI6" s="100" t="s">
        <v>6</v>
      </c>
      <c r="FWJ6" s="100" t="s">
        <v>6</v>
      </c>
      <c r="FWK6" s="100" t="s">
        <v>6</v>
      </c>
      <c r="FWL6" s="100" t="s">
        <v>6</v>
      </c>
      <c r="FWM6" s="100" t="s">
        <v>6</v>
      </c>
      <c r="FWN6" s="100" t="s">
        <v>6</v>
      </c>
      <c r="FWO6" s="100" t="s">
        <v>6</v>
      </c>
      <c r="FWP6" s="100" t="s">
        <v>6</v>
      </c>
      <c r="FWQ6" s="100" t="s">
        <v>6</v>
      </c>
      <c r="FWR6" s="100" t="s">
        <v>6</v>
      </c>
      <c r="FWS6" s="100" t="s">
        <v>6</v>
      </c>
      <c r="FWT6" s="100" t="s">
        <v>6</v>
      </c>
      <c r="FWU6" s="100" t="s">
        <v>6</v>
      </c>
      <c r="FWV6" s="100" t="s">
        <v>6</v>
      </c>
      <c r="FWW6" s="100" t="s">
        <v>6</v>
      </c>
      <c r="FWX6" s="100" t="s">
        <v>6</v>
      </c>
      <c r="FWY6" s="100" t="s">
        <v>6</v>
      </c>
      <c r="FWZ6" s="100" t="s">
        <v>6</v>
      </c>
      <c r="FXA6" s="100" t="s">
        <v>6</v>
      </c>
      <c r="FXB6" s="100" t="s">
        <v>6</v>
      </c>
      <c r="FXC6" s="100" t="s">
        <v>6</v>
      </c>
      <c r="FXD6" s="100" t="s">
        <v>6</v>
      </c>
      <c r="FXE6" s="100" t="s">
        <v>6</v>
      </c>
      <c r="FXF6" s="100" t="s">
        <v>6</v>
      </c>
      <c r="FXG6" s="100" t="s">
        <v>6</v>
      </c>
      <c r="FXH6" s="100" t="s">
        <v>6</v>
      </c>
      <c r="FXI6" s="100" t="s">
        <v>6</v>
      </c>
      <c r="FXJ6" s="100" t="s">
        <v>6</v>
      </c>
      <c r="FXK6" s="100" t="s">
        <v>6</v>
      </c>
      <c r="FXL6" s="100" t="s">
        <v>6</v>
      </c>
      <c r="FXM6" s="100" t="s">
        <v>6</v>
      </c>
      <c r="FXN6" s="100" t="s">
        <v>6</v>
      </c>
      <c r="FXO6" s="100" t="s">
        <v>6</v>
      </c>
      <c r="FXP6" s="100" t="s">
        <v>6</v>
      </c>
      <c r="FXQ6" s="100" t="s">
        <v>6</v>
      </c>
      <c r="FXR6" s="100" t="s">
        <v>6</v>
      </c>
      <c r="FXS6" s="100" t="s">
        <v>6</v>
      </c>
      <c r="FXT6" s="100" t="s">
        <v>6</v>
      </c>
      <c r="FXU6" s="100" t="s">
        <v>6</v>
      </c>
      <c r="FXV6" s="100" t="s">
        <v>6</v>
      </c>
      <c r="FXW6" s="100" t="s">
        <v>6</v>
      </c>
      <c r="FXX6" s="100" t="s">
        <v>6</v>
      </c>
      <c r="FXY6" s="100" t="s">
        <v>6</v>
      </c>
      <c r="FXZ6" s="100" t="s">
        <v>6</v>
      </c>
      <c r="FYA6" s="100" t="s">
        <v>6</v>
      </c>
      <c r="FYB6" s="100" t="s">
        <v>6</v>
      </c>
      <c r="FYC6" s="100" t="s">
        <v>6</v>
      </c>
      <c r="FYD6" s="100" t="s">
        <v>6</v>
      </c>
      <c r="FYE6" s="100" t="s">
        <v>6</v>
      </c>
      <c r="FYF6" s="100" t="s">
        <v>6</v>
      </c>
      <c r="FYG6" s="100" t="s">
        <v>6</v>
      </c>
      <c r="FYH6" s="100" t="s">
        <v>6</v>
      </c>
      <c r="FYI6" s="100" t="s">
        <v>6</v>
      </c>
      <c r="FYJ6" s="100" t="s">
        <v>6</v>
      </c>
      <c r="FYK6" s="100" t="s">
        <v>6</v>
      </c>
      <c r="FYL6" s="100" t="s">
        <v>6</v>
      </c>
      <c r="FYM6" s="100" t="s">
        <v>6</v>
      </c>
      <c r="FYN6" s="100" t="s">
        <v>6</v>
      </c>
      <c r="FYO6" s="100" t="s">
        <v>6</v>
      </c>
      <c r="FYP6" s="100" t="s">
        <v>6</v>
      </c>
      <c r="FYQ6" s="100" t="s">
        <v>6</v>
      </c>
      <c r="FYR6" s="100" t="s">
        <v>6</v>
      </c>
      <c r="FYS6" s="100" t="s">
        <v>6</v>
      </c>
      <c r="FYT6" s="100" t="s">
        <v>6</v>
      </c>
      <c r="FYU6" s="100" t="s">
        <v>6</v>
      </c>
      <c r="FYV6" s="100" t="s">
        <v>6</v>
      </c>
      <c r="FYW6" s="100" t="s">
        <v>6</v>
      </c>
      <c r="FYX6" s="100" t="s">
        <v>6</v>
      </c>
      <c r="FYY6" s="100" t="s">
        <v>6</v>
      </c>
      <c r="FYZ6" s="100" t="s">
        <v>6</v>
      </c>
      <c r="FZA6" s="100" t="s">
        <v>6</v>
      </c>
      <c r="FZB6" s="100" t="s">
        <v>6</v>
      </c>
      <c r="FZC6" s="100" t="s">
        <v>6</v>
      </c>
      <c r="FZD6" s="100" t="s">
        <v>6</v>
      </c>
      <c r="FZE6" s="100" t="s">
        <v>6</v>
      </c>
      <c r="FZF6" s="100" t="s">
        <v>6</v>
      </c>
      <c r="FZG6" s="100" t="s">
        <v>6</v>
      </c>
      <c r="FZH6" s="100" t="s">
        <v>6</v>
      </c>
      <c r="FZI6" s="100" t="s">
        <v>6</v>
      </c>
      <c r="FZJ6" s="100" t="s">
        <v>6</v>
      </c>
      <c r="FZK6" s="100" t="s">
        <v>6</v>
      </c>
      <c r="FZL6" s="100" t="s">
        <v>6</v>
      </c>
      <c r="FZM6" s="100" t="s">
        <v>6</v>
      </c>
      <c r="FZN6" s="100" t="s">
        <v>6</v>
      </c>
      <c r="FZO6" s="100" t="s">
        <v>6</v>
      </c>
      <c r="FZP6" s="100" t="s">
        <v>6</v>
      </c>
      <c r="FZQ6" s="100" t="s">
        <v>6</v>
      </c>
      <c r="FZR6" s="100" t="s">
        <v>6</v>
      </c>
      <c r="FZS6" s="100" t="s">
        <v>6</v>
      </c>
      <c r="FZT6" s="100" t="s">
        <v>6</v>
      </c>
      <c r="FZU6" s="100" t="s">
        <v>6</v>
      </c>
      <c r="FZV6" s="100" t="s">
        <v>6</v>
      </c>
      <c r="FZW6" s="100" t="s">
        <v>6</v>
      </c>
      <c r="FZX6" s="100" t="s">
        <v>6</v>
      </c>
      <c r="FZY6" s="100" t="s">
        <v>6</v>
      </c>
      <c r="FZZ6" s="100" t="s">
        <v>6</v>
      </c>
      <c r="GAA6" s="100" t="s">
        <v>6</v>
      </c>
      <c r="GAB6" s="100" t="s">
        <v>6</v>
      </c>
      <c r="GAC6" s="100" t="s">
        <v>6</v>
      </c>
      <c r="GAD6" s="100" t="s">
        <v>6</v>
      </c>
      <c r="GAE6" s="100" t="s">
        <v>6</v>
      </c>
      <c r="GAF6" s="100" t="s">
        <v>6</v>
      </c>
      <c r="GAG6" s="100" t="s">
        <v>6</v>
      </c>
      <c r="GAH6" s="100" t="s">
        <v>6</v>
      </c>
      <c r="GAI6" s="100" t="s">
        <v>6</v>
      </c>
      <c r="GAJ6" s="100" t="s">
        <v>6</v>
      </c>
      <c r="GAK6" s="100" t="s">
        <v>6</v>
      </c>
      <c r="GAL6" s="100" t="s">
        <v>6</v>
      </c>
      <c r="GAM6" s="100" t="s">
        <v>6</v>
      </c>
      <c r="GAN6" s="100" t="s">
        <v>6</v>
      </c>
      <c r="GAO6" s="100" t="s">
        <v>6</v>
      </c>
      <c r="GAP6" s="100" t="s">
        <v>6</v>
      </c>
      <c r="GAQ6" s="100" t="s">
        <v>6</v>
      </c>
      <c r="GAR6" s="100" t="s">
        <v>6</v>
      </c>
      <c r="GAS6" s="100" t="s">
        <v>6</v>
      </c>
      <c r="GAT6" s="100" t="s">
        <v>6</v>
      </c>
      <c r="GAU6" s="100" t="s">
        <v>6</v>
      </c>
      <c r="GAV6" s="100" t="s">
        <v>6</v>
      </c>
      <c r="GAW6" s="100" t="s">
        <v>6</v>
      </c>
      <c r="GAX6" s="100" t="s">
        <v>6</v>
      </c>
      <c r="GAY6" s="100" t="s">
        <v>6</v>
      </c>
      <c r="GAZ6" s="100" t="s">
        <v>6</v>
      </c>
      <c r="GBA6" s="100" t="s">
        <v>6</v>
      </c>
      <c r="GBB6" s="100" t="s">
        <v>6</v>
      </c>
      <c r="GBC6" s="100" t="s">
        <v>6</v>
      </c>
      <c r="GBD6" s="100" t="s">
        <v>6</v>
      </c>
      <c r="GBE6" s="100" t="s">
        <v>6</v>
      </c>
      <c r="GBF6" s="100" t="s">
        <v>6</v>
      </c>
      <c r="GBG6" s="100" t="s">
        <v>6</v>
      </c>
      <c r="GBH6" s="100" t="s">
        <v>6</v>
      </c>
      <c r="GBI6" s="100" t="s">
        <v>6</v>
      </c>
      <c r="GBJ6" s="100" t="s">
        <v>6</v>
      </c>
      <c r="GBK6" s="100" t="s">
        <v>6</v>
      </c>
      <c r="GBL6" s="100" t="s">
        <v>6</v>
      </c>
      <c r="GBM6" s="100" t="s">
        <v>6</v>
      </c>
      <c r="GBN6" s="100" t="s">
        <v>6</v>
      </c>
      <c r="GBO6" s="100" t="s">
        <v>6</v>
      </c>
      <c r="GBP6" s="100" t="s">
        <v>6</v>
      </c>
      <c r="GBQ6" s="100" t="s">
        <v>6</v>
      </c>
      <c r="GBR6" s="100" t="s">
        <v>6</v>
      </c>
      <c r="GBS6" s="100" t="s">
        <v>6</v>
      </c>
      <c r="GBT6" s="100" t="s">
        <v>6</v>
      </c>
      <c r="GBU6" s="100" t="s">
        <v>6</v>
      </c>
      <c r="GBV6" s="100" t="s">
        <v>6</v>
      </c>
      <c r="GBW6" s="100" t="s">
        <v>6</v>
      </c>
      <c r="GBX6" s="100" t="s">
        <v>6</v>
      </c>
      <c r="GBY6" s="100" t="s">
        <v>6</v>
      </c>
      <c r="GBZ6" s="100" t="s">
        <v>6</v>
      </c>
      <c r="GCA6" s="100" t="s">
        <v>6</v>
      </c>
      <c r="GCB6" s="100" t="s">
        <v>6</v>
      </c>
      <c r="GCC6" s="100" t="s">
        <v>6</v>
      </c>
      <c r="GCD6" s="100" t="s">
        <v>6</v>
      </c>
      <c r="GCE6" s="100" t="s">
        <v>6</v>
      </c>
      <c r="GCF6" s="100" t="s">
        <v>6</v>
      </c>
      <c r="GCG6" s="100" t="s">
        <v>6</v>
      </c>
      <c r="GCH6" s="100" t="s">
        <v>6</v>
      </c>
      <c r="GCI6" s="100" t="s">
        <v>6</v>
      </c>
      <c r="GCJ6" s="100" t="s">
        <v>6</v>
      </c>
      <c r="GCK6" s="100" t="s">
        <v>6</v>
      </c>
      <c r="GCL6" s="100" t="s">
        <v>6</v>
      </c>
      <c r="GCM6" s="100" t="s">
        <v>6</v>
      </c>
      <c r="GCN6" s="100" t="s">
        <v>6</v>
      </c>
      <c r="GCO6" s="100" t="s">
        <v>6</v>
      </c>
      <c r="GCP6" s="100" t="s">
        <v>6</v>
      </c>
      <c r="GCQ6" s="100" t="s">
        <v>6</v>
      </c>
      <c r="GCR6" s="100" t="s">
        <v>6</v>
      </c>
      <c r="GCS6" s="100" t="s">
        <v>6</v>
      </c>
      <c r="GCT6" s="100" t="s">
        <v>6</v>
      </c>
      <c r="GCU6" s="100" t="s">
        <v>6</v>
      </c>
      <c r="GCV6" s="100" t="s">
        <v>6</v>
      </c>
      <c r="GCW6" s="100" t="s">
        <v>6</v>
      </c>
      <c r="GCX6" s="100" t="s">
        <v>6</v>
      </c>
      <c r="GCY6" s="100" t="s">
        <v>6</v>
      </c>
      <c r="GCZ6" s="100" t="s">
        <v>6</v>
      </c>
      <c r="GDA6" s="100" t="s">
        <v>6</v>
      </c>
      <c r="GDB6" s="100" t="s">
        <v>6</v>
      </c>
      <c r="GDC6" s="100" t="s">
        <v>6</v>
      </c>
      <c r="GDD6" s="100" t="s">
        <v>6</v>
      </c>
      <c r="GDE6" s="100" t="s">
        <v>6</v>
      </c>
      <c r="GDF6" s="100" t="s">
        <v>6</v>
      </c>
      <c r="GDG6" s="100" t="s">
        <v>6</v>
      </c>
      <c r="GDH6" s="100" t="s">
        <v>6</v>
      </c>
      <c r="GDI6" s="100" t="s">
        <v>6</v>
      </c>
      <c r="GDJ6" s="100" t="s">
        <v>6</v>
      </c>
      <c r="GDK6" s="100" t="s">
        <v>6</v>
      </c>
      <c r="GDL6" s="100" t="s">
        <v>6</v>
      </c>
      <c r="GDM6" s="100" t="s">
        <v>6</v>
      </c>
      <c r="GDN6" s="100" t="s">
        <v>6</v>
      </c>
      <c r="GDO6" s="100" t="s">
        <v>6</v>
      </c>
      <c r="GDP6" s="100" t="s">
        <v>6</v>
      </c>
      <c r="GDQ6" s="100" t="s">
        <v>6</v>
      </c>
      <c r="GDR6" s="100" t="s">
        <v>6</v>
      </c>
      <c r="GDS6" s="100" t="s">
        <v>6</v>
      </c>
      <c r="GDT6" s="100" t="s">
        <v>6</v>
      </c>
      <c r="GDU6" s="100" t="s">
        <v>6</v>
      </c>
      <c r="GDV6" s="100" t="s">
        <v>6</v>
      </c>
      <c r="GDW6" s="100" t="s">
        <v>6</v>
      </c>
      <c r="GDX6" s="100" t="s">
        <v>6</v>
      </c>
      <c r="GDY6" s="100" t="s">
        <v>6</v>
      </c>
      <c r="GDZ6" s="100" t="s">
        <v>6</v>
      </c>
      <c r="GEA6" s="100" t="s">
        <v>6</v>
      </c>
      <c r="GEB6" s="100" t="s">
        <v>6</v>
      </c>
      <c r="GEC6" s="100" t="s">
        <v>6</v>
      </c>
      <c r="GED6" s="100" t="s">
        <v>6</v>
      </c>
      <c r="GEE6" s="100" t="s">
        <v>6</v>
      </c>
      <c r="GEF6" s="100" t="s">
        <v>6</v>
      </c>
      <c r="GEG6" s="100" t="s">
        <v>6</v>
      </c>
      <c r="GEH6" s="100" t="s">
        <v>6</v>
      </c>
      <c r="GEI6" s="100" t="s">
        <v>6</v>
      </c>
      <c r="GEJ6" s="100" t="s">
        <v>6</v>
      </c>
      <c r="GEK6" s="100" t="s">
        <v>6</v>
      </c>
      <c r="GEL6" s="100" t="s">
        <v>6</v>
      </c>
      <c r="GEM6" s="100" t="s">
        <v>6</v>
      </c>
      <c r="GEN6" s="100" t="s">
        <v>6</v>
      </c>
      <c r="GEO6" s="100" t="s">
        <v>6</v>
      </c>
      <c r="GEP6" s="100" t="s">
        <v>6</v>
      </c>
      <c r="GEQ6" s="100" t="s">
        <v>6</v>
      </c>
      <c r="GER6" s="100" t="s">
        <v>6</v>
      </c>
      <c r="GES6" s="100" t="s">
        <v>6</v>
      </c>
      <c r="GET6" s="100" t="s">
        <v>6</v>
      </c>
      <c r="GEU6" s="100" t="s">
        <v>6</v>
      </c>
      <c r="GEV6" s="100" t="s">
        <v>6</v>
      </c>
      <c r="GEW6" s="100" t="s">
        <v>6</v>
      </c>
      <c r="GEX6" s="100" t="s">
        <v>6</v>
      </c>
      <c r="GEY6" s="100" t="s">
        <v>6</v>
      </c>
      <c r="GEZ6" s="100" t="s">
        <v>6</v>
      </c>
      <c r="GFA6" s="100" t="s">
        <v>6</v>
      </c>
      <c r="GFB6" s="100" t="s">
        <v>6</v>
      </c>
      <c r="GFC6" s="100" t="s">
        <v>6</v>
      </c>
      <c r="GFD6" s="100" t="s">
        <v>6</v>
      </c>
      <c r="GFE6" s="100" t="s">
        <v>6</v>
      </c>
      <c r="GFF6" s="100" t="s">
        <v>6</v>
      </c>
      <c r="GFG6" s="100" t="s">
        <v>6</v>
      </c>
      <c r="GFH6" s="100" t="s">
        <v>6</v>
      </c>
      <c r="GFI6" s="100" t="s">
        <v>6</v>
      </c>
      <c r="GFJ6" s="100" t="s">
        <v>6</v>
      </c>
      <c r="GFK6" s="100" t="s">
        <v>6</v>
      </c>
      <c r="GFL6" s="100" t="s">
        <v>6</v>
      </c>
      <c r="GFM6" s="100" t="s">
        <v>6</v>
      </c>
      <c r="GFN6" s="100" t="s">
        <v>6</v>
      </c>
      <c r="GFO6" s="100" t="s">
        <v>6</v>
      </c>
      <c r="GFP6" s="100" t="s">
        <v>6</v>
      </c>
      <c r="GFQ6" s="100" t="s">
        <v>6</v>
      </c>
      <c r="GFR6" s="100" t="s">
        <v>6</v>
      </c>
      <c r="GFS6" s="100" t="s">
        <v>6</v>
      </c>
      <c r="GFT6" s="100" t="s">
        <v>6</v>
      </c>
      <c r="GFU6" s="100" t="s">
        <v>6</v>
      </c>
      <c r="GFV6" s="100" t="s">
        <v>6</v>
      </c>
      <c r="GFW6" s="100" t="s">
        <v>6</v>
      </c>
      <c r="GFX6" s="100" t="s">
        <v>6</v>
      </c>
      <c r="GFY6" s="100" t="s">
        <v>6</v>
      </c>
      <c r="GFZ6" s="100" t="s">
        <v>6</v>
      </c>
      <c r="GGA6" s="100" t="s">
        <v>6</v>
      </c>
      <c r="GGB6" s="100" t="s">
        <v>6</v>
      </c>
      <c r="GGC6" s="100" t="s">
        <v>6</v>
      </c>
      <c r="GGD6" s="100" t="s">
        <v>6</v>
      </c>
      <c r="GGE6" s="100" t="s">
        <v>6</v>
      </c>
      <c r="GGF6" s="100" t="s">
        <v>6</v>
      </c>
      <c r="GGG6" s="100" t="s">
        <v>6</v>
      </c>
      <c r="GGH6" s="100" t="s">
        <v>6</v>
      </c>
      <c r="GGI6" s="100" t="s">
        <v>6</v>
      </c>
      <c r="GGJ6" s="100" t="s">
        <v>6</v>
      </c>
      <c r="GGK6" s="100" t="s">
        <v>6</v>
      </c>
      <c r="GGL6" s="100" t="s">
        <v>6</v>
      </c>
      <c r="GGM6" s="100" t="s">
        <v>6</v>
      </c>
      <c r="GGN6" s="100" t="s">
        <v>6</v>
      </c>
      <c r="GGO6" s="100" t="s">
        <v>6</v>
      </c>
      <c r="GGP6" s="100" t="s">
        <v>6</v>
      </c>
      <c r="GGQ6" s="100" t="s">
        <v>6</v>
      </c>
      <c r="GGR6" s="100" t="s">
        <v>6</v>
      </c>
      <c r="GGS6" s="100" t="s">
        <v>6</v>
      </c>
      <c r="GGT6" s="100" t="s">
        <v>6</v>
      </c>
      <c r="GGU6" s="100" t="s">
        <v>6</v>
      </c>
      <c r="GGV6" s="100" t="s">
        <v>6</v>
      </c>
      <c r="GGW6" s="100" t="s">
        <v>6</v>
      </c>
      <c r="GGX6" s="100" t="s">
        <v>6</v>
      </c>
      <c r="GGY6" s="100" t="s">
        <v>6</v>
      </c>
      <c r="GGZ6" s="100" t="s">
        <v>6</v>
      </c>
      <c r="GHA6" s="100" t="s">
        <v>6</v>
      </c>
      <c r="GHB6" s="100" t="s">
        <v>6</v>
      </c>
      <c r="GHC6" s="100" t="s">
        <v>6</v>
      </c>
      <c r="GHD6" s="100" t="s">
        <v>6</v>
      </c>
      <c r="GHE6" s="100" t="s">
        <v>6</v>
      </c>
      <c r="GHF6" s="100" t="s">
        <v>6</v>
      </c>
      <c r="GHG6" s="100" t="s">
        <v>6</v>
      </c>
      <c r="GHH6" s="100" t="s">
        <v>6</v>
      </c>
      <c r="GHI6" s="100" t="s">
        <v>6</v>
      </c>
      <c r="GHJ6" s="100" t="s">
        <v>6</v>
      </c>
      <c r="GHK6" s="100" t="s">
        <v>6</v>
      </c>
      <c r="GHL6" s="100" t="s">
        <v>6</v>
      </c>
      <c r="GHM6" s="100" t="s">
        <v>6</v>
      </c>
      <c r="GHN6" s="100" t="s">
        <v>6</v>
      </c>
      <c r="GHO6" s="100" t="s">
        <v>6</v>
      </c>
      <c r="GHP6" s="100" t="s">
        <v>6</v>
      </c>
      <c r="GHQ6" s="100" t="s">
        <v>6</v>
      </c>
      <c r="GHR6" s="100" t="s">
        <v>6</v>
      </c>
      <c r="GHS6" s="100" t="s">
        <v>6</v>
      </c>
      <c r="GHT6" s="100" t="s">
        <v>6</v>
      </c>
      <c r="GHU6" s="100" t="s">
        <v>6</v>
      </c>
      <c r="GHV6" s="100" t="s">
        <v>6</v>
      </c>
      <c r="GHW6" s="100" t="s">
        <v>6</v>
      </c>
      <c r="GHX6" s="100" t="s">
        <v>6</v>
      </c>
      <c r="GHY6" s="100" t="s">
        <v>6</v>
      </c>
      <c r="GHZ6" s="100" t="s">
        <v>6</v>
      </c>
      <c r="GIA6" s="100" t="s">
        <v>6</v>
      </c>
      <c r="GIB6" s="100" t="s">
        <v>6</v>
      </c>
      <c r="GIC6" s="100" t="s">
        <v>6</v>
      </c>
      <c r="GID6" s="100" t="s">
        <v>6</v>
      </c>
      <c r="GIE6" s="100" t="s">
        <v>6</v>
      </c>
      <c r="GIF6" s="100" t="s">
        <v>6</v>
      </c>
      <c r="GIG6" s="100" t="s">
        <v>6</v>
      </c>
      <c r="GIH6" s="100" t="s">
        <v>6</v>
      </c>
      <c r="GII6" s="100" t="s">
        <v>6</v>
      </c>
      <c r="GIJ6" s="100" t="s">
        <v>6</v>
      </c>
      <c r="GIK6" s="100" t="s">
        <v>6</v>
      </c>
      <c r="GIL6" s="100" t="s">
        <v>6</v>
      </c>
      <c r="GIM6" s="100" t="s">
        <v>6</v>
      </c>
      <c r="GIN6" s="100" t="s">
        <v>6</v>
      </c>
      <c r="GIO6" s="100" t="s">
        <v>6</v>
      </c>
      <c r="GIP6" s="100" t="s">
        <v>6</v>
      </c>
      <c r="GIQ6" s="100" t="s">
        <v>6</v>
      </c>
      <c r="GIR6" s="100" t="s">
        <v>6</v>
      </c>
      <c r="GIS6" s="100" t="s">
        <v>6</v>
      </c>
      <c r="GIT6" s="100" t="s">
        <v>6</v>
      </c>
      <c r="GIU6" s="100" t="s">
        <v>6</v>
      </c>
      <c r="GIV6" s="100" t="s">
        <v>6</v>
      </c>
      <c r="GIW6" s="100" t="s">
        <v>6</v>
      </c>
      <c r="GIX6" s="100" t="s">
        <v>6</v>
      </c>
      <c r="GIY6" s="100" t="s">
        <v>6</v>
      </c>
      <c r="GIZ6" s="100" t="s">
        <v>6</v>
      </c>
      <c r="GJA6" s="100" t="s">
        <v>6</v>
      </c>
      <c r="GJB6" s="100" t="s">
        <v>6</v>
      </c>
      <c r="GJC6" s="100" t="s">
        <v>6</v>
      </c>
      <c r="GJD6" s="100" t="s">
        <v>6</v>
      </c>
      <c r="GJE6" s="100" t="s">
        <v>6</v>
      </c>
      <c r="GJF6" s="100" t="s">
        <v>6</v>
      </c>
      <c r="GJG6" s="100" t="s">
        <v>6</v>
      </c>
      <c r="GJH6" s="100" t="s">
        <v>6</v>
      </c>
      <c r="GJI6" s="100" t="s">
        <v>6</v>
      </c>
      <c r="GJJ6" s="100" t="s">
        <v>6</v>
      </c>
      <c r="GJK6" s="100" t="s">
        <v>6</v>
      </c>
      <c r="GJL6" s="100" t="s">
        <v>6</v>
      </c>
      <c r="GJM6" s="100" t="s">
        <v>6</v>
      </c>
      <c r="GJN6" s="100" t="s">
        <v>6</v>
      </c>
      <c r="GJO6" s="100" t="s">
        <v>6</v>
      </c>
      <c r="GJP6" s="100" t="s">
        <v>6</v>
      </c>
      <c r="GJQ6" s="100" t="s">
        <v>6</v>
      </c>
      <c r="GJR6" s="100" t="s">
        <v>6</v>
      </c>
      <c r="GJS6" s="100" t="s">
        <v>6</v>
      </c>
      <c r="GJT6" s="100" t="s">
        <v>6</v>
      </c>
      <c r="GJU6" s="100" t="s">
        <v>6</v>
      </c>
      <c r="GJV6" s="100" t="s">
        <v>6</v>
      </c>
      <c r="GJW6" s="100" t="s">
        <v>6</v>
      </c>
      <c r="GJX6" s="100" t="s">
        <v>6</v>
      </c>
      <c r="GJY6" s="100" t="s">
        <v>6</v>
      </c>
      <c r="GJZ6" s="100" t="s">
        <v>6</v>
      </c>
      <c r="GKA6" s="100" t="s">
        <v>6</v>
      </c>
      <c r="GKB6" s="100" t="s">
        <v>6</v>
      </c>
      <c r="GKC6" s="100" t="s">
        <v>6</v>
      </c>
      <c r="GKD6" s="100" t="s">
        <v>6</v>
      </c>
      <c r="GKE6" s="100" t="s">
        <v>6</v>
      </c>
      <c r="GKF6" s="100" t="s">
        <v>6</v>
      </c>
      <c r="GKG6" s="100" t="s">
        <v>6</v>
      </c>
      <c r="GKH6" s="100" t="s">
        <v>6</v>
      </c>
      <c r="GKI6" s="100" t="s">
        <v>6</v>
      </c>
      <c r="GKJ6" s="100" t="s">
        <v>6</v>
      </c>
      <c r="GKK6" s="100" t="s">
        <v>6</v>
      </c>
      <c r="GKL6" s="100" t="s">
        <v>6</v>
      </c>
      <c r="GKM6" s="100" t="s">
        <v>6</v>
      </c>
      <c r="GKN6" s="100" t="s">
        <v>6</v>
      </c>
      <c r="GKO6" s="100" t="s">
        <v>6</v>
      </c>
      <c r="GKP6" s="100" t="s">
        <v>6</v>
      </c>
      <c r="GKQ6" s="100" t="s">
        <v>6</v>
      </c>
      <c r="GKR6" s="100" t="s">
        <v>6</v>
      </c>
      <c r="GKS6" s="100" t="s">
        <v>6</v>
      </c>
      <c r="GKT6" s="100" t="s">
        <v>6</v>
      </c>
      <c r="GKU6" s="100" t="s">
        <v>6</v>
      </c>
      <c r="GKV6" s="100" t="s">
        <v>6</v>
      </c>
      <c r="GKW6" s="100" t="s">
        <v>6</v>
      </c>
      <c r="GKX6" s="100" t="s">
        <v>6</v>
      </c>
      <c r="GKY6" s="100" t="s">
        <v>6</v>
      </c>
      <c r="GKZ6" s="100" t="s">
        <v>6</v>
      </c>
      <c r="GLA6" s="100" t="s">
        <v>6</v>
      </c>
      <c r="GLB6" s="100" t="s">
        <v>6</v>
      </c>
      <c r="GLC6" s="100" t="s">
        <v>6</v>
      </c>
      <c r="GLD6" s="100" t="s">
        <v>6</v>
      </c>
      <c r="GLE6" s="100" t="s">
        <v>6</v>
      </c>
      <c r="GLF6" s="100" t="s">
        <v>6</v>
      </c>
      <c r="GLG6" s="100" t="s">
        <v>6</v>
      </c>
      <c r="GLH6" s="100" t="s">
        <v>6</v>
      </c>
      <c r="GLI6" s="100" t="s">
        <v>6</v>
      </c>
      <c r="GLJ6" s="100" t="s">
        <v>6</v>
      </c>
      <c r="GLK6" s="100" t="s">
        <v>6</v>
      </c>
      <c r="GLL6" s="100" t="s">
        <v>6</v>
      </c>
      <c r="GLM6" s="100" t="s">
        <v>6</v>
      </c>
      <c r="GLN6" s="100" t="s">
        <v>6</v>
      </c>
      <c r="GLO6" s="100" t="s">
        <v>6</v>
      </c>
      <c r="GLP6" s="100" t="s">
        <v>6</v>
      </c>
      <c r="GLQ6" s="100" t="s">
        <v>6</v>
      </c>
      <c r="GLR6" s="100" t="s">
        <v>6</v>
      </c>
      <c r="GLS6" s="100" t="s">
        <v>6</v>
      </c>
      <c r="GLT6" s="100" t="s">
        <v>6</v>
      </c>
      <c r="GLU6" s="100" t="s">
        <v>6</v>
      </c>
      <c r="GLV6" s="100" t="s">
        <v>6</v>
      </c>
      <c r="GLW6" s="100" t="s">
        <v>6</v>
      </c>
      <c r="GLX6" s="100" t="s">
        <v>6</v>
      </c>
      <c r="GLY6" s="100" t="s">
        <v>6</v>
      </c>
      <c r="GLZ6" s="100" t="s">
        <v>6</v>
      </c>
      <c r="GMA6" s="100" t="s">
        <v>6</v>
      </c>
      <c r="GMB6" s="100" t="s">
        <v>6</v>
      </c>
      <c r="GMC6" s="100" t="s">
        <v>6</v>
      </c>
      <c r="GMD6" s="100" t="s">
        <v>6</v>
      </c>
      <c r="GME6" s="100" t="s">
        <v>6</v>
      </c>
      <c r="GMF6" s="100" t="s">
        <v>6</v>
      </c>
      <c r="GMG6" s="100" t="s">
        <v>6</v>
      </c>
      <c r="GMH6" s="100" t="s">
        <v>6</v>
      </c>
      <c r="GMI6" s="100" t="s">
        <v>6</v>
      </c>
      <c r="GMJ6" s="100" t="s">
        <v>6</v>
      </c>
      <c r="GMK6" s="100" t="s">
        <v>6</v>
      </c>
      <c r="GML6" s="100" t="s">
        <v>6</v>
      </c>
      <c r="GMM6" s="100" t="s">
        <v>6</v>
      </c>
      <c r="GMN6" s="100" t="s">
        <v>6</v>
      </c>
      <c r="GMO6" s="100" t="s">
        <v>6</v>
      </c>
      <c r="GMP6" s="100" t="s">
        <v>6</v>
      </c>
      <c r="GMQ6" s="100" t="s">
        <v>6</v>
      </c>
      <c r="GMR6" s="100" t="s">
        <v>6</v>
      </c>
      <c r="GMS6" s="100" t="s">
        <v>6</v>
      </c>
      <c r="GMT6" s="100" t="s">
        <v>6</v>
      </c>
      <c r="GMU6" s="100" t="s">
        <v>6</v>
      </c>
      <c r="GMV6" s="100" t="s">
        <v>6</v>
      </c>
      <c r="GMW6" s="100" t="s">
        <v>6</v>
      </c>
      <c r="GMX6" s="100" t="s">
        <v>6</v>
      </c>
      <c r="GMY6" s="100" t="s">
        <v>6</v>
      </c>
      <c r="GMZ6" s="100" t="s">
        <v>6</v>
      </c>
      <c r="GNA6" s="100" t="s">
        <v>6</v>
      </c>
      <c r="GNB6" s="100" t="s">
        <v>6</v>
      </c>
      <c r="GNC6" s="100" t="s">
        <v>6</v>
      </c>
      <c r="GND6" s="100" t="s">
        <v>6</v>
      </c>
      <c r="GNE6" s="100" t="s">
        <v>6</v>
      </c>
      <c r="GNF6" s="100" t="s">
        <v>6</v>
      </c>
      <c r="GNG6" s="100" t="s">
        <v>6</v>
      </c>
      <c r="GNH6" s="100" t="s">
        <v>6</v>
      </c>
      <c r="GNI6" s="100" t="s">
        <v>6</v>
      </c>
      <c r="GNJ6" s="100" t="s">
        <v>6</v>
      </c>
      <c r="GNK6" s="100" t="s">
        <v>6</v>
      </c>
      <c r="GNL6" s="100" t="s">
        <v>6</v>
      </c>
      <c r="GNM6" s="100" t="s">
        <v>6</v>
      </c>
      <c r="GNN6" s="100" t="s">
        <v>6</v>
      </c>
      <c r="GNO6" s="100" t="s">
        <v>6</v>
      </c>
      <c r="GNP6" s="100" t="s">
        <v>6</v>
      </c>
      <c r="GNQ6" s="100" t="s">
        <v>6</v>
      </c>
      <c r="GNR6" s="100" t="s">
        <v>6</v>
      </c>
      <c r="GNS6" s="100" t="s">
        <v>6</v>
      </c>
      <c r="GNT6" s="100" t="s">
        <v>6</v>
      </c>
      <c r="GNU6" s="100" t="s">
        <v>6</v>
      </c>
      <c r="GNV6" s="100" t="s">
        <v>6</v>
      </c>
      <c r="GNW6" s="100" t="s">
        <v>6</v>
      </c>
      <c r="GNX6" s="100" t="s">
        <v>6</v>
      </c>
      <c r="GNY6" s="100" t="s">
        <v>6</v>
      </c>
      <c r="GNZ6" s="100" t="s">
        <v>6</v>
      </c>
      <c r="GOA6" s="100" t="s">
        <v>6</v>
      </c>
      <c r="GOB6" s="100" t="s">
        <v>6</v>
      </c>
      <c r="GOC6" s="100" t="s">
        <v>6</v>
      </c>
      <c r="GOD6" s="100" t="s">
        <v>6</v>
      </c>
      <c r="GOE6" s="100" t="s">
        <v>6</v>
      </c>
      <c r="GOF6" s="100" t="s">
        <v>6</v>
      </c>
      <c r="GOG6" s="100" t="s">
        <v>6</v>
      </c>
      <c r="GOH6" s="100" t="s">
        <v>6</v>
      </c>
      <c r="GOI6" s="100" t="s">
        <v>6</v>
      </c>
      <c r="GOJ6" s="100" t="s">
        <v>6</v>
      </c>
      <c r="GOK6" s="100" t="s">
        <v>6</v>
      </c>
      <c r="GOL6" s="100" t="s">
        <v>6</v>
      </c>
      <c r="GOM6" s="100" t="s">
        <v>6</v>
      </c>
      <c r="GON6" s="100" t="s">
        <v>6</v>
      </c>
      <c r="GOO6" s="100" t="s">
        <v>6</v>
      </c>
      <c r="GOP6" s="100" t="s">
        <v>6</v>
      </c>
      <c r="GOQ6" s="100" t="s">
        <v>6</v>
      </c>
      <c r="GOR6" s="100" t="s">
        <v>6</v>
      </c>
      <c r="GOS6" s="100" t="s">
        <v>6</v>
      </c>
      <c r="GOT6" s="100" t="s">
        <v>6</v>
      </c>
      <c r="GOU6" s="100" t="s">
        <v>6</v>
      </c>
      <c r="GOV6" s="100" t="s">
        <v>6</v>
      </c>
      <c r="GOW6" s="100" t="s">
        <v>6</v>
      </c>
      <c r="GOX6" s="100" t="s">
        <v>6</v>
      </c>
      <c r="GOY6" s="100" t="s">
        <v>6</v>
      </c>
      <c r="GOZ6" s="100" t="s">
        <v>6</v>
      </c>
      <c r="GPA6" s="100" t="s">
        <v>6</v>
      </c>
      <c r="GPB6" s="100" t="s">
        <v>6</v>
      </c>
      <c r="GPC6" s="100" t="s">
        <v>6</v>
      </c>
      <c r="GPD6" s="100" t="s">
        <v>6</v>
      </c>
      <c r="GPE6" s="100" t="s">
        <v>6</v>
      </c>
      <c r="GPF6" s="100" t="s">
        <v>6</v>
      </c>
      <c r="GPG6" s="100" t="s">
        <v>6</v>
      </c>
      <c r="GPH6" s="100" t="s">
        <v>6</v>
      </c>
      <c r="GPI6" s="100" t="s">
        <v>6</v>
      </c>
      <c r="GPJ6" s="100" t="s">
        <v>6</v>
      </c>
      <c r="GPK6" s="100" t="s">
        <v>6</v>
      </c>
      <c r="GPL6" s="100" t="s">
        <v>6</v>
      </c>
      <c r="GPM6" s="100" t="s">
        <v>6</v>
      </c>
      <c r="GPN6" s="100" t="s">
        <v>6</v>
      </c>
      <c r="GPO6" s="100" t="s">
        <v>6</v>
      </c>
      <c r="GPP6" s="100" t="s">
        <v>6</v>
      </c>
      <c r="GPQ6" s="100" t="s">
        <v>6</v>
      </c>
      <c r="GPR6" s="100" t="s">
        <v>6</v>
      </c>
      <c r="GPS6" s="100" t="s">
        <v>6</v>
      </c>
      <c r="GPT6" s="100" t="s">
        <v>6</v>
      </c>
      <c r="GPU6" s="100" t="s">
        <v>6</v>
      </c>
      <c r="GPV6" s="100" t="s">
        <v>6</v>
      </c>
      <c r="GPW6" s="100" t="s">
        <v>6</v>
      </c>
      <c r="GPX6" s="100" t="s">
        <v>6</v>
      </c>
      <c r="GPY6" s="100" t="s">
        <v>6</v>
      </c>
      <c r="GPZ6" s="100" t="s">
        <v>6</v>
      </c>
      <c r="GQA6" s="100" t="s">
        <v>6</v>
      </c>
      <c r="GQB6" s="100" t="s">
        <v>6</v>
      </c>
      <c r="GQC6" s="100" t="s">
        <v>6</v>
      </c>
      <c r="GQD6" s="100" t="s">
        <v>6</v>
      </c>
      <c r="GQE6" s="100" t="s">
        <v>6</v>
      </c>
      <c r="GQF6" s="100" t="s">
        <v>6</v>
      </c>
      <c r="GQG6" s="100" t="s">
        <v>6</v>
      </c>
      <c r="GQH6" s="100" t="s">
        <v>6</v>
      </c>
      <c r="GQI6" s="100" t="s">
        <v>6</v>
      </c>
      <c r="GQJ6" s="100" t="s">
        <v>6</v>
      </c>
      <c r="GQK6" s="100" t="s">
        <v>6</v>
      </c>
      <c r="GQL6" s="100" t="s">
        <v>6</v>
      </c>
      <c r="GQM6" s="100" t="s">
        <v>6</v>
      </c>
      <c r="GQN6" s="100" t="s">
        <v>6</v>
      </c>
      <c r="GQO6" s="100" t="s">
        <v>6</v>
      </c>
      <c r="GQP6" s="100" t="s">
        <v>6</v>
      </c>
      <c r="GQQ6" s="100" t="s">
        <v>6</v>
      </c>
      <c r="GQR6" s="100" t="s">
        <v>6</v>
      </c>
      <c r="GQS6" s="100" t="s">
        <v>6</v>
      </c>
      <c r="GQT6" s="100" t="s">
        <v>6</v>
      </c>
      <c r="GQU6" s="100" t="s">
        <v>6</v>
      </c>
      <c r="GQV6" s="100" t="s">
        <v>6</v>
      </c>
      <c r="GQW6" s="100" t="s">
        <v>6</v>
      </c>
      <c r="GQX6" s="100" t="s">
        <v>6</v>
      </c>
      <c r="GQY6" s="100" t="s">
        <v>6</v>
      </c>
      <c r="GQZ6" s="100" t="s">
        <v>6</v>
      </c>
      <c r="GRA6" s="100" t="s">
        <v>6</v>
      </c>
      <c r="GRB6" s="100" t="s">
        <v>6</v>
      </c>
      <c r="GRC6" s="100" t="s">
        <v>6</v>
      </c>
      <c r="GRD6" s="100" t="s">
        <v>6</v>
      </c>
      <c r="GRE6" s="100" t="s">
        <v>6</v>
      </c>
      <c r="GRF6" s="100" t="s">
        <v>6</v>
      </c>
      <c r="GRG6" s="100" t="s">
        <v>6</v>
      </c>
      <c r="GRH6" s="100" t="s">
        <v>6</v>
      </c>
      <c r="GRI6" s="100" t="s">
        <v>6</v>
      </c>
      <c r="GRJ6" s="100" t="s">
        <v>6</v>
      </c>
      <c r="GRK6" s="100" t="s">
        <v>6</v>
      </c>
      <c r="GRL6" s="100" t="s">
        <v>6</v>
      </c>
      <c r="GRM6" s="100" t="s">
        <v>6</v>
      </c>
      <c r="GRN6" s="100" t="s">
        <v>6</v>
      </c>
      <c r="GRO6" s="100" t="s">
        <v>6</v>
      </c>
      <c r="GRP6" s="100" t="s">
        <v>6</v>
      </c>
      <c r="GRQ6" s="100" t="s">
        <v>6</v>
      </c>
      <c r="GRR6" s="100" t="s">
        <v>6</v>
      </c>
      <c r="GRS6" s="100" t="s">
        <v>6</v>
      </c>
      <c r="GRT6" s="100" t="s">
        <v>6</v>
      </c>
      <c r="GRU6" s="100" t="s">
        <v>6</v>
      </c>
      <c r="GRV6" s="100" t="s">
        <v>6</v>
      </c>
      <c r="GRW6" s="100" t="s">
        <v>6</v>
      </c>
      <c r="GRX6" s="100" t="s">
        <v>6</v>
      </c>
      <c r="GRY6" s="100" t="s">
        <v>6</v>
      </c>
      <c r="GRZ6" s="100" t="s">
        <v>6</v>
      </c>
      <c r="GSA6" s="100" t="s">
        <v>6</v>
      </c>
      <c r="GSB6" s="100" t="s">
        <v>6</v>
      </c>
      <c r="GSC6" s="100" t="s">
        <v>6</v>
      </c>
      <c r="GSD6" s="100" t="s">
        <v>6</v>
      </c>
      <c r="GSE6" s="100" t="s">
        <v>6</v>
      </c>
      <c r="GSF6" s="100" t="s">
        <v>6</v>
      </c>
      <c r="GSG6" s="100" t="s">
        <v>6</v>
      </c>
      <c r="GSH6" s="100" t="s">
        <v>6</v>
      </c>
      <c r="GSI6" s="100" t="s">
        <v>6</v>
      </c>
      <c r="GSJ6" s="100" t="s">
        <v>6</v>
      </c>
      <c r="GSK6" s="100" t="s">
        <v>6</v>
      </c>
      <c r="GSL6" s="100" t="s">
        <v>6</v>
      </c>
      <c r="GSM6" s="100" t="s">
        <v>6</v>
      </c>
      <c r="GSN6" s="100" t="s">
        <v>6</v>
      </c>
      <c r="GSO6" s="100" t="s">
        <v>6</v>
      </c>
      <c r="GSP6" s="100" t="s">
        <v>6</v>
      </c>
      <c r="GSQ6" s="100" t="s">
        <v>6</v>
      </c>
      <c r="GSR6" s="100" t="s">
        <v>6</v>
      </c>
      <c r="GSS6" s="100" t="s">
        <v>6</v>
      </c>
      <c r="GST6" s="100" t="s">
        <v>6</v>
      </c>
      <c r="GSU6" s="100" t="s">
        <v>6</v>
      </c>
      <c r="GSV6" s="100" t="s">
        <v>6</v>
      </c>
      <c r="GSW6" s="100" t="s">
        <v>6</v>
      </c>
      <c r="GSX6" s="100" t="s">
        <v>6</v>
      </c>
      <c r="GSY6" s="100" t="s">
        <v>6</v>
      </c>
      <c r="GSZ6" s="100" t="s">
        <v>6</v>
      </c>
      <c r="GTA6" s="100" t="s">
        <v>6</v>
      </c>
      <c r="GTB6" s="100" t="s">
        <v>6</v>
      </c>
      <c r="GTC6" s="100" t="s">
        <v>6</v>
      </c>
      <c r="GTD6" s="100" t="s">
        <v>6</v>
      </c>
      <c r="GTE6" s="100" t="s">
        <v>6</v>
      </c>
      <c r="GTF6" s="100" t="s">
        <v>6</v>
      </c>
      <c r="GTG6" s="100" t="s">
        <v>6</v>
      </c>
      <c r="GTH6" s="100" t="s">
        <v>6</v>
      </c>
      <c r="GTI6" s="100" t="s">
        <v>6</v>
      </c>
      <c r="GTJ6" s="100" t="s">
        <v>6</v>
      </c>
      <c r="GTK6" s="100" t="s">
        <v>6</v>
      </c>
      <c r="GTL6" s="100" t="s">
        <v>6</v>
      </c>
      <c r="GTM6" s="100" t="s">
        <v>6</v>
      </c>
      <c r="GTN6" s="100" t="s">
        <v>6</v>
      </c>
      <c r="GTO6" s="100" t="s">
        <v>6</v>
      </c>
      <c r="GTP6" s="100" t="s">
        <v>6</v>
      </c>
      <c r="GTQ6" s="100" t="s">
        <v>6</v>
      </c>
      <c r="GTR6" s="100" t="s">
        <v>6</v>
      </c>
      <c r="GTS6" s="100" t="s">
        <v>6</v>
      </c>
      <c r="GTT6" s="100" t="s">
        <v>6</v>
      </c>
      <c r="GTU6" s="100" t="s">
        <v>6</v>
      </c>
      <c r="GTV6" s="100" t="s">
        <v>6</v>
      </c>
      <c r="GTW6" s="100" t="s">
        <v>6</v>
      </c>
      <c r="GTX6" s="100" t="s">
        <v>6</v>
      </c>
      <c r="GTY6" s="100" t="s">
        <v>6</v>
      </c>
      <c r="GTZ6" s="100" t="s">
        <v>6</v>
      </c>
      <c r="GUA6" s="100" t="s">
        <v>6</v>
      </c>
      <c r="GUB6" s="100" t="s">
        <v>6</v>
      </c>
      <c r="GUC6" s="100" t="s">
        <v>6</v>
      </c>
      <c r="GUD6" s="100" t="s">
        <v>6</v>
      </c>
      <c r="GUE6" s="100" t="s">
        <v>6</v>
      </c>
      <c r="GUF6" s="100" t="s">
        <v>6</v>
      </c>
      <c r="GUG6" s="100" t="s">
        <v>6</v>
      </c>
      <c r="GUH6" s="100" t="s">
        <v>6</v>
      </c>
      <c r="GUI6" s="100" t="s">
        <v>6</v>
      </c>
      <c r="GUJ6" s="100" t="s">
        <v>6</v>
      </c>
      <c r="GUK6" s="100" t="s">
        <v>6</v>
      </c>
      <c r="GUL6" s="100" t="s">
        <v>6</v>
      </c>
      <c r="GUM6" s="100" t="s">
        <v>6</v>
      </c>
      <c r="GUN6" s="100" t="s">
        <v>6</v>
      </c>
      <c r="GUO6" s="100" t="s">
        <v>6</v>
      </c>
      <c r="GUP6" s="100" t="s">
        <v>6</v>
      </c>
      <c r="GUQ6" s="100" t="s">
        <v>6</v>
      </c>
      <c r="GUR6" s="100" t="s">
        <v>6</v>
      </c>
      <c r="GUS6" s="100" t="s">
        <v>6</v>
      </c>
      <c r="GUT6" s="100" t="s">
        <v>6</v>
      </c>
      <c r="GUU6" s="100" t="s">
        <v>6</v>
      </c>
      <c r="GUV6" s="100" t="s">
        <v>6</v>
      </c>
      <c r="GUW6" s="100" t="s">
        <v>6</v>
      </c>
      <c r="GUX6" s="100" t="s">
        <v>6</v>
      </c>
      <c r="GUY6" s="100" t="s">
        <v>6</v>
      </c>
      <c r="GUZ6" s="100" t="s">
        <v>6</v>
      </c>
      <c r="GVA6" s="100" t="s">
        <v>6</v>
      </c>
      <c r="GVB6" s="100" t="s">
        <v>6</v>
      </c>
      <c r="GVC6" s="100" t="s">
        <v>6</v>
      </c>
      <c r="GVD6" s="100" t="s">
        <v>6</v>
      </c>
      <c r="GVE6" s="100" t="s">
        <v>6</v>
      </c>
      <c r="GVF6" s="100" t="s">
        <v>6</v>
      </c>
      <c r="GVG6" s="100" t="s">
        <v>6</v>
      </c>
      <c r="GVH6" s="100" t="s">
        <v>6</v>
      </c>
      <c r="GVI6" s="100" t="s">
        <v>6</v>
      </c>
      <c r="GVJ6" s="100" t="s">
        <v>6</v>
      </c>
      <c r="GVK6" s="100" t="s">
        <v>6</v>
      </c>
      <c r="GVL6" s="100" t="s">
        <v>6</v>
      </c>
      <c r="GVM6" s="100" t="s">
        <v>6</v>
      </c>
      <c r="GVN6" s="100" t="s">
        <v>6</v>
      </c>
      <c r="GVO6" s="100" t="s">
        <v>6</v>
      </c>
      <c r="GVP6" s="100" t="s">
        <v>6</v>
      </c>
      <c r="GVQ6" s="100" t="s">
        <v>6</v>
      </c>
      <c r="GVR6" s="100" t="s">
        <v>6</v>
      </c>
      <c r="GVS6" s="100" t="s">
        <v>6</v>
      </c>
      <c r="GVT6" s="100" t="s">
        <v>6</v>
      </c>
      <c r="GVU6" s="100" t="s">
        <v>6</v>
      </c>
      <c r="GVV6" s="100" t="s">
        <v>6</v>
      </c>
      <c r="GVW6" s="100" t="s">
        <v>6</v>
      </c>
      <c r="GVX6" s="100" t="s">
        <v>6</v>
      </c>
      <c r="GVY6" s="100" t="s">
        <v>6</v>
      </c>
      <c r="GVZ6" s="100" t="s">
        <v>6</v>
      </c>
      <c r="GWA6" s="100" t="s">
        <v>6</v>
      </c>
      <c r="GWB6" s="100" t="s">
        <v>6</v>
      </c>
      <c r="GWC6" s="100" t="s">
        <v>6</v>
      </c>
      <c r="GWD6" s="100" t="s">
        <v>6</v>
      </c>
      <c r="GWE6" s="100" t="s">
        <v>6</v>
      </c>
      <c r="GWF6" s="100" t="s">
        <v>6</v>
      </c>
      <c r="GWG6" s="100" t="s">
        <v>6</v>
      </c>
      <c r="GWH6" s="100" t="s">
        <v>6</v>
      </c>
      <c r="GWI6" s="100" t="s">
        <v>6</v>
      </c>
      <c r="GWJ6" s="100" t="s">
        <v>6</v>
      </c>
      <c r="GWK6" s="100" t="s">
        <v>6</v>
      </c>
      <c r="GWL6" s="100" t="s">
        <v>6</v>
      </c>
      <c r="GWM6" s="100" t="s">
        <v>6</v>
      </c>
      <c r="GWN6" s="100" t="s">
        <v>6</v>
      </c>
      <c r="GWO6" s="100" t="s">
        <v>6</v>
      </c>
      <c r="GWP6" s="100" t="s">
        <v>6</v>
      </c>
      <c r="GWQ6" s="100" t="s">
        <v>6</v>
      </c>
      <c r="GWR6" s="100" t="s">
        <v>6</v>
      </c>
      <c r="GWS6" s="100" t="s">
        <v>6</v>
      </c>
      <c r="GWT6" s="100" t="s">
        <v>6</v>
      </c>
      <c r="GWU6" s="100" t="s">
        <v>6</v>
      </c>
      <c r="GWV6" s="100" t="s">
        <v>6</v>
      </c>
      <c r="GWW6" s="100" t="s">
        <v>6</v>
      </c>
      <c r="GWX6" s="100" t="s">
        <v>6</v>
      </c>
      <c r="GWY6" s="100" t="s">
        <v>6</v>
      </c>
      <c r="GWZ6" s="100" t="s">
        <v>6</v>
      </c>
      <c r="GXA6" s="100" t="s">
        <v>6</v>
      </c>
      <c r="GXB6" s="100" t="s">
        <v>6</v>
      </c>
      <c r="GXC6" s="100" t="s">
        <v>6</v>
      </c>
      <c r="GXD6" s="100" t="s">
        <v>6</v>
      </c>
      <c r="GXE6" s="100" t="s">
        <v>6</v>
      </c>
      <c r="GXF6" s="100" t="s">
        <v>6</v>
      </c>
      <c r="GXG6" s="100" t="s">
        <v>6</v>
      </c>
      <c r="GXH6" s="100" t="s">
        <v>6</v>
      </c>
      <c r="GXI6" s="100" t="s">
        <v>6</v>
      </c>
      <c r="GXJ6" s="100" t="s">
        <v>6</v>
      </c>
      <c r="GXK6" s="100" t="s">
        <v>6</v>
      </c>
      <c r="GXL6" s="100" t="s">
        <v>6</v>
      </c>
      <c r="GXM6" s="100" t="s">
        <v>6</v>
      </c>
      <c r="GXN6" s="100" t="s">
        <v>6</v>
      </c>
      <c r="GXO6" s="100" t="s">
        <v>6</v>
      </c>
      <c r="GXP6" s="100" t="s">
        <v>6</v>
      </c>
      <c r="GXQ6" s="100" t="s">
        <v>6</v>
      </c>
      <c r="GXR6" s="100" t="s">
        <v>6</v>
      </c>
      <c r="GXS6" s="100" t="s">
        <v>6</v>
      </c>
      <c r="GXT6" s="100" t="s">
        <v>6</v>
      </c>
      <c r="GXU6" s="100" t="s">
        <v>6</v>
      </c>
      <c r="GXV6" s="100" t="s">
        <v>6</v>
      </c>
      <c r="GXW6" s="100" t="s">
        <v>6</v>
      </c>
      <c r="GXX6" s="100" t="s">
        <v>6</v>
      </c>
      <c r="GXY6" s="100" t="s">
        <v>6</v>
      </c>
      <c r="GXZ6" s="100" t="s">
        <v>6</v>
      </c>
      <c r="GYA6" s="100" t="s">
        <v>6</v>
      </c>
      <c r="GYB6" s="100" t="s">
        <v>6</v>
      </c>
      <c r="GYC6" s="100" t="s">
        <v>6</v>
      </c>
      <c r="GYD6" s="100" t="s">
        <v>6</v>
      </c>
      <c r="GYE6" s="100" t="s">
        <v>6</v>
      </c>
      <c r="GYF6" s="100" t="s">
        <v>6</v>
      </c>
      <c r="GYG6" s="100" t="s">
        <v>6</v>
      </c>
      <c r="GYH6" s="100" t="s">
        <v>6</v>
      </c>
      <c r="GYI6" s="100" t="s">
        <v>6</v>
      </c>
      <c r="GYJ6" s="100" t="s">
        <v>6</v>
      </c>
      <c r="GYK6" s="100" t="s">
        <v>6</v>
      </c>
      <c r="GYL6" s="100" t="s">
        <v>6</v>
      </c>
      <c r="GYM6" s="100" t="s">
        <v>6</v>
      </c>
      <c r="GYN6" s="100" t="s">
        <v>6</v>
      </c>
      <c r="GYO6" s="100" t="s">
        <v>6</v>
      </c>
      <c r="GYP6" s="100" t="s">
        <v>6</v>
      </c>
      <c r="GYQ6" s="100" t="s">
        <v>6</v>
      </c>
      <c r="GYR6" s="100" t="s">
        <v>6</v>
      </c>
      <c r="GYS6" s="100" t="s">
        <v>6</v>
      </c>
      <c r="GYT6" s="100" t="s">
        <v>6</v>
      </c>
      <c r="GYU6" s="100" t="s">
        <v>6</v>
      </c>
      <c r="GYV6" s="100" t="s">
        <v>6</v>
      </c>
      <c r="GYW6" s="100" t="s">
        <v>6</v>
      </c>
      <c r="GYX6" s="100" t="s">
        <v>6</v>
      </c>
      <c r="GYY6" s="100" t="s">
        <v>6</v>
      </c>
      <c r="GYZ6" s="100" t="s">
        <v>6</v>
      </c>
      <c r="GZA6" s="100" t="s">
        <v>6</v>
      </c>
      <c r="GZB6" s="100" t="s">
        <v>6</v>
      </c>
      <c r="GZC6" s="100" t="s">
        <v>6</v>
      </c>
      <c r="GZD6" s="100" t="s">
        <v>6</v>
      </c>
      <c r="GZE6" s="100" t="s">
        <v>6</v>
      </c>
      <c r="GZF6" s="100" t="s">
        <v>6</v>
      </c>
      <c r="GZG6" s="100" t="s">
        <v>6</v>
      </c>
      <c r="GZH6" s="100" t="s">
        <v>6</v>
      </c>
      <c r="GZI6" s="100" t="s">
        <v>6</v>
      </c>
      <c r="GZJ6" s="100" t="s">
        <v>6</v>
      </c>
      <c r="GZK6" s="100" t="s">
        <v>6</v>
      </c>
      <c r="GZL6" s="100" t="s">
        <v>6</v>
      </c>
      <c r="GZM6" s="100" t="s">
        <v>6</v>
      </c>
      <c r="GZN6" s="100" t="s">
        <v>6</v>
      </c>
      <c r="GZO6" s="100" t="s">
        <v>6</v>
      </c>
      <c r="GZP6" s="100" t="s">
        <v>6</v>
      </c>
      <c r="GZQ6" s="100" t="s">
        <v>6</v>
      </c>
      <c r="GZR6" s="100" t="s">
        <v>6</v>
      </c>
      <c r="GZS6" s="100" t="s">
        <v>6</v>
      </c>
      <c r="GZT6" s="100" t="s">
        <v>6</v>
      </c>
      <c r="GZU6" s="100" t="s">
        <v>6</v>
      </c>
      <c r="GZV6" s="100" t="s">
        <v>6</v>
      </c>
      <c r="GZW6" s="100" t="s">
        <v>6</v>
      </c>
      <c r="GZX6" s="100" t="s">
        <v>6</v>
      </c>
      <c r="GZY6" s="100" t="s">
        <v>6</v>
      </c>
      <c r="GZZ6" s="100" t="s">
        <v>6</v>
      </c>
      <c r="HAA6" s="100" t="s">
        <v>6</v>
      </c>
      <c r="HAB6" s="100" t="s">
        <v>6</v>
      </c>
      <c r="HAC6" s="100" t="s">
        <v>6</v>
      </c>
      <c r="HAD6" s="100" t="s">
        <v>6</v>
      </c>
      <c r="HAE6" s="100" t="s">
        <v>6</v>
      </c>
      <c r="HAF6" s="100" t="s">
        <v>6</v>
      </c>
      <c r="HAG6" s="100" t="s">
        <v>6</v>
      </c>
      <c r="HAH6" s="100" t="s">
        <v>6</v>
      </c>
      <c r="HAI6" s="100" t="s">
        <v>6</v>
      </c>
      <c r="HAJ6" s="100" t="s">
        <v>6</v>
      </c>
      <c r="HAK6" s="100" t="s">
        <v>6</v>
      </c>
      <c r="HAL6" s="100" t="s">
        <v>6</v>
      </c>
      <c r="HAM6" s="100" t="s">
        <v>6</v>
      </c>
      <c r="HAN6" s="100" t="s">
        <v>6</v>
      </c>
      <c r="HAO6" s="100" t="s">
        <v>6</v>
      </c>
      <c r="HAP6" s="100" t="s">
        <v>6</v>
      </c>
      <c r="HAQ6" s="100" t="s">
        <v>6</v>
      </c>
      <c r="HAR6" s="100" t="s">
        <v>6</v>
      </c>
      <c r="HAS6" s="100" t="s">
        <v>6</v>
      </c>
      <c r="HAT6" s="100" t="s">
        <v>6</v>
      </c>
      <c r="HAU6" s="100" t="s">
        <v>6</v>
      </c>
      <c r="HAV6" s="100" t="s">
        <v>6</v>
      </c>
      <c r="HAW6" s="100" t="s">
        <v>6</v>
      </c>
      <c r="HAX6" s="100" t="s">
        <v>6</v>
      </c>
      <c r="HAY6" s="100" t="s">
        <v>6</v>
      </c>
      <c r="HAZ6" s="100" t="s">
        <v>6</v>
      </c>
      <c r="HBA6" s="100" t="s">
        <v>6</v>
      </c>
      <c r="HBB6" s="100" t="s">
        <v>6</v>
      </c>
      <c r="HBC6" s="100" t="s">
        <v>6</v>
      </c>
      <c r="HBD6" s="100" t="s">
        <v>6</v>
      </c>
      <c r="HBE6" s="100" t="s">
        <v>6</v>
      </c>
      <c r="HBF6" s="100" t="s">
        <v>6</v>
      </c>
      <c r="HBG6" s="100" t="s">
        <v>6</v>
      </c>
      <c r="HBH6" s="100" t="s">
        <v>6</v>
      </c>
      <c r="HBI6" s="100" t="s">
        <v>6</v>
      </c>
      <c r="HBJ6" s="100" t="s">
        <v>6</v>
      </c>
      <c r="HBK6" s="100" t="s">
        <v>6</v>
      </c>
      <c r="HBL6" s="100" t="s">
        <v>6</v>
      </c>
      <c r="HBM6" s="100" t="s">
        <v>6</v>
      </c>
      <c r="HBN6" s="100" t="s">
        <v>6</v>
      </c>
      <c r="HBO6" s="100" t="s">
        <v>6</v>
      </c>
      <c r="HBP6" s="100" t="s">
        <v>6</v>
      </c>
      <c r="HBQ6" s="100" t="s">
        <v>6</v>
      </c>
      <c r="HBR6" s="100" t="s">
        <v>6</v>
      </c>
      <c r="HBS6" s="100" t="s">
        <v>6</v>
      </c>
      <c r="HBT6" s="100" t="s">
        <v>6</v>
      </c>
      <c r="HBU6" s="100" t="s">
        <v>6</v>
      </c>
      <c r="HBV6" s="100" t="s">
        <v>6</v>
      </c>
      <c r="HBW6" s="100" t="s">
        <v>6</v>
      </c>
      <c r="HBX6" s="100" t="s">
        <v>6</v>
      </c>
      <c r="HBY6" s="100" t="s">
        <v>6</v>
      </c>
      <c r="HBZ6" s="100" t="s">
        <v>6</v>
      </c>
      <c r="HCA6" s="100" t="s">
        <v>6</v>
      </c>
      <c r="HCB6" s="100" t="s">
        <v>6</v>
      </c>
      <c r="HCC6" s="100" t="s">
        <v>6</v>
      </c>
      <c r="HCD6" s="100" t="s">
        <v>6</v>
      </c>
      <c r="HCE6" s="100" t="s">
        <v>6</v>
      </c>
      <c r="HCF6" s="100" t="s">
        <v>6</v>
      </c>
      <c r="HCG6" s="100" t="s">
        <v>6</v>
      </c>
      <c r="HCH6" s="100" t="s">
        <v>6</v>
      </c>
      <c r="HCI6" s="100" t="s">
        <v>6</v>
      </c>
      <c r="HCJ6" s="100" t="s">
        <v>6</v>
      </c>
      <c r="HCK6" s="100" t="s">
        <v>6</v>
      </c>
      <c r="HCL6" s="100" t="s">
        <v>6</v>
      </c>
      <c r="HCM6" s="100" t="s">
        <v>6</v>
      </c>
      <c r="HCN6" s="100" t="s">
        <v>6</v>
      </c>
      <c r="HCO6" s="100" t="s">
        <v>6</v>
      </c>
      <c r="HCP6" s="100" t="s">
        <v>6</v>
      </c>
      <c r="HCQ6" s="100" t="s">
        <v>6</v>
      </c>
      <c r="HCR6" s="100" t="s">
        <v>6</v>
      </c>
      <c r="HCS6" s="100" t="s">
        <v>6</v>
      </c>
      <c r="HCT6" s="100" t="s">
        <v>6</v>
      </c>
      <c r="HCU6" s="100" t="s">
        <v>6</v>
      </c>
      <c r="HCV6" s="100" t="s">
        <v>6</v>
      </c>
      <c r="HCW6" s="100" t="s">
        <v>6</v>
      </c>
      <c r="HCX6" s="100" t="s">
        <v>6</v>
      </c>
      <c r="HCY6" s="100" t="s">
        <v>6</v>
      </c>
      <c r="HCZ6" s="100" t="s">
        <v>6</v>
      </c>
      <c r="HDA6" s="100" t="s">
        <v>6</v>
      </c>
      <c r="HDB6" s="100" t="s">
        <v>6</v>
      </c>
      <c r="HDC6" s="100" t="s">
        <v>6</v>
      </c>
      <c r="HDD6" s="100" t="s">
        <v>6</v>
      </c>
      <c r="HDE6" s="100" t="s">
        <v>6</v>
      </c>
      <c r="HDF6" s="100" t="s">
        <v>6</v>
      </c>
      <c r="HDG6" s="100" t="s">
        <v>6</v>
      </c>
      <c r="HDH6" s="100" t="s">
        <v>6</v>
      </c>
      <c r="HDI6" s="100" t="s">
        <v>6</v>
      </c>
      <c r="HDJ6" s="100" t="s">
        <v>6</v>
      </c>
      <c r="HDK6" s="100" t="s">
        <v>6</v>
      </c>
      <c r="HDL6" s="100" t="s">
        <v>6</v>
      </c>
      <c r="HDM6" s="100" t="s">
        <v>6</v>
      </c>
      <c r="HDN6" s="100" t="s">
        <v>6</v>
      </c>
      <c r="HDO6" s="100" t="s">
        <v>6</v>
      </c>
      <c r="HDP6" s="100" t="s">
        <v>6</v>
      </c>
      <c r="HDQ6" s="100" t="s">
        <v>6</v>
      </c>
      <c r="HDR6" s="100" t="s">
        <v>6</v>
      </c>
      <c r="HDS6" s="100" t="s">
        <v>6</v>
      </c>
      <c r="HDT6" s="100" t="s">
        <v>6</v>
      </c>
      <c r="HDU6" s="100" t="s">
        <v>6</v>
      </c>
      <c r="HDV6" s="100" t="s">
        <v>6</v>
      </c>
      <c r="HDW6" s="100" t="s">
        <v>6</v>
      </c>
      <c r="HDX6" s="100" t="s">
        <v>6</v>
      </c>
      <c r="HDY6" s="100" t="s">
        <v>6</v>
      </c>
      <c r="HDZ6" s="100" t="s">
        <v>6</v>
      </c>
      <c r="HEA6" s="100" t="s">
        <v>6</v>
      </c>
      <c r="HEB6" s="100" t="s">
        <v>6</v>
      </c>
      <c r="HEC6" s="100" t="s">
        <v>6</v>
      </c>
      <c r="HED6" s="100" t="s">
        <v>6</v>
      </c>
      <c r="HEE6" s="100" t="s">
        <v>6</v>
      </c>
      <c r="HEF6" s="100" t="s">
        <v>6</v>
      </c>
      <c r="HEG6" s="100" t="s">
        <v>6</v>
      </c>
      <c r="HEH6" s="100" t="s">
        <v>6</v>
      </c>
      <c r="HEI6" s="100" t="s">
        <v>6</v>
      </c>
      <c r="HEJ6" s="100" t="s">
        <v>6</v>
      </c>
      <c r="HEK6" s="100" t="s">
        <v>6</v>
      </c>
      <c r="HEL6" s="100" t="s">
        <v>6</v>
      </c>
      <c r="HEM6" s="100" t="s">
        <v>6</v>
      </c>
      <c r="HEN6" s="100" t="s">
        <v>6</v>
      </c>
      <c r="HEO6" s="100" t="s">
        <v>6</v>
      </c>
      <c r="HEP6" s="100" t="s">
        <v>6</v>
      </c>
      <c r="HEQ6" s="100" t="s">
        <v>6</v>
      </c>
      <c r="HER6" s="100" t="s">
        <v>6</v>
      </c>
      <c r="HES6" s="100" t="s">
        <v>6</v>
      </c>
      <c r="HET6" s="100" t="s">
        <v>6</v>
      </c>
      <c r="HEU6" s="100" t="s">
        <v>6</v>
      </c>
      <c r="HEV6" s="100" t="s">
        <v>6</v>
      </c>
      <c r="HEW6" s="100" t="s">
        <v>6</v>
      </c>
      <c r="HEX6" s="100" t="s">
        <v>6</v>
      </c>
      <c r="HEY6" s="100" t="s">
        <v>6</v>
      </c>
      <c r="HEZ6" s="100" t="s">
        <v>6</v>
      </c>
      <c r="HFA6" s="100" t="s">
        <v>6</v>
      </c>
      <c r="HFB6" s="100" t="s">
        <v>6</v>
      </c>
      <c r="HFC6" s="100" t="s">
        <v>6</v>
      </c>
      <c r="HFD6" s="100" t="s">
        <v>6</v>
      </c>
      <c r="HFE6" s="100" t="s">
        <v>6</v>
      </c>
      <c r="HFF6" s="100" t="s">
        <v>6</v>
      </c>
      <c r="HFG6" s="100" t="s">
        <v>6</v>
      </c>
      <c r="HFH6" s="100" t="s">
        <v>6</v>
      </c>
      <c r="HFI6" s="100" t="s">
        <v>6</v>
      </c>
      <c r="HFJ6" s="100" t="s">
        <v>6</v>
      </c>
      <c r="HFK6" s="100" t="s">
        <v>6</v>
      </c>
      <c r="HFL6" s="100" t="s">
        <v>6</v>
      </c>
      <c r="HFM6" s="100" t="s">
        <v>6</v>
      </c>
      <c r="HFN6" s="100" t="s">
        <v>6</v>
      </c>
      <c r="HFO6" s="100" t="s">
        <v>6</v>
      </c>
      <c r="HFP6" s="100" t="s">
        <v>6</v>
      </c>
      <c r="HFQ6" s="100" t="s">
        <v>6</v>
      </c>
      <c r="HFR6" s="100" t="s">
        <v>6</v>
      </c>
      <c r="HFS6" s="100" t="s">
        <v>6</v>
      </c>
      <c r="HFT6" s="100" t="s">
        <v>6</v>
      </c>
      <c r="HFU6" s="100" t="s">
        <v>6</v>
      </c>
      <c r="HFV6" s="100" t="s">
        <v>6</v>
      </c>
      <c r="HFW6" s="100" t="s">
        <v>6</v>
      </c>
      <c r="HFX6" s="100" t="s">
        <v>6</v>
      </c>
      <c r="HFY6" s="100" t="s">
        <v>6</v>
      </c>
      <c r="HFZ6" s="100" t="s">
        <v>6</v>
      </c>
      <c r="HGA6" s="100" t="s">
        <v>6</v>
      </c>
      <c r="HGB6" s="100" t="s">
        <v>6</v>
      </c>
      <c r="HGC6" s="100" t="s">
        <v>6</v>
      </c>
      <c r="HGD6" s="100" t="s">
        <v>6</v>
      </c>
      <c r="HGE6" s="100" t="s">
        <v>6</v>
      </c>
      <c r="HGF6" s="100" t="s">
        <v>6</v>
      </c>
      <c r="HGG6" s="100" t="s">
        <v>6</v>
      </c>
      <c r="HGH6" s="100" t="s">
        <v>6</v>
      </c>
      <c r="HGI6" s="100" t="s">
        <v>6</v>
      </c>
      <c r="HGJ6" s="100" t="s">
        <v>6</v>
      </c>
      <c r="HGK6" s="100" t="s">
        <v>6</v>
      </c>
      <c r="HGL6" s="100" t="s">
        <v>6</v>
      </c>
      <c r="HGM6" s="100" t="s">
        <v>6</v>
      </c>
      <c r="HGN6" s="100" t="s">
        <v>6</v>
      </c>
      <c r="HGO6" s="100" t="s">
        <v>6</v>
      </c>
      <c r="HGP6" s="100" t="s">
        <v>6</v>
      </c>
      <c r="HGQ6" s="100" t="s">
        <v>6</v>
      </c>
      <c r="HGR6" s="100" t="s">
        <v>6</v>
      </c>
      <c r="HGS6" s="100" t="s">
        <v>6</v>
      </c>
      <c r="HGT6" s="100" t="s">
        <v>6</v>
      </c>
      <c r="HGU6" s="100" t="s">
        <v>6</v>
      </c>
      <c r="HGV6" s="100" t="s">
        <v>6</v>
      </c>
      <c r="HGW6" s="100" t="s">
        <v>6</v>
      </c>
      <c r="HGX6" s="100" t="s">
        <v>6</v>
      </c>
      <c r="HGY6" s="100" t="s">
        <v>6</v>
      </c>
      <c r="HGZ6" s="100" t="s">
        <v>6</v>
      </c>
      <c r="HHA6" s="100" t="s">
        <v>6</v>
      </c>
      <c r="HHB6" s="100" t="s">
        <v>6</v>
      </c>
      <c r="HHC6" s="100" t="s">
        <v>6</v>
      </c>
      <c r="HHD6" s="100" t="s">
        <v>6</v>
      </c>
      <c r="HHE6" s="100" t="s">
        <v>6</v>
      </c>
      <c r="HHF6" s="100" t="s">
        <v>6</v>
      </c>
      <c r="HHG6" s="100" t="s">
        <v>6</v>
      </c>
      <c r="HHH6" s="100" t="s">
        <v>6</v>
      </c>
      <c r="HHI6" s="100" t="s">
        <v>6</v>
      </c>
      <c r="HHJ6" s="100" t="s">
        <v>6</v>
      </c>
      <c r="HHK6" s="100" t="s">
        <v>6</v>
      </c>
      <c r="HHL6" s="100" t="s">
        <v>6</v>
      </c>
      <c r="HHM6" s="100" t="s">
        <v>6</v>
      </c>
      <c r="HHN6" s="100" t="s">
        <v>6</v>
      </c>
      <c r="HHO6" s="100" t="s">
        <v>6</v>
      </c>
      <c r="HHP6" s="100" t="s">
        <v>6</v>
      </c>
      <c r="HHQ6" s="100" t="s">
        <v>6</v>
      </c>
      <c r="HHR6" s="100" t="s">
        <v>6</v>
      </c>
      <c r="HHS6" s="100" t="s">
        <v>6</v>
      </c>
      <c r="HHT6" s="100" t="s">
        <v>6</v>
      </c>
      <c r="HHU6" s="100" t="s">
        <v>6</v>
      </c>
      <c r="HHV6" s="100" t="s">
        <v>6</v>
      </c>
      <c r="HHW6" s="100" t="s">
        <v>6</v>
      </c>
      <c r="HHX6" s="100" t="s">
        <v>6</v>
      </c>
      <c r="HHY6" s="100" t="s">
        <v>6</v>
      </c>
      <c r="HHZ6" s="100" t="s">
        <v>6</v>
      </c>
      <c r="HIA6" s="100" t="s">
        <v>6</v>
      </c>
      <c r="HIB6" s="100" t="s">
        <v>6</v>
      </c>
      <c r="HIC6" s="100" t="s">
        <v>6</v>
      </c>
      <c r="HID6" s="100" t="s">
        <v>6</v>
      </c>
      <c r="HIE6" s="100" t="s">
        <v>6</v>
      </c>
      <c r="HIF6" s="100" t="s">
        <v>6</v>
      </c>
      <c r="HIG6" s="100" t="s">
        <v>6</v>
      </c>
      <c r="HIH6" s="100" t="s">
        <v>6</v>
      </c>
      <c r="HII6" s="100" t="s">
        <v>6</v>
      </c>
      <c r="HIJ6" s="100" t="s">
        <v>6</v>
      </c>
      <c r="HIK6" s="100" t="s">
        <v>6</v>
      </c>
      <c r="HIL6" s="100" t="s">
        <v>6</v>
      </c>
      <c r="HIM6" s="100" t="s">
        <v>6</v>
      </c>
      <c r="HIN6" s="100" t="s">
        <v>6</v>
      </c>
      <c r="HIO6" s="100" t="s">
        <v>6</v>
      </c>
      <c r="HIP6" s="100" t="s">
        <v>6</v>
      </c>
      <c r="HIQ6" s="100" t="s">
        <v>6</v>
      </c>
      <c r="HIR6" s="100" t="s">
        <v>6</v>
      </c>
      <c r="HIS6" s="100" t="s">
        <v>6</v>
      </c>
      <c r="HIT6" s="100" t="s">
        <v>6</v>
      </c>
      <c r="HIU6" s="100" t="s">
        <v>6</v>
      </c>
      <c r="HIV6" s="100" t="s">
        <v>6</v>
      </c>
      <c r="HIW6" s="100" t="s">
        <v>6</v>
      </c>
      <c r="HIX6" s="100" t="s">
        <v>6</v>
      </c>
      <c r="HIY6" s="100" t="s">
        <v>6</v>
      </c>
      <c r="HIZ6" s="100" t="s">
        <v>6</v>
      </c>
      <c r="HJA6" s="100" t="s">
        <v>6</v>
      </c>
      <c r="HJB6" s="100" t="s">
        <v>6</v>
      </c>
      <c r="HJC6" s="100" t="s">
        <v>6</v>
      </c>
      <c r="HJD6" s="100" t="s">
        <v>6</v>
      </c>
      <c r="HJE6" s="100" t="s">
        <v>6</v>
      </c>
      <c r="HJF6" s="100" t="s">
        <v>6</v>
      </c>
      <c r="HJG6" s="100" t="s">
        <v>6</v>
      </c>
      <c r="HJH6" s="100" t="s">
        <v>6</v>
      </c>
      <c r="HJI6" s="100" t="s">
        <v>6</v>
      </c>
      <c r="HJJ6" s="100" t="s">
        <v>6</v>
      </c>
      <c r="HJK6" s="100" t="s">
        <v>6</v>
      </c>
      <c r="HJL6" s="100" t="s">
        <v>6</v>
      </c>
      <c r="HJM6" s="100" t="s">
        <v>6</v>
      </c>
      <c r="HJN6" s="100" t="s">
        <v>6</v>
      </c>
      <c r="HJO6" s="100" t="s">
        <v>6</v>
      </c>
      <c r="HJP6" s="100" t="s">
        <v>6</v>
      </c>
      <c r="HJQ6" s="100" t="s">
        <v>6</v>
      </c>
      <c r="HJR6" s="100" t="s">
        <v>6</v>
      </c>
      <c r="HJS6" s="100" t="s">
        <v>6</v>
      </c>
      <c r="HJT6" s="100" t="s">
        <v>6</v>
      </c>
      <c r="HJU6" s="100" t="s">
        <v>6</v>
      </c>
      <c r="HJV6" s="100" t="s">
        <v>6</v>
      </c>
      <c r="HJW6" s="100" t="s">
        <v>6</v>
      </c>
      <c r="HJX6" s="100" t="s">
        <v>6</v>
      </c>
      <c r="HJY6" s="100" t="s">
        <v>6</v>
      </c>
      <c r="HJZ6" s="100" t="s">
        <v>6</v>
      </c>
      <c r="HKA6" s="100" t="s">
        <v>6</v>
      </c>
      <c r="HKB6" s="100" t="s">
        <v>6</v>
      </c>
      <c r="HKC6" s="100" t="s">
        <v>6</v>
      </c>
      <c r="HKD6" s="100" t="s">
        <v>6</v>
      </c>
      <c r="HKE6" s="100" t="s">
        <v>6</v>
      </c>
      <c r="HKF6" s="100" t="s">
        <v>6</v>
      </c>
      <c r="HKG6" s="100" t="s">
        <v>6</v>
      </c>
      <c r="HKH6" s="100" t="s">
        <v>6</v>
      </c>
      <c r="HKI6" s="100" t="s">
        <v>6</v>
      </c>
      <c r="HKJ6" s="100" t="s">
        <v>6</v>
      </c>
      <c r="HKK6" s="100" t="s">
        <v>6</v>
      </c>
      <c r="HKL6" s="100" t="s">
        <v>6</v>
      </c>
      <c r="HKM6" s="100" t="s">
        <v>6</v>
      </c>
      <c r="HKN6" s="100" t="s">
        <v>6</v>
      </c>
      <c r="HKO6" s="100" t="s">
        <v>6</v>
      </c>
      <c r="HKP6" s="100" t="s">
        <v>6</v>
      </c>
      <c r="HKQ6" s="100" t="s">
        <v>6</v>
      </c>
      <c r="HKR6" s="100" t="s">
        <v>6</v>
      </c>
      <c r="HKS6" s="100" t="s">
        <v>6</v>
      </c>
      <c r="HKT6" s="100" t="s">
        <v>6</v>
      </c>
      <c r="HKU6" s="100" t="s">
        <v>6</v>
      </c>
      <c r="HKV6" s="100" t="s">
        <v>6</v>
      </c>
      <c r="HKW6" s="100" t="s">
        <v>6</v>
      </c>
      <c r="HKX6" s="100" t="s">
        <v>6</v>
      </c>
      <c r="HKY6" s="100" t="s">
        <v>6</v>
      </c>
      <c r="HKZ6" s="100" t="s">
        <v>6</v>
      </c>
      <c r="HLA6" s="100" t="s">
        <v>6</v>
      </c>
      <c r="HLB6" s="100" t="s">
        <v>6</v>
      </c>
      <c r="HLC6" s="100" t="s">
        <v>6</v>
      </c>
      <c r="HLD6" s="100" t="s">
        <v>6</v>
      </c>
      <c r="HLE6" s="100" t="s">
        <v>6</v>
      </c>
      <c r="HLF6" s="100" t="s">
        <v>6</v>
      </c>
      <c r="HLG6" s="100" t="s">
        <v>6</v>
      </c>
      <c r="HLH6" s="100" t="s">
        <v>6</v>
      </c>
      <c r="HLI6" s="100" t="s">
        <v>6</v>
      </c>
      <c r="HLJ6" s="100" t="s">
        <v>6</v>
      </c>
      <c r="HLK6" s="100" t="s">
        <v>6</v>
      </c>
      <c r="HLL6" s="100" t="s">
        <v>6</v>
      </c>
      <c r="HLM6" s="100" t="s">
        <v>6</v>
      </c>
      <c r="HLN6" s="100" t="s">
        <v>6</v>
      </c>
      <c r="HLO6" s="100" t="s">
        <v>6</v>
      </c>
      <c r="HLP6" s="100" t="s">
        <v>6</v>
      </c>
      <c r="HLQ6" s="100" t="s">
        <v>6</v>
      </c>
      <c r="HLR6" s="100" t="s">
        <v>6</v>
      </c>
      <c r="HLS6" s="100" t="s">
        <v>6</v>
      </c>
      <c r="HLT6" s="100" t="s">
        <v>6</v>
      </c>
      <c r="HLU6" s="100" t="s">
        <v>6</v>
      </c>
      <c r="HLV6" s="100" t="s">
        <v>6</v>
      </c>
      <c r="HLW6" s="100" t="s">
        <v>6</v>
      </c>
      <c r="HLX6" s="100" t="s">
        <v>6</v>
      </c>
      <c r="HLY6" s="100" t="s">
        <v>6</v>
      </c>
      <c r="HLZ6" s="100" t="s">
        <v>6</v>
      </c>
      <c r="HMA6" s="100" t="s">
        <v>6</v>
      </c>
      <c r="HMB6" s="100" t="s">
        <v>6</v>
      </c>
      <c r="HMC6" s="100" t="s">
        <v>6</v>
      </c>
      <c r="HMD6" s="100" t="s">
        <v>6</v>
      </c>
      <c r="HME6" s="100" t="s">
        <v>6</v>
      </c>
      <c r="HMF6" s="100" t="s">
        <v>6</v>
      </c>
      <c r="HMG6" s="100" t="s">
        <v>6</v>
      </c>
      <c r="HMH6" s="100" t="s">
        <v>6</v>
      </c>
      <c r="HMI6" s="100" t="s">
        <v>6</v>
      </c>
      <c r="HMJ6" s="100" t="s">
        <v>6</v>
      </c>
      <c r="HMK6" s="100" t="s">
        <v>6</v>
      </c>
      <c r="HML6" s="100" t="s">
        <v>6</v>
      </c>
      <c r="HMM6" s="100" t="s">
        <v>6</v>
      </c>
      <c r="HMN6" s="100" t="s">
        <v>6</v>
      </c>
      <c r="HMO6" s="100" t="s">
        <v>6</v>
      </c>
      <c r="HMP6" s="100" t="s">
        <v>6</v>
      </c>
      <c r="HMQ6" s="100" t="s">
        <v>6</v>
      </c>
      <c r="HMR6" s="100" t="s">
        <v>6</v>
      </c>
      <c r="HMS6" s="100" t="s">
        <v>6</v>
      </c>
      <c r="HMT6" s="100" t="s">
        <v>6</v>
      </c>
      <c r="HMU6" s="100" t="s">
        <v>6</v>
      </c>
      <c r="HMV6" s="100" t="s">
        <v>6</v>
      </c>
      <c r="HMW6" s="100" t="s">
        <v>6</v>
      </c>
      <c r="HMX6" s="100" t="s">
        <v>6</v>
      </c>
      <c r="HMY6" s="100" t="s">
        <v>6</v>
      </c>
      <c r="HMZ6" s="100" t="s">
        <v>6</v>
      </c>
      <c r="HNA6" s="100" t="s">
        <v>6</v>
      </c>
      <c r="HNB6" s="100" t="s">
        <v>6</v>
      </c>
      <c r="HNC6" s="100" t="s">
        <v>6</v>
      </c>
      <c r="HND6" s="100" t="s">
        <v>6</v>
      </c>
      <c r="HNE6" s="100" t="s">
        <v>6</v>
      </c>
      <c r="HNF6" s="100" t="s">
        <v>6</v>
      </c>
      <c r="HNG6" s="100" t="s">
        <v>6</v>
      </c>
      <c r="HNH6" s="100" t="s">
        <v>6</v>
      </c>
      <c r="HNI6" s="100" t="s">
        <v>6</v>
      </c>
      <c r="HNJ6" s="100" t="s">
        <v>6</v>
      </c>
      <c r="HNK6" s="100" t="s">
        <v>6</v>
      </c>
      <c r="HNL6" s="100" t="s">
        <v>6</v>
      </c>
      <c r="HNM6" s="100" t="s">
        <v>6</v>
      </c>
      <c r="HNN6" s="100" t="s">
        <v>6</v>
      </c>
      <c r="HNO6" s="100" t="s">
        <v>6</v>
      </c>
      <c r="HNP6" s="100" t="s">
        <v>6</v>
      </c>
      <c r="HNQ6" s="100" t="s">
        <v>6</v>
      </c>
      <c r="HNR6" s="100" t="s">
        <v>6</v>
      </c>
      <c r="HNS6" s="100" t="s">
        <v>6</v>
      </c>
      <c r="HNT6" s="100" t="s">
        <v>6</v>
      </c>
      <c r="HNU6" s="100" t="s">
        <v>6</v>
      </c>
      <c r="HNV6" s="100" t="s">
        <v>6</v>
      </c>
      <c r="HNW6" s="100" t="s">
        <v>6</v>
      </c>
      <c r="HNX6" s="100" t="s">
        <v>6</v>
      </c>
      <c r="HNY6" s="100" t="s">
        <v>6</v>
      </c>
      <c r="HNZ6" s="100" t="s">
        <v>6</v>
      </c>
      <c r="HOA6" s="100" t="s">
        <v>6</v>
      </c>
      <c r="HOB6" s="100" t="s">
        <v>6</v>
      </c>
      <c r="HOC6" s="100" t="s">
        <v>6</v>
      </c>
      <c r="HOD6" s="100" t="s">
        <v>6</v>
      </c>
      <c r="HOE6" s="100" t="s">
        <v>6</v>
      </c>
      <c r="HOF6" s="100" t="s">
        <v>6</v>
      </c>
      <c r="HOG6" s="100" t="s">
        <v>6</v>
      </c>
      <c r="HOH6" s="100" t="s">
        <v>6</v>
      </c>
      <c r="HOI6" s="100" t="s">
        <v>6</v>
      </c>
      <c r="HOJ6" s="100" t="s">
        <v>6</v>
      </c>
      <c r="HOK6" s="100" t="s">
        <v>6</v>
      </c>
      <c r="HOL6" s="100" t="s">
        <v>6</v>
      </c>
      <c r="HOM6" s="100" t="s">
        <v>6</v>
      </c>
      <c r="HON6" s="100" t="s">
        <v>6</v>
      </c>
      <c r="HOO6" s="100" t="s">
        <v>6</v>
      </c>
      <c r="HOP6" s="100" t="s">
        <v>6</v>
      </c>
      <c r="HOQ6" s="100" t="s">
        <v>6</v>
      </c>
      <c r="HOR6" s="100" t="s">
        <v>6</v>
      </c>
      <c r="HOS6" s="100" t="s">
        <v>6</v>
      </c>
      <c r="HOT6" s="100" t="s">
        <v>6</v>
      </c>
      <c r="HOU6" s="100" t="s">
        <v>6</v>
      </c>
      <c r="HOV6" s="100" t="s">
        <v>6</v>
      </c>
      <c r="HOW6" s="100" t="s">
        <v>6</v>
      </c>
      <c r="HOX6" s="100" t="s">
        <v>6</v>
      </c>
      <c r="HOY6" s="100" t="s">
        <v>6</v>
      </c>
      <c r="HOZ6" s="100" t="s">
        <v>6</v>
      </c>
      <c r="HPA6" s="100" t="s">
        <v>6</v>
      </c>
      <c r="HPB6" s="100" t="s">
        <v>6</v>
      </c>
      <c r="HPC6" s="100" t="s">
        <v>6</v>
      </c>
      <c r="HPD6" s="100" t="s">
        <v>6</v>
      </c>
      <c r="HPE6" s="100" t="s">
        <v>6</v>
      </c>
      <c r="HPF6" s="100" t="s">
        <v>6</v>
      </c>
      <c r="HPG6" s="100" t="s">
        <v>6</v>
      </c>
      <c r="HPH6" s="100" t="s">
        <v>6</v>
      </c>
      <c r="HPI6" s="100" t="s">
        <v>6</v>
      </c>
      <c r="HPJ6" s="100" t="s">
        <v>6</v>
      </c>
      <c r="HPK6" s="100" t="s">
        <v>6</v>
      </c>
      <c r="HPL6" s="100" t="s">
        <v>6</v>
      </c>
      <c r="HPM6" s="100" t="s">
        <v>6</v>
      </c>
      <c r="HPN6" s="100" t="s">
        <v>6</v>
      </c>
      <c r="HPO6" s="100" t="s">
        <v>6</v>
      </c>
      <c r="HPP6" s="100" t="s">
        <v>6</v>
      </c>
      <c r="HPQ6" s="100" t="s">
        <v>6</v>
      </c>
      <c r="HPR6" s="100" t="s">
        <v>6</v>
      </c>
      <c r="HPS6" s="100" t="s">
        <v>6</v>
      </c>
      <c r="HPT6" s="100" t="s">
        <v>6</v>
      </c>
      <c r="HPU6" s="100" t="s">
        <v>6</v>
      </c>
      <c r="HPV6" s="100" t="s">
        <v>6</v>
      </c>
      <c r="HPW6" s="100" t="s">
        <v>6</v>
      </c>
      <c r="HPX6" s="100" t="s">
        <v>6</v>
      </c>
      <c r="HPY6" s="100" t="s">
        <v>6</v>
      </c>
      <c r="HPZ6" s="100" t="s">
        <v>6</v>
      </c>
      <c r="HQA6" s="100" t="s">
        <v>6</v>
      </c>
      <c r="HQB6" s="100" t="s">
        <v>6</v>
      </c>
      <c r="HQC6" s="100" t="s">
        <v>6</v>
      </c>
      <c r="HQD6" s="100" t="s">
        <v>6</v>
      </c>
      <c r="HQE6" s="100" t="s">
        <v>6</v>
      </c>
      <c r="HQF6" s="100" t="s">
        <v>6</v>
      </c>
      <c r="HQG6" s="100" t="s">
        <v>6</v>
      </c>
      <c r="HQH6" s="100" t="s">
        <v>6</v>
      </c>
      <c r="HQI6" s="100" t="s">
        <v>6</v>
      </c>
      <c r="HQJ6" s="100" t="s">
        <v>6</v>
      </c>
      <c r="HQK6" s="100" t="s">
        <v>6</v>
      </c>
      <c r="HQL6" s="100" t="s">
        <v>6</v>
      </c>
      <c r="HQM6" s="100" t="s">
        <v>6</v>
      </c>
      <c r="HQN6" s="100" t="s">
        <v>6</v>
      </c>
      <c r="HQO6" s="100" t="s">
        <v>6</v>
      </c>
      <c r="HQP6" s="100" t="s">
        <v>6</v>
      </c>
      <c r="HQQ6" s="100" t="s">
        <v>6</v>
      </c>
      <c r="HQR6" s="100" t="s">
        <v>6</v>
      </c>
      <c r="HQS6" s="100" t="s">
        <v>6</v>
      </c>
      <c r="HQT6" s="100" t="s">
        <v>6</v>
      </c>
      <c r="HQU6" s="100" t="s">
        <v>6</v>
      </c>
      <c r="HQV6" s="100" t="s">
        <v>6</v>
      </c>
      <c r="HQW6" s="100" t="s">
        <v>6</v>
      </c>
      <c r="HQX6" s="100" t="s">
        <v>6</v>
      </c>
      <c r="HQY6" s="100" t="s">
        <v>6</v>
      </c>
      <c r="HQZ6" s="100" t="s">
        <v>6</v>
      </c>
      <c r="HRA6" s="100" t="s">
        <v>6</v>
      </c>
      <c r="HRB6" s="100" t="s">
        <v>6</v>
      </c>
      <c r="HRC6" s="100" t="s">
        <v>6</v>
      </c>
      <c r="HRD6" s="100" t="s">
        <v>6</v>
      </c>
      <c r="HRE6" s="100" t="s">
        <v>6</v>
      </c>
      <c r="HRF6" s="100" t="s">
        <v>6</v>
      </c>
      <c r="HRG6" s="100" t="s">
        <v>6</v>
      </c>
      <c r="HRH6" s="100" t="s">
        <v>6</v>
      </c>
      <c r="HRI6" s="100" t="s">
        <v>6</v>
      </c>
      <c r="HRJ6" s="100" t="s">
        <v>6</v>
      </c>
      <c r="HRK6" s="100" t="s">
        <v>6</v>
      </c>
      <c r="HRL6" s="100" t="s">
        <v>6</v>
      </c>
      <c r="HRM6" s="100" t="s">
        <v>6</v>
      </c>
      <c r="HRN6" s="100" t="s">
        <v>6</v>
      </c>
      <c r="HRO6" s="100" t="s">
        <v>6</v>
      </c>
      <c r="HRP6" s="100" t="s">
        <v>6</v>
      </c>
      <c r="HRQ6" s="100" t="s">
        <v>6</v>
      </c>
      <c r="HRR6" s="100" t="s">
        <v>6</v>
      </c>
      <c r="HRS6" s="100" t="s">
        <v>6</v>
      </c>
      <c r="HRT6" s="100" t="s">
        <v>6</v>
      </c>
      <c r="HRU6" s="100" t="s">
        <v>6</v>
      </c>
      <c r="HRV6" s="100" t="s">
        <v>6</v>
      </c>
      <c r="HRW6" s="100" t="s">
        <v>6</v>
      </c>
      <c r="HRX6" s="100" t="s">
        <v>6</v>
      </c>
      <c r="HRY6" s="100" t="s">
        <v>6</v>
      </c>
      <c r="HRZ6" s="100" t="s">
        <v>6</v>
      </c>
      <c r="HSA6" s="100" t="s">
        <v>6</v>
      </c>
      <c r="HSB6" s="100" t="s">
        <v>6</v>
      </c>
      <c r="HSC6" s="100" t="s">
        <v>6</v>
      </c>
      <c r="HSD6" s="100" t="s">
        <v>6</v>
      </c>
      <c r="HSE6" s="100" t="s">
        <v>6</v>
      </c>
      <c r="HSF6" s="100" t="s">
        <v>6</v>
      </c>
      <c r="HSG6" s="100" t="s">
        <v>6</v>
      </c>
      <c r="HSH6" s="100" t="s">
        <v>6</v>
      </c>
      <c r="HSI6" s="100" t="s">
        <v>6</v>
      </c>
      <c r="HSJ6" s="100" t="s">
        <v>6</v>
      </c>
      <c r="HSK6" s="100" t="s">
        <v>6</v>
      </c>
      <c r="HSL6" s="100" t="s">
        <v>6</v>
      </c>
      <c r="HSM6" s="100" t="s">
        <v>6</v>
      </c>
      <c r="HSN6" s="100" t="s">
        <v>6</v>
      </c>
      <c r="HSO6" s="100" t="s">
        <v>6</v>
      </c>
      <c r="HSP6" s="100" t="s">
        <v>6</v>
      </c>
      <c r="HSQ6" s="100" t="s">
        <v>6</v>
      </c>
      <c r="HSR6" s="100" t="s">
        <v>6</v>
      </c>
      <c r="HSS6" s="100" t="s">
        <v>6</v>
      </c>
      <c r="HST6" s="100" t="s">
        <v>6</v>
      </c>
      <c r="HSU6" s="100" t="s">
        <v>6</v>
      </c>
      <c r="HSV6" s="100" t="s">
        <v>6</v>
      </c>
      <c r="HSW6" s="100" t="s">
        <v>6</v>
      </c>
      <c r="HSX6" s="100" t="s">
        <v>6</v>
      </c>
      <c r="HSY6" s="100" t="s">
        <v>6</v>
      </c>
      <c r="HSZ6" s="100" t="s">
        <v>6</v>
      </c>
      <c r="HTA6" s="100" t="s">
        <v>6</v>
      </c>
      <c r="HTB6" s="100" t="s">
        <v>6</v>
      </c>
      <c r="HTC6" s="100" t="s">
        <v>6</v>
      </c>
      <c r="HTD6" s="100" t="s">
        <v>6</v>
      </c>
      <c r="HTE6" s="100" t="s">
        <v>6</v>
      </c>
      <c r="HTF6" s="100" t="s">
        <v>6</v>
      </c>
      <c r="HTG6" s="100" t="s">
        <v>6</v>
      </c>
      <c r="HTH6" s="100" t="s">
        <v>6</v>
      </c>
      <c r="HTI6" s="100" t="s">
        <v>6</v>
      </c>
      <c r="HTJ6" s="100" t="s">
        <v>6</v>
      </c>
      <c r="HTK6" s="100" t="s">
        <v>6</v>
      </c>
      <c r="HTL6" s="100" t="s">
        <v>6</v>
      </c>
      <c r="HTM6" s="100" t="s">
        <v>6</v>
      </c>
      <c r="HTN6" s="100" t="s">
        <v>6</v>
      </c>
      <c r="HTO6" s="100" t="s">
        <v>6</v>
      </c>
      <c r="HTP6" s="100" t="s">
        <v>6</v>
      </c>
      <c r="HTQ6" s="100" t="s">
        <v>6</v>
      </c>
      <c r="HTR6" s="100" t="s">
        <v>6</v>
      </c>
      <c r="HTS6" s="100" t="s">
        <v>6</v>
      </c>
      <c r="HTT6" s="100" t="s">
        <v>6</v>
      </c>
      <c r="HTU6" s="100" t="s">
        <v>6</v>
      </c>
      <c r="HTV6" s="100" t="s">
        <v>6</v>
      </c>
      <c r="HTW6" s="100" t="s">
        <v>6</v>
      </c>
      <c r="HTX6" s="100" t="s">
        <v>6</v>
      </c>
      <c r="HTY6" s="100" t="s">
        <v>6</v>
      </c>
      <c r="HTZ6" s="100" t="s">
        <v>6</v>
      </c>
      <c r="HUA6" s="100" t="s">
        <v>6</v>
      </c>
      <c r="HUB6" s="100" t="s">
        <v>6</v>
      </c>
      <c r="HUC6" s="100" t="s">
        <v>6</v>
      </c>
      <c r="HUD6" s="100" t="s">
        <v>6</v>
      </c>
      <c r="HUE6" s="100" t="s">
        <v>6</v>
      </c>
      <c r="HUF6" s="100" t="s">
        <v>6</v>
      </c>
      <c r="HUG6" s="100" t="s">
        <v>6</v>
      </c>
      <c r="HUH6" s="100" t="s">
        <v>6</v>
      </c>
      <c r="HUI6" s="100" t="s">
        <v>6</v>
      </c>
      <c r="HUJ6" s="100" t="s">
        <v>6</v>
      </c>
      <c r="HUK6" s="100" t="s">
        <v>6</v>
      </c>
      <c r="HUL6" s="100" t="s">
        <v>6</v>
      </c>
      <c r="HUM6" s="100" t="s">
        <v>6</v>
      </c>
      <c r="HUN6" s="100" t="s">
        <v>6</v>
      </c>
      <c r="HUO6" s="100" t="s">
        <v>6</v>
      </c>
      <c r="HUP6" s="100" t="s">
        <v>6</v>
      </c>
      <c r="HUQ6" s="100" t="s">
        <v>6</v>
      </c>
      <c r="HUR6" s="100" t="s">
        <v>6</v>
      </c>
      <c r="HUS6" s="100" t="s">
        <v>6</v>
      </c>
      <c r="HUT6" s="100" t="s">
        <v>6</v>
      </c>
      <c r="HUU6" s="100" t="s">
        <v>6</v>
      </c>
      <c r="HUV6" s="100" t="s">
        <v>6</v>
      </c>
      <c r="HUW6" s="100" t="s">
        <v>6</v>
      </c>
      <c r="HUX6" s="100" t="s">
        <v>6</v>
      </c>
      <c r="HUY6" s="100" t="s">
        <v>6</v>
      </c>
      <c r="HUZ6" s="100" t="s">
        <v>6</v>
      </c>
      <c r="HVA6" s="100" t="s">
        <v>6</v>
      </c>
      <c r="HVB6" s="100" t="s">
        <v>6</v>
      </c>
      <c r="HVC6" s="100" t="s">
        <v>6</v>
      </c>
      <c r="HVD6" s="100" t="s">
        <v>6</v>
      </c>
      <c r="HVE6" s="100" t="s">
        <v>6</v>
      </c>
      <c r="HVF6" s="100" t="s">
        <v>6</v>
      </c>
      <c r="HVG6" s="100" t="s">
        <v>6</v>
      </c>
      <c r="HVH6" s="100" t="s">
        <v>6</v>
      </c>
      <c r="HVI6" s="100" t="s">
        <v>6</v>
      </c>
      <c r="HVJ6" s="100" t="s">
        <v>6</v>
      </c>
      <c r="HVK6" s="100" t="s">
        <v>6</v>
      </c>
      <c r="HVL6" s="100" t="s">
        <v>6</v>
      </c>
      <c r="HVM6" s="100" t="s">
        <v>6</v>
      </c>
      <c r="HVN6" s="100" t="s">
        <v>6</v>
      </c>
      <c r="HVO6" s="100" t="s">
        <v>6</v>
      </c>
      <c r="HVP6" s="100" t="s">
        <v>6</v>
      </c>
      <c r="HVQ6" s="100" t="s">
        <v>6</v>
      </c>
      <c r="HVR6" s="100" t="s">
        <v>6</v>
      </c>
      <c r="HVS6" s="100" t="s">
        <v>6</v>
      </c>
      <c r="HVT6" s="100" t="s">
        <v>6</v>
      </c>
      <c r="HVU6" s="100" t="s">
        <v>6</v>
      </c>
      <c r="HVV6" s="100" t="s">
        <v>6</v>
      </c>
      <c r="HVW6" s="100" t="s">
        <v>6</v>
      </c>
      <c r="HVX6" s="100" t="s">
        <v>6</v>
      </c>
      <c r="HVY6" s="100" t="s">
        <v>6</v>
      </c>
      <c r="HVZ6" s="100" t="s">
        <v>6</v>
      </c>
      <c r="HWA6" s="100" t="s">
        <v>6</v>
      </c>
      <c r="HWB6" s="100" t="s">
        <v>6</v>
      </c>
      <c r="HWC6" s="100" t="s">
        <v>6</v>
      </c>
      <c r="HWD6" s="100" t="s">
        <v>6</v>
      </c>
      <c r="HWE6" s="100" t="s">
        <v>6</v>
      </c>
      <c r="HWF6" s="100" t="s">
        <v>6</v>
      </c>
      <c r="HWG6" s="100" t="s">
        <v>6</v>
      </c>
      <c r="HWH6" s="100" t="s">
        <v>6</v>
      </c>
      <c r="HWI6" s="100" t="s">
        <v>6</v>
      </c>
      <c r="HWJ6" s="100" t="s">
        <v>6</v>
      </c>
      <c r="HWK6" s="100" t="s">
        <v>6</v>
      </c>
      <c r="HWL6" s="100" t="s">
        <v>6</v>
      </c>
      <c r="HWM6" s="100" t="s">
        <v>6</v>
      </c>
      <c r="HWN6" s="100" t="s">
        <v>6</v>
      </c>
      <c r="HWO6" s="100" t="s">
        <v>6</v>
      </c>
      <c r="HWP6" s="100" t="s">
        <v>6</v>
      </c>
      <c r="HWQ6" s="100" t="s">
        <v>6</v>
      </c>
      <c r="HWR6" s="100" t="s">
        <v>6</v>
      </c>
      <c r="HWS6" s="100" t="s">
        <v>6</v>
      </c>
      <c r="HWT6" s="100" t="s">
        <v>6</v>
      </c>
      <c r="HWU6" s="100" t="s">
        <v>6</v>
      </c>
      <c r="HWV6" s="100" t="s">
        <v>6</v>
      </c>
      <c r="HWW6" s="100" t="s">
        <v>6</v>
      </c>
      <c r="HWX6" s="100" t="s">
        <v>6</v>
      </c>
      <c r="HWY6" s="100" t="s">
        <v>6</v>
      </c>
      <c r="HWZ6" s="100" t="s">
        <v>6</v>
      </c>
      <c r="HXA6" s="100" t="s">
        <v>6</v>
      </c>
      <c r="HXB6" s="100" t="s">
        <v>6</v>
      </c>
      <c r="HXC6" s="100" t="s">
        <v>6</v>
      </c>
      <c r="HXD6" s="100" t="s">
        <v>6</v>
      </c>
      <c r="HXE6" s="100" t="s">
        <v>6</v>
      </c>
      <c r="HXF6" s="100" t="s">
        <v>6</v>
      </c>
      <c r="HXG6" s="100" t="s">
        <v>6</v>
      </c>
      <c r="HXH6" s="100" t="s">
        <v>6</v>
      </c>
      <c r="HXI6" s="100" t="s">
        <v>6</v>
      </c>
      <c r="HXJ6" s="100" t="s">
        <v>6</v>
      </c>
      <c r="HXK6" s="100" t="s">
        <v>6</v>
      </c>
      <c r="HXL6" s="100" t="s">
        <v>6</v>
      </c>
      <c r="HXM6" s="100" t="s">
        <v>6</v>
      </c>
      <c r="HXN6" s="100" t="s">
        <v>6</v>
      </c>
      <c r="HXO6" s="100" t="s">
        <v>6</v>
      </c>
      <c r="HXP6" s="100" t="s">
        <v>6</v>
      </c>
      <c r="HXQ6" s="100" t="s">
        <v>6</v>
      </c>
      <c r="HXR6" s="100" t="s">
        <v>6</v>
      </c>
      <c r="HXS6" s="100" t="s">
        <v>6</v>
      </c>
      <c r="HXT6" s="100" t="s">
        <v>6</v>
      </c>
      <c r="HXU6" s="100" t="s">
        <v>6</v>
      </c>
      <c r="HXV6" s="100" t="s">
        <v>6</v>
      </c>
      <c r="HXW6" s="100" t="s">
        <v>6</v>
      </c>
      <c r="HXX6" s="100" t="s">
        <v>6</v>
      </c>
      <c r="HXY6" s="100" t="s">
        <v>6</v>
      </c>
      <c r="HXZ6" s="100" t="s">
        <v>6</v>
      </c>
      <c r="HYA6" s="100" t="s">
        <v>6</v>
      </c>
      <c r="HYB6" s="100" t="s">
        <v>6</v>
      </c>
      <c r="HYC6" s="100" t="s">
        <v>6</v>
      </c>
      <c r="HYD6" s="100" t="s">
        <v>6</v>
      </c>
      <c r="HYE6" s="100" t="s">
        <v>6</v>
      </c>
      <c r="HYF6" s="100" t="s">
        <v>6</v>
      </c>
      <c r="HYG6" s="100" t="s">
        <v>6</v>
      </c>
      <c r="HYH6" s="100" t="s">
        <v>6</v>
      </c>
      <c r="HYI6" s="100" t="s">
        <v>6</v>
      </c>
      <c r="HYJ6" s="100" t="s">
        <v>6</v>
      </c>
      <c r="HYK6" s="100" t="s">
        <v>6</v>
      </c>
      <c r="HYL6" s="100" t="s">
        <v>6</v>
      </c>
      <c r="HYM6" s="100" t="s">
        <v>6</v>
      </c>
      <c r="HYN6" s="100" t="s">
        <v>6</v>
      </c>
      <c r="HYO6" s="100" t="s">
        <v>6</v>
      </c>
      <c r="HYP6" s="100" t="s">
        <v>6</v>
      </c>
      <c r="HYQ6" s="100" t="s">
        <v>6</v>
      </c>
      <c r="HYR6" s="100" t="s">
        <v>6</v>
      </c>
      <c r="HYS6" s="100" t="s">
        <v>6</v>
      </c>
      <c r="HYT6" s="100" t="s">
        <v>6</v>
      </c>
      <c r="HYU6" s="100" t="s">
        <v>6</v>
      </c>
      <c r="HYV6" s="100" t="s">
        <v>6</v>
      </c>
      <c r="HYW6" s="100" t="s">
        <v>6</v>
      </c>
      <c r="HYX6" s="100" t="s">
        <v>6</v>
      </c>
      <c r="HYY6" s="100" t="s">
        <v>6</v>
      </c>
      <c r="HYZ6" s="100" t="s">
        <v>6</v>
      </c>
      <c r="HZA6" s="100" t="s">
        <v>6</v>
      </c>
      <c r="HZB6" s="100" t="s">
        <v>6</v>
      </c>
      <c r="HZC6" s="100" t="s">
        <v>6</v>
      </c>
      <c r="HZD6" s="100" t="s">
        <v>6</v>
      </c>
      <c r="HZE6" s="100" t="s">
        <v>6</v>
      </c>
      <c r="HZF6" s="100" t="s">
        <v>6</v>
      </c>
      <c r="HZG6" s="100" t="s">
        <v>6</v>
      </c>
      <c r="HZH6" s="100" t="s">
        <v>6</v>
      </c>
      <c r="HZI6" s="100" t="s">
        <v>6</v>
      </c>
      <c r="HZJ6" s="100" t="s">
        <v>6</v>
      </c>
      <c r="HZK6" s="100" t="s">
        <v>6</v>
      </c>
      <c r="HZL6" s="100" t="s">
        <v>6</v>
      </c>
      <c r="HZM6" s="100" t="s">
        <v>6</v>
      </c>
      <c r="HZN6" s="100" t="s">
        <v>6</v>
      </c>
      <c r="HZO6" s="100" t="s">
        <v>6</v>
      </c>
      <c r="HZP6" s="100" t="s">
        <v>6</v>
      </c>
      <c r="HZQ6" s="100" t="s">
        <v>6</v>
      </c>
      <c r="HZR6" s="100" t="s">
        <v>6</v>
      </c>
      <c r="HZS6" s="100" t="s">
        <v>6</v>
      </c>
      <c r="HZT6" s="100" t="s">
        <v>6</v>
      </c>
      <c r="HZU6" s="100" t="s">
        <v>6</v>
      </c>
      <c r="HZV6" s="100" t="s">
        <v>6</v>
      </c>
      <c r="HZW6" s="100" t="s">
        <v>6</v>
      </c>
      <c r="HZX6" s="100" t="s">
        <v>6</v>
      </c>
      <c r="HZY6" s="100" t="s">
        <v>6</v>
      </c>
      <c r="HZZ6" s="100" t="s">
        <v>6</v>
      </c>
      <c r="IAA6" s="100" t="s">
        <v>6</v>
      </c>
      <c r="IAB6" s="100" t="s">
        <v>6</v>
      </c>
      <c r="IAC6" s="100" t="s">
        <v>6</v>
      </c>
      <c r="IAD6" s="100" t="s">
        <v>6</v>
      </c>
      <c r="IAE6" s="100" t="s">
        <v>6</v>
      </c>
      <c r="IAF6" s="100" t="s">
        <v>6</v>
      </c>
      <c r="IAG6" s="100" t="s">
        <v>6</v>
      </c>
      <c r="IAH6" s="100" t="s">
        <v>6</v>
      </c>
      <c r="IAI6" s="100" t="s">
        <v>6</v>
      </c>
      <c r="IAJ6" s="100" t="s">
        <v>6</v>
      </c>
      <c r="IAK6" s="100" t="s">
        <v>6</v>
      </c>
      <c r="IAL6" s="100" t="s">
        <v>6</v>
      </c>
      <c r="IAM6" s="100" t="s">
        <v>6</v>
      </c>
      <c r="IAN6" s="100" t="s">
        <v>6</v>
      </c>
      <c r="IAO6" s="100" t="s">
        <v>6</v>
      </c>
      <c r="IAP6" s="100" t="s">
        <v>6</v>
      </c>
      <c r="IAQ6" s="100" t="s">
        <v>6</v>
      </c>
      <c r="IAR6" s="100" t="s">
        <v>6</v>
      </c>
      <c r="IAS6" s="100" t="s">
        <v>6</v>
      </c>
      <c r="IAT6" s="100" t="s">
        <v>6</v>
      </c>
      <c r="IAU6" s="100" t="s">
        <v>6</v>
      </c>
      <c r="IAV6" s="100" t="s">
        <v>6</v>
      </c>
      <c r="IAW6" s="100" t="s">
        <v>6</v>
      </c>
      <c r="IAX6" s="100" t="s">
        <v>6</v>
      </c>
      <c r="IAY6" s="100" t="s">
        <v>6</v>
      </c>
      <c r="IAZ6" s="100" t="s">
        <v>6</v>
      </c>
      <c r="IBA6" s="100" t="s">
        <v>6</v>
      </c>
      <c r="IBB6" s="100" t="s">
        <v>6</v>
      </c>
      <c r="IBC6" s="100" t="s">
        <v>6</v>
      </c>
      <c r="IBD6" s="100" t="s">
        <v>6</v>
      </c>
      <c r="IBE6" s="100" t="s">
        <v>6</v>
      </c>
      <c r="IBF6" s="100" t="s">
        <v>6</v>
      </c>
      <c r="IBG6" s="100" t="s">
        <v>6</v>
      </c>
      <c r="IBH6" s="100" t="s">
        <v>6</v>
      </c>
      <c r="IBI6" s="100" t="s">
        <v>6</v>
      </c>
      <c r="IBJ6" s="100" t="s">
        <v>6</v>
      </c>
      <c r="IBK6" s="100" t="s">
        <v>6</v>
      </c>
      <c r="IBL6" s="100" t="s">
        <v>6</v>
      </c>
      <c r="IBM6" s="100" t="s">
        <v>6</v>
      </c>
      <c r="IBN6" s="100" t="s">
        <v>6</v>
      </c>
      <c r="IBO6" s="100" t="s">
        <v>6</v>
      </c>
      <c r="IBP6" s="100" t="s">
        <v>6</v>
      </c>
      <c r="IBQ6" s="100" t="s">
        <v>6</v>
      </c>
      <c r="IBR6" s="100" t="s">
        <v>6</v>
      </c>
      <c r="IBS6" s="100" t="s">
        <v>6</v>
      </c>
      <c r="IBT6" s="100" t="s">
        <v>6</v>
      </c>
      <c r="IBU6" s="100" t="s">
        <v>6</v>
      </c>
      <c r="IBV6" s="100" t="s">
        <v>6</v>
      </c>
      <c r="IBW6" s="100" t="s">
        <v>6</v>
      </c>
      <c r="IBX6" s="100" t="s">
        <v>6</v>
      </c>
      <c r="IBY6" s="100" t="s">
        <v>6</v>
      </c>
      <c r="IBZ6" s="100" t="s">
        <v>6</v>
      </c>
      <c r="ICA6" s="100" t="s">
        <v>6</v>
      </c>
      <c r="ICB6" s="100" t="s">
        <v>6</v>
      </c>
      <c r="ICC6" s="100" t="s">
        <v>6</v>
      </c>
      <c r="ICD6" s="100" t="s">
        <v>6</v>
      </c>
      <c r="ICE6" s="100" t="s">
        <v>6</v>
      </c>
      <c r="ICF6" s="100" t="s">
        <v>6</v>
      </c>
      <c r="ICG6" s="100" t="s">
        <v>6</v>
      </c>
      <c r="ICH6" s="100" t="s">
        <v>6</v>
      </c>
      <c r="ICI6" s="100" t="s">
        <v>6</v>
      </c>
      <c r="ICJ6" s="100" t="s">
        <v>6</v>
      </c>
      <c r="ICK6" s="100" t="s">
        <v>6</v>
      </c>
      <c r="ICL6" s="100" t="s">
        <v>6</v>
      </c>
      <c r="ICM6" s="100" t="s">
        <v>6</v>
      </c>
      <c r="ICN6" s="100" t="s">
        <v>6</v>
      </c>
      <c r="ICO6" s="100" t="s">
        <v>6</v>
      </c>
      <c r="ICP6" s="100" t="s">
        <v>6</v>
      </c>
      <c r="ICQ6" s="100" t="s">
        <v>6</v>
      </c>
      <c r="ICR6" s="100" t="s">
        <v>6</v>
      </c>
      <c r="ICS6" s="100" t="s">
        <v>6</v>
      </c>
      <c r="ICT6" s="100" t="s">
        <v>6</v>
      </c>
      <c r="ICU6" s="100" t="s">
        <v>6</v>
      </c>
      <c r="ICV6" s="100" t="s">
        <v>6</v>
      </c>
      <c r="ICW6" s="100" t="s">
        <v>6</v>
      </c>
      <c r="ICX6" s="100" t="s">
        <v>6</v>
      </c>
      <c r="ICY6" s="100" t="s">
        <v>6</v>
      </c>
      <c r="ICZ6" s="100" t="s">
        <v>6</v>
      </c>
      <c r="IDA6" s="100" t="s">
        <v>6</v>
      </c>
      <c r="IDB6" s="100" t="s">
        <v>6</v>
      </c>
      <c r="IDC6" s="100" t="s">
        <v>6</v>
      </c>
      <c r="IDD6" s="100" t="s">
        <v>6</v>
      </c>
      <c r="IDE6" s="100" t="s">
        <v>6</v>
      </c>
      <c r="IDF6" s="100" t="s">
        <v>6</v>
      </c>
      <c r="IDG6" s="100" t="s">
        <v>6</v>
      </c>
      <c r="IDH6" s="100" t="s">
        <v>6</v>
      </c>
      <c r="IDI6" s="100" t="s">
        <v>6</v>
      </c>
      <c r="IDJ6" s="100" t="s">
        <v>6</v>
      </c>
      <c r="IDK6" s="100" t="s">
        <v>6</v>
      </c>
      <c r="IDL6" s="100" t="s">
        <v>6</v>
      </c>
      <c r="IDM6" s="100" t="s">
        <v>6</v>
      </c>
      <c r="IDN6" s="100" t="s">
        <v>6</v>
      </c>
      <c r="IDO6" s="100" t="s">
        <v>6</v>
      </c>
      <c r="IDP6" s="100" t="s">
        <v>6</v>
      </c>
      <c r="IDQ6" s="100" t="s">
        <v>6</v>
      </c>
      <c r="IDR6" s="100" t="s">
        <v>6</v>
      </c>
      <c r="IDS6" s="100" t="s">
        <v>6</v>
      </c>
      <c r="IDT6" s="100" t="s">
        <v>6</v>
      </c>
      <c r="IDU6" s="100" t="s">
        <v>6</v>
      </c>
      <c r="IDV6" s="100" t="s">
        <v>6</v>
      </c>
      <c r="IDW6" s="100" t="s">
        <v>6</v>
      </c>
      <c r="IDX6" s="100" t="s">
        <v>6</v>
      </c>
      <c r="IDY6" s="100" t="s">
        <v>6</v>
      </c>
      <c r="IDZ6" s="100" t="s">
        <v>6</v>
      </c>
      <c r="IEA6" s="100" t="s">
        <v>6</v>
      </c>
      <c r="IEB6" s="100" t="s">
        <v>6</v>
      </c>
      <c r="IEC6" s="100" t="s">
        <v>6</v>
      </c>
      <c r="IED6" s="100" t="s">
        <v>6</v>
      </c>
      <c r="IEE6" s="100" t="s">
        <v>6</v>
      </c>
      <c r="IEF6" s="100" t="s">
        <v>6</v>
      </c>
      <c r="IEG6" s="100" t="s">
        <v>6</v>
      </c>
      <c r="IEH6" s="100" t="s">
        <v>6</v>
      </c>
      <c r="IEI6" s="100" t="s">
        <v>6</v>
      </c>
      <c r="IEJ6" s="100" t="s">
        <v>6</v>
      </c>
      <c r="IEK6" s="100" t="s">
        <v>6</v>
      </c>
      <c r="IEL6" s="100" t="s">
        <v>6</v>
      </c>
      <c r="IEM6" s="100" t="s">
        <v>6</v>
      </c>
      <c r="IEN6" s="100" t="s">
        <v>6</v>
      </c>
      <c r="IEO6" s="100" t="s">
        <v>6</v>
      </c>
      <c r="IEP6" s="100" t="s">
        <v>6</v>
      </c>
      <c r="IEQ6" s="100" t="s">
        <v>6</v>
      </c>
      <c r="IER6" s="100" t="s">
        <v>6</v>
      </c>
      <c r="IES6" s="100" t="s">
        <v>6</v>
      </c>
      <c r="IET6" s="100" t="s">
        <v>6</v>
      </c>
      <c r="IEU6" s="100" t="s">
        <v>6</v>
      </c>
      <c r="IEV6" s="100" t="s">
        <v>6</v>
      </c>
      <c r="IEW6" s="100" t="s">
        <v>6</v>
      </c>
      <c r="IEX6" s="100" t="s">
        <v>6</v>
      </c>
      <c r="IEY6" s="100" t="s">
        <v>6</v>
      </c>
      <c r="IEZ6" s="100" t="s">
        <v>6</v>
      </c>
      <c r="IFA6" s="100" t="s">
        <v>6</v>
      </c>
      <c r="IFB6" s="100" t="s">
        <v>6</v>
      </c>
      <c r="IFC6" s="100" t="s">
        <v>6</v>
      </c>
      <c r="IFD6" s="100" t="s">
        <v>6</v>
      </c>
      <c r="IFE6" s="100" t="s">
        <v>6</v>
      </c>
      <c r="IFF6" s="100" t="s">
        <v>6</v>
      </c>
      <c r="IFG6" s="100" t="s">
        <v>6</v>
      </c>
      <c r="IFH6" s="100" t="s">
        <v>6</v>
      </c>
      <c r="IFI6" s="100" t="s">
        <v>6</v>
      </c>
      <c r="IFJ6" s="100" t="s">
        <v>6</v>
      </c>
      <c r="IFK6" s="100" t="s">
        <v>6</v>
      </c>
      <c r="IFL6" s="100" t="s">
        <v>6</v>
      </c>
      <c r="IFM6" s="100" t="s">
        <v>6</v>
      </c>
      <c r="IFN6" s="100" t="s">
        <v>6</v>
      </c>
      <c r="IFO6" s="100" t="s">
        <v>6</v>
      </c>
      <c r="IFP6" s="100" t="s">
        <v>6</v>
      </c>
      <c r="IFQ6" s="100" t="s">
        <v>6</v>
      </c>
      <c r="IFR6" s="100" t="s">
        <v>6</v>
      </c>
      <c r="IFS6" s="100" t="s">
        <v>6</v>
      </c>
      <c r="IFT6" s="100" t="s">
        <v>6</v>
      </c>
      <c r="IFU6" s="100" t="s">
        <v>6</v>
      </c>
      <c r="IFV6" s="100" t="s">
        <v>6</v>
      </c>
      <c r="IFW6" s="100" t="s">
        <v>6</v>
      </c>
      <c r="IFX6" s="100" t="s">
        <v>6</v>
      </c>
      <c r="IFY6" s="100" t="s">
        <v>6</v>
      </c>
      <c r="IFZ6" s="100" t="s">
        <v>6</v>
      </c>
      <c r="IGA6" s="100" t="s">
        <v>6</v>
      </c>
      <c r="IGB6" s="100" t="s">
        <v>6</v>
      </c>
      <c r="IGC6" s="100" t="s">
        <v>6</v>
      </c>
      <c r="IGD6" s="100" t="s">
        <v>6</v>
      </c>
      <c r="IGE6" s="100" t="s">
        <v>6</v>
      </c>
      <c r="IGF6" s="100" t="s">
        <v>6</v>
      </c>
      <c r="IGG6" s="100" t="s">
        <v>6</v>
      </c>
      <c r="IGH6" s="100" t="s">
        <v>6</v>
      </c>
      <c r="IGI6" s="100" t="s">
        <v>6</v>
      </c>
      <c r="IGJ6" s="100" t="s">
        <v>6</v>
      </c>
      <c r="IGK6" s="100" t="s">
        <v>6</v>
      </c>
      <c r="IGL6" s="100" t="s">
        <v>6</v>
      </c>
      <c r="IGM6" s="100" t="s">
        <v>6</v>
      </c>
      <c r="IGN6" s="100" t="s">
        <v>6</v>
      </c>
      <c r="IGO6" s="100" t="s">
        <v>6</v>
      </c>
      <c r="IGP6" s="100" t="s">
        <v>6</v>
      </c>
      <c r="IGQ6" s="100" t="s">
        <v>6</v>
      </c>
      <c r="IGR6" s="100" t="s">
        <v>6</v>
      </c>
      <c r="IGS6" s="100" t="s">
        <v>6</v>
      </c>
      <c r="IGT6" s="100" t="s">
        <v>6</v>
      </c>
      <c r="IGU6" s="100" t="s">
        <v>6</v>
      </c>
      <c r="IGV6" s="100" t="s">
        <v>6</v>
      </c>
      <c r="IGW6" s="100" t="s">
        <v>6</v>
      </c>
      <c r="IGX6" s="100" t="s">
        <v>6</v>
      </c>
      <c r="IGY6" s="100" t="s">
        <v>6</v>
      </c>
      <c r="IGZ6" s="100" t="s">
        <v>6</v>
      </c>
      <c r="IHA6" s="100" t="s">
        <v>6</v>
      </c>
      <c r="IHB6" s="100" t="s">
        <v>6</v>
      </c>
      <c r="IHC6" s="100" t="s">
        <v>6</v>
      </c>
      <c r="IHD6" s="100" t="s">
        <v>6</v>
      </c>
      <c r="IHE6" s="100" t="s">
        <v>6</v>
      </c>
      <c r="IHF6" s="100" t="s">
        <v>6</v>
      </c>
      <c r="IHG6" s="100" t="s">
        <v>6</v>
      </c>
      <c r="IHH6" s="100" t="s">
        <v>6</v>
      </c>
      <c r="IHI6" s="100" t="s">
        <v>6</v>
      </c>
      <c r="IHJ6" s="100" t="s">
        <v>6</v>
      </c>
      <c r="IHK6" s="100" t="s">
        <v>6</v>
      </c>
      <c r="IHL6" s="100" t="s">
        <v>6</v>
      </c>
      <c r="IHM6" s="100" t="s">
        <v>6</v>
      </c>
      <c r="IHN6" s="100" t="s">
        <v>6</v>
      </c>
      <c r="IHO6" s="100" t="s">
        <v>6</v>
      </c>
      <c r="IHP6" s="100" t="s">
        <v>6</v>
      </c>
      <c r="IHQ6" s="100" t="s">
        <v>6</v>
      </c>
      <c r="IHR6" s="100" t="s">
        <v>6</v>
      </c>
      <c r="IHS6" s="100" t="s">
        <v>6</v>
      </c>
      <c r="IHT6" s="100" t="s">
        <v>6</v>
      </c>
      <c r="IHU6" s="100" t="s">
        <v>6</v>
      </c>
      <c r="IHV6" s="100" t="s">
        <v>6</v>
      </c>
      <c r="IHW6" s="100" t="s">
        <v>6</v>
      </c>
      <c r="IHX6" s="100" t="s">
        <v>6</v>
      </c>
      <c r="IHY6" s="100" t="s">
        <v>6</v>
      </c>
      <c r="IHZ6" s="100" t="s">
        <v>6</v>
      </c>
      <c r="IIA6" s="100" t="s">
        <v>6</v>
      </c>
      <c r="IIB6" s="100" t="s">
        <v>6</v>
      </c>
      <c r="IIC6" s="100" t="s">
        <v>6</v>
      </c>
      <c r="IID6" s="100" t="s">
        <v>6</v>
      </c>
      <c r="IIE6" s="100" t="s">
        <v>6</v>
      </c>
      <c r="IIF6" s="100" t="s">
        <v>6</v>
      </c>
      <c r="IIG6" s="100" t="s">
        <v>6</v>
      </c>
      <c r="IIH6" s="100" t="s">
        <v>6</v>
      </c>
      <c r="III6" s="100" t="s">
        <v>6</v>
      </c>
      <c r="IIJ6" s="100" t="s">
        <v>6</v>
      </c>
      <c r="IIK6" s="100" t="s">
        <v>6</v>
      </c>
      <c r="IIL6" s="100" t="s">
        <v>6</v>
      </c>
      <c r="IIM6" s="100" t="s">
        <v>6</v>
      </c>
      <c r="IIN6" s="100" t="s">
        <v>6</v>
      </c>
      <c r="IIO6" s="100" t="s">
        <v>6</v>
      </c>
      <c r="IIP6" s="100" t="s">
        <v>6</v>
      </c>
      <c r="IIQ6" s="100" t="s">
        <v>6</v>
      </c>
      <c r="IIR6" s="100" t="s">
        <v>6</v>
      </c>
      <c r="IIS6" s="100" t="s">
        <v>6</v>
      </c>
      <c r="IIT6" s="100" t="s">
        <v>6</v>
      </c>
      <c r="IIU6" s="100" t="s">
        <v>6</v>
      </c>
      <c r="IIV6" s="100" t="s">
        <v>6</v>
      </c>
      <c r="IIW6" s="100" t="s">
        <v>6</v>
      </c>
      <c r="IIX6" s="100" t="s">
        <v>6</v>
      </c>
      <c r="IIY6" s="100" t="s">
        <v>6</v>
      </c>
      <c r="IIZ6" s="100" t="s">
        <v>6</v>
      </c>
      <c r="IJA6" s="100" t="s">
        <v>6</v>
      </c>
      <c r="IJB6" s="100" t="s">
        <v>6</v>
      </c>
      <c r="IJC6" s="100" t="s">
        <v>6</v>
      </c>
      <c r="IJD6" s="100" t="s">
        <v>6</v>
      </c>
      <c r="IJE6" s="100" t="s">
        <v>6</v>
      </c>
      <c r="IJF6" s="100" t="s">
        <v>6</v>
      </c>
      <c r="IJG6" s="100" t="s">
        <v>6</v>
      </c>
      <c r="IJH6" s="100" t="s">
        <v>6</v>
      </c>
      <c r="IJI6" s="100" t="s">
        <v>6</v>
      </c>
      <c r="IJJ6" s="100" t="s">
        <v>6</v>
      </c>
      <c r="IJK6" s="100" t="s">
        <v>6</v>
      </c>
      <c r="IJL6" s="100" t="s">
        <v>6</v>
      </c>
      <c r="IJM6" s="100" t="s">
        <v>6</v>
      </c>
      <c r="IJN6" s="100" t="s">
        <v>6</v>
      </c>
      <c r="IJO6" s="100" t="s">
        <v>6</v>
      </c>
      <c r="IJP6" s="100" t="s">
        <v>6</v>
      </c>
      <c r="IJQ6" s="100" t="s">
        <v>6</v>
      </c>
      <c r="IJR6" s="100" t="s">
        <v>6</v>
      </c>
      <c r="IJS6" s="100" t="s">
        <v>6</v>
      </c>
      <c r="IJT6" s="100" t="s">
        <v>6</v>
      </c>
      <c r="IJU6" s="100" t="s">
        <v>6</v>
      </c>
      <c r="IJV6" s="100" t="s">
        <v>6</v>
      </c>
      <c r="IJW6" s="100" t="s">
        <v>6</v>
      </c>
      <c r="IJX6" s="100" t="s">
        <v>6</v>
      </c>
      <c r="IJY6" s="100" t="s">
        <v>6</v>
      </c>
      <c r="IJZ6" s="100" t="s">
        <v>6</v>
      </c>
      <c r="IKA6" s="100" t="s">
        <v>6</v>
      </c>
      <c r="IKB6" s="100" t="s">
        <v>6</v>
      </c>
      <c r="IKC6" s="100" t="s">
        <v>6</v>
      </c>
      <c r="IKD6" s="100" t="s">
        <v>6</v>
      </c>
      <c r="IKE6" s="100" t="s">
        <v>6</v>
      </c>
      <c r="IKF6" s="100" t="s">
        <v>6</v>
      </c>
      <c r="IKG6" s="100" t="s">
        <v>6</v>
      </c>
      <c r="IKH6" s="100" t="s">
        <v>6</v>
      </c>
      <c r="IKI6" s="100" t="s">
        <v>6</v>
      </c>
      <c r="IKJ6" s="100" t="s">
        <v>6</v>
      </c>
      <c r="IKK6" s="100" t="s">
        <v>6</v>
      </c>
      <c r="IKL6" s="100" t="s">
        <v>6</v>
      </c>
      <c r="IKM6" s="100" t="s">
        <v>6</v>
      </c>
      <c r="IKN6" s="100" t="s">
        <v>6</v>
      </c>
      <c r="IKO6" s="100" t="s">
        <v>6</v>
      </c>
      <c r="IKP6" s="100" t="s">
        <v>6</v>
      </c>
      <c r="IKQ6" s="100" t="s">
        <v>6</v>
      </c>
      <c r="IKR6" s="100" t="s">
        <v>6</v>
      </c>
      <c r="IKS6" s="100" t="s">
        <v>6</v>
      </c>
      <c r="IKT6" s="100" t="s">
        <v>6</v>
      </c>
      <c r="IKU6" s="100" t="s">
        <v>6</v>
      </c>
      <c r="IKV6" s="100" t="s">
        <v>6</v>
      </c>
      <c r="IKW6" s="100" t="s">
        <v>6</v>
      </c>
      <c r="IKX6" s="100" t="s">
        <v>6</v>
      </c>
      <c r="IKY6" s="100" t="s">
        <v>6</v>
      </c>
      <c r="IKZ6" s="100" t="s">
        <v>6</v>
      </c>
      <c r="ILA6" s="100" t="s">
        <v>6</v>
      </c>
      <c r="ILB6" s="100" t="s">
        <v>6</v>
      </c>
      <c r="ILC6" s="100" t="s">
        <v>6</v>
      </c>
      <c r="ILD6" s="100" t="s">
        <v>6</v>
      </c>
      <c r="ILE6" s="100" t="s">
        <v>6</v>
      </c>
      <c r="ILF6" s="100" t="s">
        <v>6</v>
      </c>
      <c r="ILG6" s="100" t="s">
        <v>6</v>
      </c>
      <c r="ILH6" s="100" t="s">
        <v>6</v>
      </c>
      <c r="ILI6" s="100" t="s">
        <v>6</v>
      </c>
      <c r="ILJ6" s="100" t="s">
        <v>6</v>
      </c>
      <c r="ILK6" s="100" t="s">
        <v>6</v>
      </c>
      <c r="ILL6" s="100" t="s">
        <v>6</v>
      </c>
      <c r="ILM6" s="100" t="s">
        <v>6</v>
      </c>
      <c r="ILN6" s="100" t="s">
        <v>6</v>
      </c>
      <c r="ILO6" s="100" t="s">
        <v>6</v>
      </c>
      <c r="ILP6" s="100" t="s">
        <v>6</v>
      </c>
      <c r="ILQ6" s="100" t="s">
        <v>6</v>
      </c>
      <c r="ILR6" s="100" t="s">
        <v>6</v>
      </c>
      <c r="ILS6" s="100" t="s">
        <v>6</v>
      </c>
      <c r="ILT6" s="100" t="s">
        <v>6</v>
      </c>
      <c r="ILU6" s="100" t="s">
        <v>6</v>
      </c>
      <c r="ILV6" s="100" t="s">
        <v>6</v>
      </c>
      <c r="ILW6" s="100" t="s">
        <v>6</v>
      </c>
      <c r="ILX6" s="100" t="s">
        <v>6</v>
      </c>
      <c r="ILY6" s="100" t="s">
        <v>6</v>
      </c>
      <c r="ILZ6" s="100" t="s">
        <v>6</v>
      </c>
      <c r="IMA6" s="100" t="s">
        <v>6</v>
      </c>
      <c r="IMB6" s="100" t="s">
        <v>6</v>
      </c>
      <c r="IMC6" s="100" t="s">
        <v>6</v>
      </c>
      <c r="IMD6" s="100" t="s">
        <v>6</v>
      </c>
      <c r="IME6" s="100" t="s">
        <v>6</v>
      </c>
      <c r="IMF6" s="100" t="s">
        <v>6</v>
      </c>
      <c r="IMG6" s="100" t="s">
        <v>6</v>
      </c>
      <c r="IMH6" s="100" t="s">
        <v>6</v>
      </c>
      <c r="IMI6" s="100" t="s">
        <v>6</v>
      </c>
      <c r="IMJ6" s="100" t="s">
        <v>6</v>
      </c>
      <c r="IMK6" s="100" t="s">
        <v>6</v>
      </c>
      <c r="IML6" s="100" t="s">
        <v>6</v>
      </c>
      <c r="IMM6" s="100" t="s">
        <v>6</v>
      </c>
      <c r="IMN6" s="100" t="s">
        <v>6</v>
      </c>
      <c r="IMO6" s="100" t="s">
        <v>6</v>
      </c>
      <c r="IMP6" s="100" t="s">
        <v>6</v>
      </c>
      <c r="IMQ6" s="100" t="s">
        <v>6</v>
      </c>
      <c r="IMR6" s="100" t="s">
        <v>6</v>
      </c>
      <c r="IMS6" s="100" t="s">
        <v>6</v>
      </c>
      <c r="IMT6" s="100" t="s">
        <v>6</v>
      </c>
      <c r="IMU6" s="100" t="s">
        <v>6</v>
      </c>
      <c r="IMV6" s="100" t="s">
        <v>6</v>
      </c>
      <c r="IMW6" s="100" t="s">
        <v>6</v>
      </c>
      <c r="IMX6" s="100" t="s">
        <v>6</v>
      </c>
      <c r="IMY6" s="100" t="s">
        <v>6</v>
      </c>
      <c r="IMZ6" s="100" t="s">
        <v>6</v>
      </c>
      <c r="INA6" s="100" t="s">
        <v>6</v>
      </c>
      <c r="INB6" s="100" t="s">
        <v>6</v>
      </c>
      <c r="INC6" s="100" t="s">
        <v>6</v>
      </c>
      <c r="IND6" s="100" t="s">
        <v>6</v>
      </c>
      <c r="INE6" s="100" t="s">
        <v>6</v>
      </c>
      <c r="INF6" s="100" t="s">
        <v>6</v>
      </c>
      <c r="ING6" s="100" t="s">
        <v>6</v>
      </c>
      <c r="INH6" s="100" t="s">
        <v>6</v>
      </c>
      <c r="INI6" s="100" t="s">
        <v>6</v>
      </c>
      <c r="INJ6" s="100" t="s">
        <v>6</v>
      </c>
      <c r="INK6" s="100" t="s">
        <v>6</v>
      </c>
      <c r="INL6" s="100" t="s">
        <v>6</v>
      </c>
      <c r="INM6" s="100" t="s">
        <v>6</v>
      </c>
      <c r="INN6" s="100" t="s">
        <v>6</v>
      </c>
      <c r="INO6" s="100" t="s">
        <v>6</v>
      </c>
      <c r="INP6" s="100" t="s">
        <v>6</v>
      </c>
      <c r="INQ6" s="100" t="s">
        <v>6</v>
      </c>
      <c r="INR6" s="100" t="s">
        <v>6</v>
      </c>
      <c r="INS6" s="100" t="s">
        <v>6</v>
      </c>
      <c r="INT6" s="100" t="s">
        <v>6</v>
      </c>
      <c r="INU6" s="100" t="s">
        <v>6</v>
      </c>
      <c r="INV6" s="100" t="s">
        <v>6</v>
      </c>
      <c r="INW6" s="100" t="s">
        <v>6</v>
      </c>
      <c r="INX6" s="100" t="s">
        <v>6</v>
      </c>
      <c r="INY6" s="100" t="s">
        <v>6</v>
      </c>
      <c r="INZ6" s="100" t="s">
        <v>6</v>
      </c>
      <c r="IOA6" s="100" t="s">
        <v>6</v>
      </c>
      <c r="IOB6" s="100" t="s">
        <v>6</v>
      </c>
      <c r="IOC6" s="100" t="s">
        <v>6</v>
      </c>
      <c r="IOD6" s="100" t="s">
        <v>6</v>
      </c>
      <c r="IOE6" s="100" t="s">
        <v>6</v>
      </c>
      <c r="IOF6" s="100" t="s">
        <v>6</v>
      </c>
      <c r="IOG6" s="100" t="s">
        <v>6</v>
      </c>
      <c r="IOH6" s="100" t="s">
        <v>6</v>
      </c>
      <c r="IOI6" s="100" t="s">
        <v>6</v>
      </c>
      <c r="IOJ6" s="100" t="s">
        <v>6</v>
      </c>
      <c r="IOK6" s="100" t="s">
        <v>6</v>
      </c>
      <c r="IOL6" s="100" t="s">
        <v>6</v>
      </c>
      <c r="IOM6" s="100" t="s">
        <v>6</v>
      </c>
      <c r="ION6" s="100" t="s">
        <v>6</v>
      </c>
      <c r="IOO6" s="100" t="s">
        <v>6</v>
      </c>
      <c r="IOP6" s="100" t="s">
        <v>6</v>
      </c>
      <c r="IOQ6" s="100" t="s">
        <v>6</v>
      </c>
      <c r="IOR6" s="100" t="s">
        <v>6</v>
      </c>
      <c r="IOS6" s="100" t="s">
        <v>6</v>
      </c>
      <c r="IOT6" s="100" t="s">
        <v>6</v>
      </c>
      <c r="IOU6" s="100" t="s">
        <v>6</v>
      </c>
      <c r="IOV6" s="100" t="s">
        <v>6</v>
      </c>
      <c r="IOW6" s="100" t="s">
        <v>6</v>
      </c>
      <c r="IOX6" s="100" t="s">
        <v>6</v>
      </c>
      <c r="IOY6" s="100" t="s">
        <v>6</v>
      </c>
      <c r="IOZ6" s="100" t="s">
        <v>6</v>
      </c>
      <c r="IPA6" s="100" t="s">
        <v>6</v>
      </c>
      <c r="IPB6" s="100" t="s">
        <v>6</v>
      </c>
      <c r="IPC6" s="100" t="s">
        <v>6</v>
      </c>
      <c r="IPD6" s="100" t="s">
        <v>6</v>
      </c>
      <c r="IPE6" s="100" t="s">
        <v>6</v>
      </c>
      <c r="IPF6" s="100" t="s">
        <v>6</v>
      </c>
      <c r="IPG6" s="100" t="s">
        <v>6</v>
      </c>
      <c r="IPH6" s="100" t="s">
        <v>6</v>
      </c>
      <c r="IPI6" s="100" t="s">
        <v>6</v>
      </c>
      <c r="IPJ6" s="100" t="s">
        <v>6</v>
      </c>
      <c r="IPK6" s="100" t="s">
        <v>6</v>
      </c>
      <c r="IPL6" s="100" t="s">
        <v>6</v>
      </c>
      <c r="IPM6" s="100" t="s">
        <v>6</v>
      </c>
      <c r="IPN6" s="100" t="s">
        <v>6</v>
      </c>
      <c r="IPO6" s="100" t="s">
        <v>6</v>
      </c>
      <c r="IPP6" s="100" t="s">
        <v>6</v>
      </c>
      <c r="IPQ6" s="100" t="s">
        <v>6</v>
      </c>
      <c r="IPR6" s="100" t="s">
        <v>6</v>
      </c>
      <c r="IPS6" s="100" t="s">
        <v>6</v>
      </c>
      <c r="IPT6" s="100" t="s">
        <v>6</v>
      </c>
      <c r="IPU6" s="100" t="s">
        <v>6</v>
      </c>
      <c r="IPV6" s="100" t="s">
        <v>6</v>
      </c>
      <c r="IPW6" s="100" t="s">
        <v>6</v>
      </c>
      <c r="IPX6" s="100" t="s">
        <v>6</v>
      </c>
      <c r="IPY6" s="100" t="s">
        <v>6</v>
      </c>
      <c r="IPZ6" s="100" t="s">
        <v>6</v>
      </c>
      <c r="IQA6" s="100" t="s">
        <v>6</v>
      </c>
      <c r="IQB6" s="100" t="s">
        <v>6</v>
      </c>
      <c r="IQC6" s="100" t="s">
        <v>6</v>
      </c>
      <c r="IQD6" s="100" t="s">
        <v>6</v>
      </c>
      <c r="IQE6" s="100" t="s">
        <v>6</v>
      </c>
      <c r="IQF6" s="100" t="s">
        <v>6</v>
      </c>
      <c r="IQG6" s="100" t="s">
        <v>6</v>
      </c>
      <c r="IQH6" s="100" t="s">
        <v>6</v>
      </c>
      <c r="IQI6" s="100" t="s">
        <v>6</v>
      </c>
      <c r="IQJ6" s="100" t="s">
        <v>6</v>
      </c>
      <c r="IQK6" s="100" t="s">
        <v>6</v>
      </c>
      <c r="IQL6" s="100" t="s">
        <v>6</v>
      </c>
      <c r="IQM6" s="100" t="s">
        <v>6</v>
      </c>
      <c r="IQN6" s="100" t="s">
        <v>6</v>
      </c>
      <c r="IQO6" s="100" t="s">
        <v>6</v>
      </c>
      <c r="IQP6" s="100" t="s">
        <v>6</v>
      </c>
      <c r="IQQ6" s="100" t="s">
        <v>6</v>
      </c>
      <c r="IQR6" s="100" t="s">
        <v>6</v>
      </c>
      <c r="IQS6" s="100" t="s">
        <v>6</v>
      </c>
      <c r="IQT6" s="100" t="s">
        <v>6</v>
      </c>
      <c r="IQU6" s="100" t="s">
        <v>6</v>
      </c>
      <c r="IQV6" s="100" t="s">
        <v>6</v>
      </c>
      <c r="IQW6" s="100" t="s">
        <v>6</v>
      </c>
      <c r="IQX6" s="100" t="s">
        <v>6</v>
      </c>
      <c r="IQY6" s="100" t="s">
        <v>6</v>
      </c>
      <c r="IQZ6" s="100" t="s">
        <v>6</v>
      </c>
      <c r="IRA6" s="100" t="s">
        <v>6</v>
      </c>
      <c r="IRB6" s="100" t="s">
        <v>6</v>
      </c>
      <c r="IRC6" s="100" t="s">
        <v>6</v>
      </c>
      <c r="IRD6" s="100" t="s">
        <v>6</v>
      </c>
      <c r="IRE6" s="100" t="s">
        <v>6</v>
      </c>
      <c r="IRF6" s="100" t="s">
        <v>6</v>
      </c>
      <c r="IRG6" s="100" t="s">
        <v>6</v>
      </c>
      <c r="IRH6" s="100" t="s">
        <v>6</v>
      </c>
      <c r="IRI6" s="100" t="s">
        <v>6</v>
      </c>
      <c r="IRJ6" s="100" t="s">
        <v>6</v>
      </c>
      <c r="IRK6" s="100" t="s">
        <v>6</v>
      </c>
      <c r="IRL6" s="100" t="s">
        <v>6</v>
      </c>
      <c r="IRM6" s="100" t="s">
        <v>6</v>
      </c>
      <c r="IRN6" s="100" t="s">
        <v>6</v>
      </c>
      <c r="IRO6" s="100" t="s">
        <v>6</v>
      </c>
      <c r="IRP6" s="100" t="s">
        <v>6</v>
      </c>
      <c r="IRQ6" s="100" t="s">
        <v>6</v>
      </c>
      <c r="IRR6" s="100" t="s">
        <v>6</v>
      </c>
      <c r="IRS6" s="100" t="s">
        <v>6</v>
      </c>
      <c r="IRT6" s="100" t="s">
        <v>6</v>
      </c>
      <c r="IRU6" s="100" t="s">
        <v>6</v>
      </c>
      <c r="IRV6" s="100" t="s">
        <v>6</v>
      </c>
      <c r="IRW6" s="100" t="s">
        <v>6</v>
      </c>
      <c r="IRX6" s="100" t="s">
        <v>6</v>
      </c>
      <c r="IRY6" s="100" t="s">
        <v>6</v>
      </c>
      <c r="IRZ6" s="100" t="s">
        <v>6</v>
      </c>
      <c r="ISA6" s="100" t="s">
        <v>6</v>
      </c>
      <c r="ISB6" s="100" t="s">
        <v>6</v>
      </c>
      <c r="ISC6" s="100" t="s">
        <v>6</v>
      </c>
      <c r="ISD6" s="100" t="s">
        <v>6</v>
      </c>
      <c r="ISE6" s="100" t="s">
        <v>6</v>
      </c>
      <c r="ISF6" s="100" t="s">
        <v>6</v>
      </c>
      <c r="ISG6" s="100" t="s">
        <v>6</v>
      </c>
      <c r="ISH6" s="100" t="s">
        <v>6</v>
      </c>
      <c r="ISI6" s="100" t="s">
        <v>6</v>
      </c>
      <c r="ISJ6" s="100" t="s">
        <v>6</v>
      </c>
      <c r="ISK6" s="100" t="s">
        <v>6</v>
      </c>
      <c r="ISL6" s="100" t="s">
        <v>6</v>
      </c>
      <c r="ISM6" s="100" t="s">
        <v>6</v>
      </c>
      <c r="ISN6" s="100" t="s">
        <v>6</v>
      </c>
      <c r="ISO6" s="100" t="s">
        <v>6</v>
      </c>
      <c r="ISP6" s="100" t="s">
        <v>6</v>
      </c>
      <c r="ISQ6" s="100" t="s">
        <v>6</v>
      </c>
      <c r="ISR6" s="100" t="s">
        <v>6</v>
      </c>
      <c r="ISS6" s="100" t="s">
        <v>6</v>
      </c>
      <c r="IST6" s="100" t="s">
        <v>6</v>
      </c>
      <c r="ISU6" s="100" t="s">
        <v>6</v>
      </c>
      <c r="ISV6" s="100" t="s">
        <v>6</v>
      </c>
      <c r="ISW6" s="100" t="s">
        <v>6</v>
      </c>
      <c r="ISX6" s="100" t="s">
        <v>6</v>
      </c>
      <c r="ISY6" s="100" t="s">
        <v>6</v>
      </c>
      <c r="ISZ6" s="100" t="s">
        <v>6</v>
      </c>
      <c r="ITA6" s="100" t="s">
        <v>6</v>
      </c>
      <c r="ITB6" s="100" t="s">
        <v>6</v>
      </c>
      <c r="ITC6" s="100" t="s">
        <v>6</v>
      </c>
      <c r="ITD6" s="100" t="s">
        <v>6</v>
      </c>
      <c r="ITE6" s="100" t="s">
        <v>6</v>
      </c>
      <c r="ITF6" s="100" t="s">
        <v>6</v>
      </c>
      <c r="ITG6" s="100" t="s">
        <v>6</v>
      </c>
      <c r="ITH6" s="100" t="s">
        <v>6</v>
      </c>
      <c r="ITI6" s="100" t="s">
        <v>6</v>
      </c>
      <c r="ITJ6" s="100" t="s">
        <v>6</v>
      </c>
      <c r="ITK6" s="100" t="s">
        <v>6</v>
      </c>
      <c r="ITL6" s="100" t="s">
        <v>6</v>
      </c>
      <c r="ITM6" s="100" t="s">
        <v>6</v>
      </c>
      <c r="ITN6" s="100" t="s">
        <v>6</v>
      </c>
      <c r="ITO6" s="100" t="s">
        <v>6</v>
      </c>
      <c r="ITP6" s="100" t="s">
        <v>6</v>
      </c>
      <c r="ITQ6" s="100" t="s">
        <v>6</v>
      </c>
      <c r="ITR6" s="100" t="s">
        <v>6</v>
      </c>
      <c r="ITS6" s="100" t="s">
        <v>6</v>
      </c>
      <c r="ITT6" s="100" t="s">
        <v>6</v>
      </c>
      <c r="ITU6" s="100" t="s">
        <v>6</v>
      </c>
      <c r="ITV6" s="100" t="s">
        <v>6</v>
      </c>
      <c r="ITW6" s="100" t="s">
        <v>6</v>
      </c>
      <c r="ITX6" s="100" t="s">
        <v>6</v>
      </c>
      <c r="ITY6" s="100" t="s">
        <v>6</v>
      </c>
      <c r="ITZ6" s="100" t="s">
        <v>6</v>
      </c>
      <c r="IUA6" s="100" t="s">
        <v>6</v>
      </c>
      <c r="IUB6" s="100" t="s">
        <v>6</v>
      </c>
      <c r="IUC6" s="100" t="s">
        <v>6</v>
      </c>
      <c r="IUD6" s="100" t="s">
        <v>6</v>
      </c>
      <c r="IUE6" s="100" t="s">
        <v>6</v>
      </c>
      <c r="IUF6" s="100" t="s">
        <v>6</v>
      </c>
      <c r="IUG6" s="100" t="s">
        <v>6</v>
      </c>
      <c r="IUH6" s="100" t="s">
        <v>6</v>
      </c>
      <c r="IUI6" s="100" t="s">
        <v>6</v>
      </c>
      <c r="IUJ6" s="100" t="s">
        <v>6</v>
      </c>
      <c r="IUK6" s="100" t="s">
        <v>6</v>
      </c>
      <c r="IUL6" s="100" t="s">
        <v>6</v>
      </c>
      <c r="IUM6" s="100" t="s">
        <v>6</v>
      </c>
      <c r="IUN6" s="100" t="s">
        <v>6</v>
      </c>
      <c r="IUO6" s="100" t="s">
        <v>6</v>
      </c>
      <c r="IUP6" s="100" t="s">
        <v>6</v>
      </c>
      <c r="IUQ6" s="100" t="s">
        <v>6</v>
      </c>
      <c r="IUR6" s="100" t="s">
        <v>6</v>
      </c>
      <c r="IUS6" s="100" t="s">
        <v>6</v>
      </c>
      <c r="IUT6" s="100" t="s">
        <v>6</v>
      </c>
      <c r="IUU6" s="100" t="s">
        <v>6</v>
      </c>
      <c r="IUV6" s="100" t="s">
        <v>6</v>
      </c>
      <c r="IUW6" s="100" t="s">
        <v>6</v>
      </c>
      <c r="IUX6" s="100" t="s">
        <v>6</v>
      </c>
      <c r="IUY6" s="100" t="s">
        <v>6</v>
      </c>
      <c r="IUZ6" s="100" t="s">
        <v>6</v>
      </c>
      <c r="IVA6" s="100" t="s">
        <v>6</v>
      </c>
      <c r="IVB6" s="100" t="s">
        <v>6</v>
      </c>
      <c r="IVC6" s="100" t="s">
        <v>6</v>
      </c>
      <c r="IVD6" s="100" t="s">
        <v>6</v>
      </c>
      <c r="IVE6" s="100" t="s">
        <v>6</v>
      </c>
      <c r="IVF6" s="100" t="s">
        <v>6</v>
      </c>
      <c r="IVG6" s="100" t="s">
        <v>6</v>
      </c>
      <c r="IVH6" s="100" t="s">
        <v>6</v>
      </c>
      <c r="IVI6" s="100" t="s">
        <v>6</v>
      </c>
      <c r="IVJ6" s="100" t="s">
        <v>6</v>
      </c>
      <c r="IVK6" s="100" t="s">
        <v>6</v>
      </c>
      <c r="IVL6" s="100" t="s">
        <v>6</v>
      </c>
      <c r="IVM6" s="100" t="s">
        <v>6</v>
      </c>
      <c r="IVN6" s="100" t="s">
        <v>6</v>
      </c>
      <c r="IVO6" s="100" t="s">
        <v>6</v>
      </c>
      <c r="IVP6" s="100" t="s">
        <v>6</v>
      </c>
      <c r="IVQ6" s="100" t="s">
        <v>6</v>
      </c>
      <c r="IVR6" s="100" t="s">
        <v>6</v>
      </c>
      <c r="IVS6" s="100" t="s">
        <v>6</v>
      </c>
      <c r="IVT6" s="100" t="s">
        <v>6</v>
      </c>
      <c r="IVU6" s="100" t="s">
        <v>6</v>
      </c>
      <c r="IVV6" s="100" t="s">
        <v>6</v>
      </c>
      <c r="IVW6" s="100" t="s">
        <v>6</v>
      </c>
      <c r="IVX6" s="100" t="s">
        <v>6</v>
      </c>
      <c r="IVY6" s="100" t="s">
        <v>6</v>
      </c>
      <c r="IVZ6" s="100" t="s">
        <v>6</v>
      </c>
      <c r="IWA6" s="100" t="s">
        <v>6</v>
      </c>
      <c r="IWB6" s="100" t="s">
        <v>6</v>
      </c>
      <c r="IWC6" s="100" t="s">
        <v>6</v>
      </c>
      <c r="IWD6" s="100" t="s">
        <v>6</v>
      </c>
      <c r="IWE6" s="100" t="s">
        <v>6</v>
      </c>
      <c r="IWF6" s="100" t="s">
        <v>6</v>
      </c>
      <c r="IWG6" s="100" t="s">
        <v>6</v>
      </c>
      <c r="IWH6" s="100" t="s">
        <v>6</v>
      </c>
      <c r="IWI6" s="100" t="s">
        <v>6</v>
      </c>
      <c r="IWJ6" s="100" t="s">
        <v>6</v>
      </c>
      <c r="IWK6" s="100" t="s">
        <v>6</v>
      </c>
      <c r="IWL6" s="100" t="s">
        <v>6</v>
      </c>
      <c r="IWM6" s="100" t="s">
        <v>6</v>
      </c>
      <c r="IWN6" s="100" t="s">
        <v>6</v>
      </c>
      <c r="IWO6" s="100" t="s">
        <v>6</v>
      </c>
      <c r="IWP6" s="100" t="s">
        <v>6</v>
      </c>
      <c r="IWQ6" s="100" t="s">
        <v>6</v>
      </c>
      <c r="IWR6" s="100" t="s">
        <v>6</v>
      </c>
      <c r="IWS6" s="100" t="s">
        <v>6</v>
      </c>
      <c r="IWT6" s="100" t="s">
        <v>6</v>
      </c>
      <c r="IWU6" s="100" t="s">
        <v>6</v>
      </c>
      <c r="IWV6" s="100" t="s">
        <v>6</v>
      </c>
      <c r="IWW6" s="100" t="s">
        <v>6</v>
      </c>
      <c r="IWX6" s="100" t="s">
        <v>6</v>
      </c>
      <c r="IWY6" s="100" t="s">
        <v>6</v>
      </c>
      <c r="IWZ6" s="100" t="s">
        <v>6</v>
      </c>
      <c r="IXA6" s="100" t="s">
        <v>6</v>
      </c>
      <c r="IXB6" s="100" t="s">
        <v>6</v>
      </c>
      <c r="IXC6" s="100" t="s">
        <v>6</v>
      </c>
      <c r="IXD6" s="100" t="s">
        <v>6</v>
      </c>
      <c r="IXE6" s="100" t="s">
        <v>6</v>
      </c>
      <c r="IXF6" s="100" t="s">
        <v>6</v>
      </c>
      <c r="IXG6" s="100" t="s">
        <v>6</v>
      </c>
      <c r="IXH6" s="100" t="s">
        <v>6</v>
      </c>
      <c r="IXI6" s="100" t="s">
        <v>6</v>
      </c>
      <c r="IXJ6" s="100" t="s">
        <v>6</v>
      </c>
      <c r="IXK6" s="100" t="s">
        <v>6</v>
      </c>
      <c r="IXL6" s="100" t="s">
        <v>6</v>
      </c>
      <c r="IXM6" s="100" t="s">
        <v>6</v>
      </c>
      <c r="IXN6" s="100" t="s">
        <v>6</v>
      </c>
      <c r="IXO6" s="100" t="s">
        <v>6</v>
      </c>
      <c r="IXP6" s="100" t="s">
        <v>6</v>
      </c>
      <c r="IXQ6" s="100" t="s">
        <v>6</v>
      </c>
      <c r="IXR6" s="100" t="s">
        <v>6</v>
      </c>
      <c r="IXS6" s="100" t="s">
        <v>6</v>
      </c>
      <c r="IXT6" s="100" t="s">
        <v>6</v>
      </c>
      <c r="IXU6" s="100" t="s">
        <v>6</v>
      </c>
      <c r="IXV6" s="100" t="s">
        <v>6</v>
      </c>
      <c r="IXW6" s="100" t="s">
        <v>6</v>
      </c>
      <c r="IXX6" s="100" t="s">
        <v>6</v>
      </c>
      <c r="IXY6" s="100" t="s">
        <v>6</v>
      </c>
      <c r="IXZ6" s="100" t="s">
        <v>6</v>
      </c>
      <c r="IYA6" s="100" t="s">
        <v>6</v>
      </c>
      <c r="IYB6" s="100" t="s">
        <v>6</v>
      </c>
      <c r="IYC6" s="100" t="s">
        <v>6</v>
      </c>
      <c r="IYD6" s="100" t="s">
        <v>6</v>
      </c>
      <c r="IYE6" s="100" t="s">
        <v>6</v>
      </c>
      <c r="IYF6" s="100" t="s">
        <v>6</v>
      </c>
      <c r="IYG6" s="100" t="s">
        <v>6</v>
      </c>
      <c r="IYH6" s="100" t="s">
        <v>6</v>
      </c>
      <c r="IYI6" s="100" t="s">
        <v>6</v>
      </c>
      <c r="IYJ6" s="100" t="s">
        <v>6</v>
      </c>
      <c r="IYK6" s="100" t="s">
        <v>6</v>
      </c>
      <c r="IYL6" s="100" t="s">
        <v>6</v>
      </c>
      <c r="IYM6" s="100" t="s">
        <v>6</v>
      </c>
      <c r="IYN6" s="100" t="s">
        <v>6</v>
      </c>
      <c r="IYO6" s="100" t="s">
        <v>6</v>
      </c>
      <c r="IYP6" s="100" t="s">
        <v>6</v>
      </c>
      <c r="IYQ6" s="100" t="s">
        <v>6</v>
      </c>
      <c r="IYR6" s="100" t="s">
        <v>6</v>
      </c>
      <c r="IYS6" s="100" t="s">
        <v>6</v>
      </c>
      <c r="IYT6" s="100" t="s">
        <v>6</v>
      </c>
      <c r="IYU6" s="100" t="s">
        <v>6</v>
      </c>
      <c r="IYV6" s="100" t="s">
        <v>6</v>
      </c>
      <c r="IYW6" s="100" t="s">
        <v>6</v>
      </c>
      <c r="IYX6" s="100" t="s">
        <v>6</v>
      </c>
      <c r="IYY6" s="100" t="s">
        <v>6</v>
      </c>
      <c r="IYZ6" s="100" t="s">
        <v>6</v>
      </c>
      <c r="IZA6" s="100" t="s">
        <v>6</v>
      </c>
      <c r="IZB6" s="100" t="s">
        <v>6</v>
      </c>
      <c r="IZC6" s="100" t="s">
        <v>6</v>
      </c>
      <c r="IZD6" s="100" t="s">
        <v>6</v>
      </c>
      <c r="IZE6" s="100" t="s">
        <v>6</v>
      </c>
      <c r="IZF6" s="100" t="s">
        <v>6</v>
      </c>
      <c r="IZG6" s="100" t="s">
        <v>6</v>
      </c>
      <c r="IZH6" s="100" t="s">
        <v>6</v>
      </c>
      <c r="IZI6" s="100" t="s">
        <v>6</v>
      </c>
      <c r="IZJ6" s="100" t="s">
        <v>6</v>
      </c>
      <c r="IZK6" s="100" t="s">
        <v>6</v>
      </c>
      <c r="IZL6" s="100" t="s">
        <v>6</v>
      </c>
      <c r="IZM6" s="100" t="s">
        <v>6</v>
      </c>
      <c r="IZN6" s="100" t="s">
        <v>6</v>
      </c>
      <c r="IZO6" s="100" t="s">
        <v>6</v>
      </c>
      <c r="IZP6" s="100" t="s">
        <v>6</v>
      </c>
      <c r="IZQ6" s="100" t="s">
        <v>6</v>
      </c>
      <c r="IZR6" s="100" t="s">
        <v>6</v>
      </c>
      <c r="IZS6" s="100" t="s">
        <v>6</v>
      </c>
      <c r="IZT6" s="100" t="s">
        <v>6</v>
      </c>
      <c r="IZU6" s="100" t="s">
        <v>6</v>
      </c>
      <c r="IZV6" s="100" t="s">
        <v>6</v>
      </c>
      <c r="IZW6" s="100" t="s">
        <v>6</v>
      </c>
      <c r="IZX6" s="100" t="s">
        <v>6</v>
      </c>
      <c r="IZY6" s="100" t="s">
        <v>6</v>
      </c>
      <c r="IZZ6" s="100" t="s">
        <v>6</v>
      </c>
      <c r="JAA6" s="100" t="s">
        <v>6</v>
      </c>
      <c r="JAB6" s="100" t="s">
        <v>6</v>
      </c>
      <c r="JAC6" s="100" t="s">
        <v>6</v>
      </c>
      <c r="JAD6" s="100" t="s">
        <v>6</v>
      </c>
      <c r="JAE6" s="100" t="s">
        <v>6</v>
      </c>
      <c r="JAF6" s="100" t="s">
        <v>6</v>
      </c>
      <c r="JAG6" s="100" t="s">
        <v>6</v>
      </c>
      <c r="JAH6" s="100" t="s">
        <v>6</v>
      </c>
      <c r="JAI6" s="100" t="s">
        <v>6</v>
      </c>
      <c r="JAJ6" s="100" t="s">
        <v>6</v>
      </c>
      <c r="JAK6" s="100" t="s">
        <v>6</v>
      </c>
      <c r="JAL6" s="100" t="s">
        <v>6</v>
      </c>
      <c r="JAM6" s="100" t="s">
        <v>6</v>
      </c>
      <c r="JAN6" s="100" t="s">
        <v>6</v>
      </c>
      <c r="JAO6" s="100" t="s">
        <v>6</v>
      </c>
      <c r="JAP6" s="100" t="s">
        <v>6</v>
      </c>
      <c r="JAQ6" s="100" t="s">
        <v>6</v>
      </c>
      <c r="JAR6" s="100" t="s">
        <v>6</v>
      </c>
      <c r="JAS6" s="100" t="s">
        <v>6</v>
      </c>
      <c r="JAT6" s="100" t="s">
        <v>6</v>
      </c>
      <c r="JAU6" s="100" t="s">
        <v>6</v>
      </c>
      <c r="JAV6" s="100" t="s">
        <v>6</v>
      </c>
      <c r="JAW6" s="100" t="s">
        <v>6</v>
      </c>
      <c r="JAX6" s="100" t="s">
        <v>6</v>
      </c>
      <c r="JAY6" s="100" t="s">
        <v>6</v>
      </c>
      <c r="JAZ6" s="100" t="s">
        <v>6</v>
      </c>
      <c r="JBA6" s="100" t="s">
        <v>6</v>
      </c>
      <c r="JBB6" s="100" t="s">
        <v>6</v>
      </c>
      <c r="JBC6" s="100" t="s">
        <v>6</v>
      </c>
      <c r="JBD6" s="100" t="s">
        <v>6</v>
      </c>
      <c r="JBE6" s="100" t="s">
        <v>6</v>
      </c>
      <c r="JBF6" s="100" t="s">
        <v>6</v>
      </c>
      <c r="JBG6" s="100" t="s">
        <v>6</v>
      </c>
      <c r="JBH6" s="100" t="s">
        <v>6</v>
      </c>
      <c r="JBI6" s="100" t="s">
        <v>6</v>
      </c>
      <c r="JBJ6" s="100" t="s">
        <v>6</v>
      </c>
      <c r="JBK6" s="100" t="s">
        <v>6</v>
      </c>
      <c r="JBL6" s="100" t="s">
        <v>6</v>
      </c>
      <c r="JBM6" s="100" t="s">
        <v>6</v>
      </c>
      <c r="JBN6" s="100" t="s">
        <v>6</v>
      </c>
      <c r="JBO6" s="100" t="s">
        <v>6</v>
      </c>
      <c r="JBP6" s="100" t="s">
        <v>6</v>
      </c>
      <c r="JBQ6" s="100" t="s">
        <v>6</v>
      </c>
      <c r="JBR6" s="100" t="s">
        <v>6</v>
      </c>
      <c r="JBS6" s="100" t="s">
        <v>6</v>
      </c>
      <c r="JBT6" s="100" t="s">
        <v>6</v>
      </c>
      <c r="JBU6" s="100" t="s">
        <v>6</v>
      </c>
      <c r="JBV6" s="100" t="s">
        <v>6</v>
      </c>
      <c r="JBW6" s="100" t="s">
        <v>6</v>
      </c>
      <c r="JBX6" s="100" t="s">
        <v>6</v>
      </c>
      <c r="JBY6" s="100" t="s">
        <v>6</v>
      </c>
      <c r="JBZ6" s="100" t="s">
        <v>6</v>
      </c>
      <c r="JCA6" s="100" t="s">
        <v>6</v>
      </c>
      <c r="JCB6" s="100" t="s">
        <v>6</v>
      </c>
      <c r="JCC6" s="100" t="s">
        <v>6</v>
      </c>
      <c r="JCD6" s="100" t="s">
        <v>6</v>
      </c>
      <c r="JCE6" s="100" t="s">
        <v>6</v>
      </c>
      <c r="JCF6" s="100" t="s">
        <v>6</v>
      </c>
      <c r="JCG6" s="100" t="s">
        <v>6</v>
      </c>
      <c r="JCH6" s="100" t="s">
        <v>6</v>
      </c>
      <c r="JCI6" s="100" t="s">
        <v>6</v>
      </c>
      <c r="JCJ6" s="100" t="s">
        <v>6</v>
      </c>
      <c r="JCK6" s="100" t="s">
        <v>6</v>
      </c>
      <c r="JCL6" s="100" t="s">
        <v>6</v>
      </c>
      <c r="JCM6" s="100" t="s">
        <v>6</v>
      </c>
      <c r="JCN6" s="100" t="s">
        <v>6</v>
      </c>
      <c r="JCO6" s="100" t="s">
        <v>6</v>
      </c>
      <c r="JCP6" s="100" t="s">
        <v>6</v>
      </c>
      <c r="JCQ6" s="100" t="s">
        <v>6</v>
      </c>
      <c r="JCR6" s="100" t="s">
        <v>6</v>
      </c>
      <c r="JCS6" s="100" t="s">
        <v>6</v>
      </c>
      <c r="JCT6" s="100" t="s">
        <v>6</v>
      </c>
      <c r="JCU6" s="100" t="s">
        <v>6</v>
      </c>
      <c r="JCV6" s="100" t="s">
        <v>6</v>
      </c>
      <c r="JCW6" s="100" t="s">
        <v>6</v>
      </c>
      <c r="JCX6" s="100" t="s">
        <v>6</v>
      </c>
      <c r="JCY6" s="100" t="s">
        <v>6</v>
      </c>
      <c r="JCZ6" s="100" t="s">
        <v>6</v>
      </c>
      <c r="JDA6" s="100" t="s">
        <v>6</v>
      </c>
      <c r="JDB6" s="100" t="s">
        <v>6</v>
      </c>
      <c r="JDC6" s="100" t="s">
        <v>6</v>
      </c>
      <c r="JDD6" s="100" t="s">
        <v>6</v>
      </c>
      <c r="JDE6" s="100" t="s">
        <v>6</v>
      </c>
      <c r="JDF6" s="100" t="s">
        <v>6</v>
      </c>
      <c r="JDG6" s="100" t="s">
        <v>6</v>
      </c>
      <c r="JDH6" s="100" t="s">
        <v>6</v>
      </c>
      <c r="JDI6" s="100" t="s">
        <v>6</v>
      </c>
      <c r="JDJ6" s="100" t="s">
        <v>6</v>
      </c>
      <c r="JDK6" s="100" t="s">
        <v>6</v>
      </c>
      <c r="JDL6" s="100" t="s">
        <v>6</v>
      </c>
      <c r="JDM6" s="100" t="s">
        <v>6</v>
      </c>
      <c r="JDN6" s="100" t="s">
        <v>6</v>
      </c>
      <c r="JDO6" s="100" t="s">
        <v>6</v>
      </c>
      <c r="JDP6" s="100" t="s">
        <v>6</v>
      </c>
      <c r="JDQ6" s="100" t="s">
        <v>6</v>
      </c>
      <c r="JDR6" s="100" t="s">
        <v>6</v>
      </c>
      <c r="JDS6" s="100" t="s">
        <v>6</v>
      </c>
      <c r="JDT6" s="100" t="s">
        <v>6</v>
      </c>
      <c r="JDU6" s="100" t="s">
        <v>6</v>
      </c>
      <c r="JDV6" s="100" t="s">
        <v>6</v>
      </c>
      <c r="JDW6" s="100" t="s">
        <v>6</v>
      </c>
      <c r="JDX6" s="100" t="s">
        <v>6</v>
      </c>
      <c r="JDY6" s="100" t="s">
        <v>6</v>
      </c>
      <c r="JDZ6" s="100" t="s">
        <v>6</v>
      </c>
      <c r="JEA6" s="100" t="s">
        <v>6</v>
      </c>
      <c r="JEB6" s="100" t="s">
        <v>6</v>
      </c>
      <c r="JEC6" s="100" t="s">
        <v>6</v>
      </c>
      <c r="JED6" s="100" t="s">
        <v>6</v>
      </c>
      <c r="JEE6" s="100" t="s">
        <v>6</v>
      </c>
      <c r="JEF6" s="100" t="s">
        <v>6</v>
      </c>
      <c r="JEG6" s="100" t="s">
        <v>6</v>
      </c>
      <c r="JEH6" s="100" t="s">
        <v>6</v>
      </c>
      <c r="JEI6" s="100" t="s">
        <v>6</v>
      </c>
      <c r="JEJ6" s="100" t="s">
        <v>6</v>
      </c>
      <c r="JEK6" s="100" t="s">
        <v>6</v>
      </c>
      <c r="JEL6" s="100" t="s">
        <v>6</v>
      </c>
      <c r="JEM6" s="100" t="s">
        <v>6</v>
      </c>
      <c r="JEN6" s="100" t="s">
        <v>6</v>
      </c>
      <c r="JEO6" s="100" t="s">
        <v>6</v>
      </c>
      <c r="JEP6" s="100" t="s">
        <v>6</v>
      </c>
      <c r="JEQ6" s="100" t="s">
        <v>6</v>
      </c>
      <c r="JER6" s="100" t="s">
        <v>6</v>
      </c>
      <c r="JES6" s="100" t="s">
        <v>6</v>
      </c>
      <c r="JET6" s="100" t="s">
        <v>6</v>
      </c>
      <c r="JEU6" s="100" t="s">
        <v>6</v>
      </c>
      <c r="JEV6" s="100" t="s">
        <v>6</v>
      </c>
      <c r="JEW6" s="100" t="s">
        <v>6</v>
      </c>
      <c r="JEX6" s="100" t="s">
        <v>6</v>
      </c>
      <c r="JEY6" s="100" t="s">
        <v>6</v>
      </c>
      <c r="JEZ6" s="100" t="s">
        <v>6</v>
      </c>
      <c r="JFA6" s="100" t="s">
        <v>6</v>
      </c>
      <c r="JFB6" s="100" t="s">
        <v>6</v>
      </c>
      <c r="JFC6" s="100" t="s">
        <v>6</v>
      </c>
      <c r="JFD6" s="100" t="s">
        <v>6</v>
      </c>
      <c r="JFE6" s="100" t="s">
        <v>6</v>
      </c>
      <c r="JFF6" s="100" t="s">
        <v>6</v>
      </c>
      <c r="JFG6" s="100" t="s">
        <v>6</v>
      </c>
      <c r="JFH6" s="100" t="s">
        <v>6</v>
      </c>
      <c r="JFI6" s="100" t="s">
        <v>6</v>
      </c>
      <c r="JFJ6" s="100" t="s">
        <v>6</v>
      </c>
      <c r="JFK6" s="100" t="s">
        <v>6</v>
      </c>
      <c r="JFL6" s="100" t="s">
        <v>6</v>
      </c>
      <c r="JFM6" s="100" t="s">
        <v>6</v>
      </c>
      <c r="JFN6" s="100" t="s">
        <v>6</v>
      </c>
      <c r="JFO6" s="100" t="s">
        <v>6</v>
      </c>
      <c r="JFP6" s="100" t="s">
        <v>6</v>
      </c>
      <c r="JFQ6" s="100" t="s">
        <v>6</v>
      </c>
      <c r="JFR6" s="100" t="s">
        <v>6</v>
      </c>
      <c r="JFS6" s="100" t="s">
        <v>6</v>
      </c>
      <c r="JFT6" s="100" t="s">
        <v>6</v>
      </c>
      <c r="JFU6" s="100" t="s">
        <v>6</v>
      </c>
      <c r="JFV6" s="100" t="s">
        <v>6</v>
      </c>
      <c r="JFW6" s="100" t="s">
        <v>6</v>
      </c>
      <c r="JFX6" s="100" t="s">
        <v>6</v>
      </c>
      <c r="JFY6" s="100" t="s">
        <v>6</v>
      </c>
      <c r="JFZ6" s="100" t="s">
        <v>6</v>
      </c>
      <c r="JGA6" s="100" t="s">
        <v>6</v>
      </c>
      <c r="JGB6" s="100" t="s">
        <v>6</v>
      </c>
      <c r="JGC6" s="100" t="s">
        <v>6</v>
      </c>
      <c r="JGD6" s="100" t="s">
        <v>6</v>
      </c>
      <c r="JGE6" s="100" t="s">
        <v>6</v>
      </c>
      <c r="JGF6" s="100" t="s">
        <v>6</v>
      </c>
      <c r="JGG6" s="100" t="s">
        <v>6</v>
      </c>
      <c r="JGH6" s="100" t="s">
        <v>6</v>
      </c>
      <c r="JGI6" s="100" t="s">
        <v>6</v>
      </c>
      <c r="JGJ6" s="100" t="s">
        <v>6</v>
      </c>
      <c r="JGK6" s="100" t="s">
        <v>6</v>
      </c>
      <c r="JGL6" s="100" t="s">
        <v>6</v>
      </c>
      <c r="JGM6" s="100" t="s">
        <v>6</v>
      </c>
      <c r="JGN6" s="100" t="s">
        <v>6</v>
      </c>
      <c r="JGO6" s="100" t="s">
        <v>6</v>
      </c>
      <c r="JGP6" s="100" t="s">
        <v>6</v>
      </c>
      <c r="JGQ6" s="100" t="s">
        <v>6</v>
      </c>
      <c r="JGR6" s="100" t="s">
        <v>6</v>
      </c>
      <c r="JGS6" s="100" t="s">
        <v>6</v>
      </c>
      <c r="JGT6" s="100" t="s">
        <v>6</v>
      </c>
      <c r="JGU6" s="100" t="s">
        <v>6</v>
      </c>
      <c r="JGV6" s="100" t="s">
        <v>6</v>
      </c>
      <c r="JGW6" s="100" t="s">
        <v>6</v>
      </c>
      <c r="JGX6" s="100" t="s">
        <v>6</v>
      </c>
      <c r="JGY6" s="100" t="s">
        <v>6</v>
      </c>
      <c r="JGZ6" s="100" t="s">
        <v>6</v>
      </c>
      <c r="JHA6" s="100" t="s">
        <v>6</v>
      </c>
      <c r="JHB6" s="100" t="s">
        <v>6</v>
      </c>
      <c r="JHC6" s="100" t="s">
        <v>6</v>
      </c>
      <c r="JHD6" s="100" t="s">
        <v>6</v>
      </c>
      <c r="JHE6" s="100" t="s">
        <v>6</v>
      </c>
      <c r="JHF6" s="100" t="s">
        <v>6</v>
      </c>
      <c r="JHG6" s="100" t="s">
        <v>6</v>
      </c>
      <c r="JHH6" s="100" t="s">
        <v>6</v>
      </c>
      <c r="JHI6" s="100" t="s">
        <v>6</v>
      </c>
      <c r="JHJ6" s="100" t="s">
        <v>6</v>
      </c>
      <c r="JHK6" s="100" t="s">
        <v>6</v>
      </c>
      <c r="JHL6" s="100" t="s">
        <v>6</v>
      </c>
      <c r="JHM6" s="100" t="s">
        <v>6</v>
      </c>
      <c r="JHN6" s="100" t="s">
        <v>6</v>
      </c>
      <c r="JHO6" s="100" t="s">
        <v>6</v>
      </c>
      <c r="JHP6" s="100" t="s">
        <v>6</v>
      </c>
      <c r="JHQ6" s="100" t="s">
        <v>6</v>
      </c>
      <c r="JHR6" s="100" t="s">
        <v>6</v>
      </c>
      <c r="JHS6" s="100" t="s">
        <v>6</v>
      </c>
      <c r="JHT6" s="100" t="s">
        <v>6</v>
      </c>
      <c r="JHU6" s="100" t="s">
        <v>6</v>
      </c>
      <c r="JHV6" s="100" t="s">
        <v>6</v>
      </c>
      <c r="JHW6" s="100" t="s">
        <v>6</v>
      </c>
      <c r="JHX6" s="100" t="s">
        <v>6</v>
      </c>
      <c r="JHY6" s="100" t="s">
        <v>6</v>
      </c>
      <c r="JHZ6" s="100" t="s">
        <v>6</v>
      </c>
      <c r="JIA6" s="100" t="s">
        <v>6</v>
      </c>
      <c r="JIB6" s="100" t="s">
        <v>6</v>
      </c>
      <c r="JIC6" s="100" t="s">
        <v>6</v>
      </c>
      <c r="JID6" s="100" t="s">
        <v>6</v>
      </c>
      <c r="JIE6" s="100" t="s">
        <v>6</v>
      </c>
      <c r="JIF6" s="100" t="s">
        <v>6</v>
      </c>
      <c r="JIG6" s="100" t="s">
        <v>6</v>
      </c>
      <c r="JIH6" s="100" t="s">
        <v>6</v>
      </c>
      <c r="JII6" s="100" t="s">
        <v>6</v>
      </c>
      <c r="JIJ6" s="100" t="s">
        <v>6</v>
      </c>
      <c r="JIK6" s="100" t="s">
        <v>6</v>
      </c>
      <c r="JIL6" s="100" t="s">
        <v>6</v>
      </c>
      <c r="JIM6" s="100" t="s">
        <v>6</v>
      </c>
      <c r="JIN6" s="100" t="s">
        <v>6</v>
      </c>
      <c r="JIO6" s="100" t="s">
        <v>6</v>
      </c>
      <c r="JIP6" s="100" t="s">
        <v>6</v>
      </c>
      <c r="JIQ6" s="100" t="s">
        <v>6</v>
      </c>
      <c r="JIR6" s="100" t="s">
        <v>6</v>
      </c>
      <c r="JIS6" s="100" t="s">
        <v>6</v>
      </c>
      <c r="JIT6" s="100" t="s">
        <v>6</v>
      </c>
      <c r="JIU6" s="100" t="s">
        <v>6</v>
      </c>
      <c r="JIV6" s="100" t="s">
        <v>6</v>
      </c>
      <c r="JIW6" s="100" t="s">
        <v>6</v>
      </c>
      <c r="JIX6" s="100" t="s">
        <v>6</v>
      </c>
      <c r="JIY6" s="100" t="s">
        <v>6</v>
      </c>
      <c r="JIZ6" s="100" t="s">
        <v>6</v>
      </c>
      <c r="JJA6" s="100" t="s">
        <v>6</v>
      </c>
      <c r="JJB6" s="100" t="s">
        <v>6</v>
      </c>
      <c r="JJC6" s="100" t="s">
        <v>6</v>
      </c>
      <c r="JJD6" s="100" t="s">
        <v>6</v>
      </c>
      <c r="JJE6" s="100" t="s">
        <v>6</v>
      </c>
      <c r="JJF6" s="100" t="s">
        <v>6</v>
      </c>
      <c r="JJG6" s="100" t="s">
        <v>6</v>
      </c>
      <c r="JJH6" s="100" t="s">
        <v>6</v>
      </c>
      <c r="JJI6" s="100" t="s">
        <v>6</v>
      </c>
      <c r="JJJ6" s="100" t="s">
        <v>6</v>
      </c>
      <c r="JJK6" s="100" t="s">
        <v>6</v>
      </c>
      <c r="JJL6" s="100" t="s">
        <v>6</v>
      </c>
      <c r="JJM6" s="100" t="s">
        <v>6</v>
      </c>
      <c r="JJN6" s="100" t="s">
        <v>6</v>
      </c>
      <c r="JJO6" s="100" t="s">
        <v>6</v>
      </c>
      <c r="JJP6" s="100" t="s">
        <v>6</v>
      </c>
      <c r="JJQ6" s="100" t="s">
        <v>6</v>
      </c>
      <c r="JJR6" s="100" t="s">
        <v>6</v>
      </c>
      <c r="JJS6" s="100" t="s">
        <v>6</v>
      </c>
      <c r="JJT6" s="100" t="s">
        <v>6</v>
      </c>
      <c r="JJU6" s="100" t="s">
        <v>6</v>
      </c>
      <c r="JJV6" s="100" t="s">
        <v>6</v>
      </c>
      <c r="JJW6" s="100" t="s">
        <v>6</v>
      </c>
      <c r="JJX6" s="100" t="s">
        <v>6</v>
      </c>
      <c r="JJY6" s="100" t="s">
        <v>6</v>
      </c>
      <c r="JJZ6" s="100" t="s">
        <v>6</v>
      </c>
      <c r="JKA6" s="100" t="s">
        <v>6</v>
      </c>
      <c r="JKB6" s="100" t="s">
        <v>6</v>
      </c>
      <c r="JKC6" s="100" t="s">
        <v>6</v>
      </c>
      <c r="JKD6" s="100" t="s">
        <v>6</v>
      </c>
      <c r="JKE6" s="100" t="s">
        <v>6</v>
      </c>
      <c r="JKF6" s="100" t="s">
        <v>6</v>
      </c>
      <c r="JKG6" s="100" t="s">
        <v>6</v>
      </c>
      <c r="JKH6" s="100" t="s">
        <v>6</v>
      </c>
      <c r="JKI6" s="100" t="s">
        <v>6</v>
      </c>
      <c r="JKJ6" s="100" t="s">
        <v>6</v>
      </c>
      <c r="JKK6" s="100" t="s">
        <v>6</v>
      </c>
      <c r="JKL6" s="100" t="s">
        <v>6</v>
      </c>
      <c r="JKM6" s="100" t="s">
        <v>6</v>
      </c>
      <c r="JKN6" s="100" t="s">
        <v>6</v>
      </c>
      <c r="JKO6" s="100" t="s">
        <v>6</v>
      </c>
      <c r="JKP6" s="100" t="s">
        <v>6</v>
      </c>
      <c r="JKQ6" s="100" t="s">
        <v>6</v>
      </c>
      <c r="JKR6" s="100" t="s">
        <v>6</v>
      </c>
      <c r="JKS6" s="100" t="s">
        <v>6</v>
      </c>
      <c r="JKT6" s="100" t="s">
        <v>6</v>
      </c>
      <c r="JKU6" s="100" t="s">
        <v>6</v>
      </c>
      <c r="JKV6" s="100" t="s">
        <v>6</v>
      </c>
      <c r="JKW6" s="100" t="s">
        <v>6</v>
      </c>
      <c r="JKX6" s="100" t="s">
        <v>6</v>
      </c>
      <c r="JKY6" s="100" t="s">
        <v>6</v>
      </c>
      <c r="JKZ6" s="100" t="s">
        <v>6</v>
      </c>
      <c r="JLA6" s="100" t="s">
        <v>6</v>
      </c>
      <c r="JLB6" s="100" t="s">
        <v>6</v>
      </c>
      <c r="JLC6" s="100" t="s">
        <v>6</v>
      </c>
      <c r="JLD6" s="100" t="s">
        <v>6</v>
      </c>
      <c r="JLE6" s="100" t="s">
        <v>6</v>
      </c>
      <c r="JLF6" s="100" t="s">
        <v>6</v>
      </c>
      <c r="JLG6" s="100" t="s">
        <v>6</v>
      </c>
      <c r="JLH6" s="100" t="s">
        <v>6</v>
      </c>
      <c r="JLI6" s="100" t="s">
        <v>6</v>
      </c>
      <c r="JLJ6" s="100" t="s">
        <v>6</v>
      </c>
      <c r="JLK6" s="100" t="s">
        <v>6</v>
      </c>
      <c r="JLL6" s="100" t="s">
        <v>6</v>
      </c>
      <c r="JLM6" s="100" t="s">
        <v>6</v>
      </c>
      <c r="JLN6" s="100" t="s">
        <v>6</v>
      </c>
      <c r="JLO6" s="100" t="s">
        <v>6</v>
      </c>
      <c r="JLP6" s="100" t="s">
        <v>6</v>
      </c>
      <c r="JLQ6" s="100" t="s">
        <v>6</v>
      </c>
      <c r="JLR6" s="100" t="s">
        <v>6</v>
      </c>
      <c r="JLS6" s="100" t="s">
        <v>6</v>
      </c>
      <c r="JLT6" s="100" t="s">
        <v>6</v>
      </c>
      <c r="JLU6" s="100" t="s">
        <v>6</v>
      </c>
      <c r="JLV6" s="100" t="s">
        <v>6</v>
      </c>
      <c r="JLW6" s="100" t="s">
        <v>6</v>
      </c>
      <c r="JLX6" s="100" t="s">
        <v>6</v>
      </c>
      <c r="JLY6" s="100" t="s">
        <v>6</v>
      </c>
      <c r="JLZ6" s="100" t="s">
        <v>6</v>
      </c>
      <c r="JMA6" s="100" t="s">
        <v>6</v>
      </c>
      <c r="JMB6" s="100" t="s">
        <v>6</v>
      </c>
      <c r="JMC6" s="100" t="s">
        <v>6</v>
      </c>
      <c r="JMD6" s="100" t="s">
        <v>6</v>
      </c>
      <c r="JME6" s="100" t="s">
        <v>6</v>
      </c>
      <c r="JMF6" s="100" t="s">
        <v>6</v>
      </c>
      <c r="JMG6" s="100" t="s">
        <v>6</v>
      </c>
      <c r="JMH6" s="100" t="s">
        <v>6</v>
      </c>
      <c r="JMI6" s="100" t="s">
        <v>6</v>
      </c>
      <c r="JMJ6" s="100" t="s">
        <v>6</v>
      </c>
      <c r="JMK6" s="100" t="s">
        <v>6</v>
      </c>
      <c r="JML6" s="100" t="s">
        <v>6</v>
      </c>
      <c r="JMM6" s="100" t="s">
        <v>6</v>
      </c>
      <c r="JMN6" s="100" t="s">
        <v>6</v>
      </c>
      <c r="JMO6" s="100" t="s">
        <v>6</v>
      </c>
      <c r="JMP6" s="100" t="s">
        <v>6</v>
      </c>
      <c r="JMQ6" s="100" t="s">
        <v>6</v>
      </c>
      <c r="JMR6" s="100" t="s">
        <v>6</v>
      </c>
      <c r="JMS6" s="100" t="s">
        <v>6</v>
      </c>
      <c r="JMT6" s="100" t="s">
        <v>6</v>
      </c>
      <c r="JMU6" s="100" t="s">
        <v>6</v>
      </c>
      <c r="JMV6" s="100" t="s">
        <v>6</v>
      </c>
      <c r="JMW6" s="100" t="s">
        <v>6</v>
      </c>
      <c r="JMX6" s="100" t="s">
        <v>6</v>
      </c>
      <c r="JMY6" s="100" t="s">
        <v>6</v>
      </c>
      <c r="JMZ6" s="100" t="s">
        <v>6</v>
      </c>
      <c r="JNA6" s="100" t="s">
        <v>6</v>
      </c>
      <c r="JNB6" s="100" t="s">
        <v>6</v>
      </c>
      <c r="JNC6" s="100" t="s">
        <v>6</v>
      </c>
      <c r="JND6" s="100" t="s">
        <v>6</v>
      </c>
      <c r="JNE6" s="100" t="s">
        <v>6</v>
      </c>
      <c r="JNF6" s="100" t="s">
        <v>6</v>
      </c>
      <c r="JNG6" s="100" t="s">
        <v>6</v>
      </c>
      <c r="JNH6" s="100" t="s">
        <v>6</v>
      </c>
      <c r="JNI6" s="100" t="s">
        <v>6</v>
      </c>
      <c r="JNJ6" s="100" t="s">
        <v>6</v>
      </c>
      <c r="JNK6" s="100" t="s">
        <v>6</v>
      </c>
      <c r="JNL6" s="100" t="s">
        <v>6</v>
      </c>
      <c r="JNM6" s="100" t="s">
        <v>6</v>
      </c>
      <c r="JNN6" s="100" t="s">
        <v>6</v>
      </c>
      <c r="JNO6" s="100" t="s">
        <v>6</v>
      </c>
      <c r="JNP6" s="100" t="s">
        <v>6</v>
      </c>
      <c r="JNQ6" s="100" t="s">
        <v>6</v>
      </c>
      <c r="JNR6" s="100" t="s">
        <v>6</v>
      </c>
      <c r="JNS6" s="100" t="s">
        <v>6</v>
      </c>
      <c r="JNT6" s="100" t="s">
        <v>6</v>
      </c>
      <c r="JNU6" s="100" t="s">
        <v>6</v>
      </c>
      <c r="JNV6" s="100" t="s">
        <v>6</v>
      </c>
      <c r="JNW6" s="100" t="s">
        <v>6</v>
      </c>
      <c r="JNX6" s="100" t="s">
        <v>6</v>
      </c>
      <c r="JNY6" s="100" t="s">
        <v>6</v>
      </c>
      <c r="JNZ6" s="100" t="s">
        <v>6</v>
      </c>
      <c r="JOA6" s="100" t="s">
        <v>6</v>
      </c>
      <c r="JOB6" s="100" t="s">
        <v>6</v>
      </c>
      <c r="JOC6" s="100" t="s">
        <v>6</v>
      </c>
      <c r="JOD6" s="100" t="s">
        <v>6</v>
      </c>
      <c r="JOE6" s="100" t="s">
        <v>6</v>
      </c>
      <c r="JOF6" s="100" t="s">
        <v>6</v>
      </c>
      <c r="JOG6" s="100" t="s">
        <v>6</v>
      </c>
      <c r="JOH6" s="100" t="s">
        <v>6</v>
      </c>
      <c r="JOI6" s="100" t="s">
        <v>6</v>
      </c>
      <c r="JOJ6" s="100" t="s">
        <v>6</v>
      </c>
      <c r="JOK6" s="100" t="s">
        <v>6</v>
      </c>
      <c r="JOL6" s="100" t="s">
        <v>6</v>
      </c>
      <c r="JOM6" s="100" t="s">
        <v>6</v>
      </c>
      <c r="JON6" s="100" t="s">
        <v>6</v>
      </c>
      <c r="JOO6" s="100" t="s">
        <v>6</v>
      </c>
      <c r="JOP6" s="100" t="s">
        <v>6</v>
      </c>
      <c r="JOQ6" s="100" t="s">
        <v>6</v>
      </c>
      <c r="JOR6" s="100" t="s">
        <v>6</v>
      </c>
      <c r="JOS6" s="100" t="s">
        <v>6</v>
      </c>
      <c r="JOT6" s="100" t="s">
        <v>6</v>
      </c>
      <c r="JOU6" s="100" t="s">
        <v>6</v>
      </c>
      <c r="JOV6" s="100" t="s">
        <v>6</v>
      </c>
      <c r="JOW6" s="100" t="s">
        <v>6</v>
      </c>
      <c r="JOX6" s="100" t="s">
        <v>6</v>
      </c>
      <c r="JOY6" s="100" t="s">
        <v>6</v>
      </c>
      <c r="JOZ6" s="100" t="s">
        <v>6</v>
      </c>
      <c r="JPA6" s="100" t="s">
        <v>6</v>
      </c>
      <c r="JPB6" s="100" t="s">
        <v>6</v>
      </c>
      <c r="JPC6" s="100" t="s">
        <v>6</v>
      </c>
      <c r="JPD6" s="100" t="s">
        <v>6</v>
      </c>
      <c r="JPE6" s="100" t="s">
        <v>6</v>
      </c>
      <c r="JPF6" s="100" t="s">
        <v>6</v>
      </c>
      <c r="JPG6" s="100" t="s">
        <v>6</v>
      </c>
      <c r="JPH6" s="100" t="s">
        <v>6</v>
      </c>
      <c r="JPI6" s="100" t="s">
        <v>6</v>
      </c>
      <c r="JPJ6" s="100" t="s">
        <v>6</v>
      </c>
      <c r="JPK6" s="100" t="s">
        <v>6</v>
      </c>
      <c r="JPL6" s="100" t="s">
        <v>6</v>
      </c>
      <c r="JPM6" s="100" t="s">
        <v>6</v>
      </c>
      <c r="JPN6" s="100" t="s">
        <v>6</v>
      </c>
      <c r="JPO6" s="100" t="s">
        <v>6</v>
      </c>
      <c r="JPP6" s="100" t="s">
        <v>6</v>
      </c>
      <c r="JPQ6" s="100" t="s">
        <v>6</v>
      </c>
      <c r="JPR6" s="100" t="s">
        <v>6</v>
      </c>
      <c r="JPS6" s="100" t="s">
        <v>6</v>
      </c>
      <c r="JPT6" s="100" t="s">
        <v>6</v>
      </c>
      <c r="JPU6" s="100" t="s">
        <v>6</v>
      </c>
      <c r="JPV6" s="100" t="s">
        <v>6</v>
      </c>
      <c r="JPW6" s="100" t="s">
        <v>6</v>
      </c>
      <c r="JPX6" s="100" t="s">
        <v>6</v>
      </c>
      <c r="JPY6" s="100" t="s">
        <v>6</v>
      </c>
      <c r="JPZ6" s="100" t="s">
        <v>6</v>
      </c>
      <c r="JQA6" s="100" t="s">
        <v>6</v>
      </c>
      <c r="JQB6" s="100" t="s">
        <v>6</v>
      </c>
      <c r="JQC6" s="100" t="s">
        <v>6</v>
      </c>
      <c r="JQD6" s="100" t="s">
        <v>6</v>
      </c>
      <c r="JQE6" s="100" t="s">
        <v>6</v>
      </c>
      <c r="JQF6" s="100" t="s">
        <v>6</v>
      </c>
      <c r="JQG6" s="100" t="s">
        <v>6</v>
      </c>
      <c r="JQH6" s="100" t="s">
        <v>6</v>
      </c>
      <c r="JQI6" s="100" t="s">
        <v>6</v>
      </c>
      <c r="JQJ6" s="100" t="s">
        <v>6</v>
      </c>
      <c r="JQK6" s="100" t="s">
        <v>6</v>
      </c>
      <c r="JQL6" s="100" t="s">
        <v>6</v>
      </c>
      <c r="JQM6" s="100" t="s">
        <v>6</v>
      </c>
      <c r="JQN6" s="100" t="s">
        <v>6</v>
      </c>
      <c r="JQO6" s="100" t="s">
        <v>6</v>
      </c>
      <c r="JQP6" s="100" t="s">
        <v>6</v>
      </c>
      <c r="JQQ6" s="100" t="s">
        <v>6</v>
      </c>
      <c r="JQR6" s="100" t="s">
        <v>6</v>
      </c>
      <c r="JQS6" s="100" t="s">
        <v>6</v>
      </c>
      <c r="JQT6" s="100" t="s">
        <v>6</v>
      </c>
      <c r="JQU6" s="100" t="s">
        <v>6</v>
      </c>
      <c r="JQV6" s="100" t="s">
        <v>6</v>
      </c>
      <c r="JQW6" s="100" t="s">
        <v>6</v>
      </c>
      <c r="JQX6" s="100" t="s">
        <v>6</v>
      </c>
      <c r="JQY6" s="100" t="s">
        <v>6</v>
      </c>
      <c r="JQZ6" s="100" t="s">
        <v>6</v>
      </c>
      <c r="JRA6" s="100" t="s">
        <v>6</v>
      </c>
      <c r="JRB6" s="100" t="s">
        <v>6</v>
      </c>
      <c r="JRC6" s="100" t="s">
        <v>6</v>
      </c>
      <c r="JRD6" s="100" t="s">
        <v>6</v>
      </c>
      <c r="JRE6" s="100" t="s">
        <v>6</v>
      </c>
      <c r="JRF6" s="100" t="s">
        <v>6</v>
      </c>
      <c r="JRG6" s="100" t="s">
        <v>6</v>
      </c>
      <c r="JRH6" s="100" t="s">
        <v>6</v>
      </c>
      <c r="JRI6" s="100" t="s">
        <v>6</v>
      </c>
      <c r="JRJ6" s="100" t="s">
        <v>6</v>
      </c>
      <c r="JRK6" s="100" t="s">
        <v>6</v>
      </c>
      <c r="JRL6" s="100" t="s">
        <v>6</v>
      </c>
      <c r="JRM6" s="100" t="s">
        <v>6</v>
      </c>
      <c r="JRN6" s="100" t="s">
        <v>6</v>
      </c>
      <c r="JRO6" s="100" t="s">
        <v>6</v>
      </c>
      <c r="JRP6" s="100" t="s">
        <v>6</v>
      </c>
      <c r="JRQ6" s="100" t="s">
        <v>6</v>
      </c>
      <c r="JRR6" s="100" t="s">
        <v>6</v>
      </c>
      <c r="JRS6" s="100" t="s">
        <v>6</v>
      </c>
      <c r="JRT6" s="100" t="s">
        <v>6</v>
      </c>
      <c r="JRU6" s="100" t="s">
        <v>6</v>
      </c>
      <c r="JRV6" s="100" t="s">
        <v>6</v>
      </c>
      <c r="JRW6" s="100" t="s">
        <v>6</v>
      </c>
      <c r="JRX6" s="100" t="s">
        <v>6</v>
      </c>
      <c r="JRY6" s="100" t="s">
        <v>6</v>
      </c>
      <c r="JRZ6" s="100" t="s">
        <v>6</v>
      </c>
      <c r="JSA6" s="100" t="s">
        <v>6</v>
      </c>
      <c r="JSB6" s="100" t="s">
        <v>6</v>
      </c>
      <c r="JSC6" s="100" t="s">
        <v>6</v>
      </c>
      <c r="JSD6" s="100" t="s">
        <v>6</v>
      </c>
      <c r="JSE6" s="100" t="s">
        <v>6</v>
      </c>
      <c r="JSF6" s="100" t="s">
        <v>6</v>
      </c>
      <c r="JSG6" s="100" t="s">
        <v>6</v>
      </c>
      <c r="JSH6" s="100" t="s">
        <v>6</v>
      </c>
      <c r="JSI6" s="100" t="s">
        <v>6</v>
      </c>
      <c r="JSJ6" s="100" t="s">
        <v>6</v>
      </c>
      <c r="JSK6" s="100" t="s">
        <v>6</v>
      </c>
      <c r="JSL6" s="100" t="s">
        <v>6</v>
      </c>
      <c r="JSM6" s="100" t="s">
        <v>6</v>
      </c>
      <c r="JSN6" s="100" t="s">
        <v>6</v>
      </c>
      <c r="JSO6" s="100" t="s">
        <v>6</v>
      </c>
      <c r="JSP6" s="100" t="s">
        <v>6</v>
      </c>
      <c r="JSQ6" s="100" t="s">
        <v>6</v>
      </c>
      <c r="JSR6" s="100" t="s">
        <v>6</v>
      </c>
      <c r="JSS6" s="100" t="s">
        <v>6</v>
      </c>
      <c r="JST6" s="100" t="s">
        <v>6</v>
      </c>
      <c r="JSU6" s="100" t="s">
        <v>6</v>
      </c>
      <c r="JSV6" s="100" t="s">
        <v>6</v>
      </c>
      <c r="JSW6" s="100" t="s">
        <v>6</v>
      </c>
      <c r="JSX6" s="100" t="s">
        <v>6</v>
      </c>
      <c r="JSY6" s="100" t="s">
        <v>6</v>
      </c>
      <c r="JSZ6" s="100" t="s">
        <v>6</v>
      </c>
      <c r="JTA6" s="100" t="s">
        <v>6</v>
      </c>
      <c r="JTB6" s="100" t="s">
        <v>6</v>
      </c>
      <c r="JTC6" s="100" t="s">
        <v>6</v>
      </c>
      <c r="JTD6" s="100" t="s">
        <v>6</v>
      </c>
      <c r="JTE6" s="100" t="s">
        <v>6</v>
      </c>
      <c r="JTF6" s="100" t="s">
        <v>6</v>
      </c>
      <c r="JTG6" s="100" t="s">
        <v>6</v>
      </c>
      <c r="JTH6" s="100" t="s">
        <v>6</v>
      </c>
      <c r="JTI6" s="100" t="s">
        <v>6</v>
      </c>
      <c r="JTJ6" s="100" t="s">
        <v>6</v>
      </c>
      <c r="JTK6" s="100" t="s">
        <v>6</v>
      </c>
      <c r="JTL6" s="100" t="s">
        <v>6</v>
      </c>
      <c r="JTM6" s="100" t="s">
        <v>6</v>
      </c>
      <c r="JTN6" s="100" t="s">
        <v>6</v>
      </c>
      <c r="JTO6" s="100" t="s">
        <v>6</v>
      </c>
      <c r="JTP6" s="100" t="s">
        <v>6</v>
      </c>
      <c r="JTQ6" s="100" t="s">
        <v>6</v>
      </c>
      <c r="JTR6" s="100" t="s">
        <v>6</v>
      </c>
      <c r="JTS6" s="100" t="s">
        <v>6</v>
      </c>
      <c r="JTT6" s="100" t="s">
        <v>6</v>
      </c>
      <c r="JTU6" s="100" t="s">
        <v>6</v>
      </c>
      <c r="JTV6" s="100" t="s">
        <v>6</v>
      </c>
      <c r="JTW6" s="100" t="s">
        <v>6</v>
      </c>
      <c r="JTX6" s="100" t="s">
        <v>6</v>
      </c>
      <c r="JTY6" s="100" t="s">
        <v>6</v>
      </c>
      <c r="JTZ6" s="100" t="s">
        <v>6</v>
      </c>
      <c r="JUA6" s="100" t="s">
        <v>6</v>
      </c>
      <c r="JUB6" s="100" t="s">
        <v>6</v>
      </c>
      <c r="JUC6" s="100" t="s">
        <v>6</v>
      </c>
      <c r="JUD6" s="100" t="s">
        <v>6</v>
      </c>
      <c r="JUE6" s="100" t="s">
        <v>6</v>
      </c>
      <c r="JUF6" s="100" t="s">
        <v>6</v>
      </c>
      <c r="JUG6" s="100" t="s">
        <v>6</v>
      </c>
      <c r="JUH6" s="100" t="s">
        <v>6</v>
      </c>
      <c r="JUI6" s="100" t="s">
        <v>6</v>
      </c>
      <c r="JUJ6" s="100" t="s">
        <v>6</v>
      </c>
      <c r="JUK6" s="100" t="s">
        <v>6</v>
      </c>
      <c r="JUL6" s="100" t="s">
        <v>6</v>
      </c>
      <c r="JUM6" s="100" t="s">
        <v>6</v>
      </c>
      <c r="JUN6" s="100" t="s">
        <v>6</v>
      </c>
      <c r="JUO6" s="100" t="s">
        <v>6</v>
      </c>
      <c r="JUP6" s="100" t="s">
        <v>6</v>
      </c>
      <c r="JUQ6" s="100" t="s">
        <v>6</v>
      </c>
      <c r="JUR6" s="100" t="s">
        <v>6</v>
      </c>
      <c r="JUS6" s="100" t="s">
        <v>6</v>
      </c>
      <c r="JUT6" s="100" t="s">
        <v>6</v>
      </c>
      <c r="JUU6" s="100" t="s">
        <v>6</v>
      </c>
      <c r="JUV6" s="100" t="s">
        <v>6</v>
      </c>
      <c r="JUW6" s="100" t="s">
        <v>6</v>
      </c>
      <c r="JUX6" s="100" t="s">
        <v>6</v>
      </c>
      <c r="JUY6" s="100" t="s">
        <v>6</v>
      </c>
      <c r="JUZ6" s="100" t="s">
        <v>6</v>
      </c>
      <c r="JVA6" s="100" t="s">
        <v>6</v>
      </c>
      <c r="JVB6" s="100" t="s">
        <v>6</v>
      </c>
      <c r="JVC6" s="100" t="s">
        <v>6</v>
      </c>
      <c r="JVD6" s="100" t="s">
        <v>6</v>
      </c>
      <c r="JVE6" s="100" t="s">
        <v>6</v>
      </c>
      <c r="JVF6" s="100" t="s">
        <v>6</v>
      </c>
      <c r="JVG6" s="100" t="s">
        <v>6</v>
      </c>
      <c r="JVH6" s="100" t="s">
        <v>6</v>
      </c>
      <c r="JVI6" s="100" t="s">
        <v>6</v>
      </c>
      <c r="JVJ6" s="100" t="s">
        <v>6</v>
      </c>
      <c r="JVK6" s="100" t="s">
        <v>6</v>
      </c>
      <c r="JVL6" s="100" t="s">
        <v>6</v>
      </c>
      <c r="JVM6" s="100" t="s">
        <v>6</v>
      </c>
      <c r="JVN6" s="100" t="s">
        <v>6</v>
      </c>
      <c r="JVO6" s="100" t="s">
        <v>6</v>
      </c>
      <c r="JVP6" s="100" t="s">
        <v>6</v>
      </c>
      <c r="JVQ6" s="100" t="s">
        <v>6</v>
      </c>
      <c r="JVR6" s="100" t="s">
        <v>6</v>
      </c>
      <c r="JVS6" s="100" t="s">
        <v>6</v>
      </c>
      <c r="JVT6" s="100" t="s">
        <v>6</v>
      </c>
      <c r="JVU6" s="100" t="s">
        <v>6</v>
      </c>
      <c r="JVV6" s="100" t="s">
        <v>6</v>
      </c>
      <c r="JVW6" s="100" t="s">
        <v>6</v>
      </c>
      <c r="JVX6" s="100" t="s">
        <v>6</v>
      </c>
      <c r="JVY6" s="100" t="s">
        <v>6</v>
      </c>
      <c r="JVZ6" s="100" t="s">
        <v>6</v>
      </c>
      <c r="JWA6" s="100" t="s">
        <v>6</v>
      </c>
      <c r="JWB6" s="100" t="s">
        <v>6</v>
      </c>
      <c r="JWC6" s="100" t="s">
        <v>6</v>
      </c>
      <c r="JWD6" s="100" t="s">
        <v>6</v>
      </c>
      <c r="JWE6" s="100" t="s">
        <v>6</v>
      </c>
      <c r="JWF6" s="100" t="s">
        <v>6</v>
      </c>
      <c r="JWG6" s="100" t="s">
        <v>6</v>
      </c>
      <c r="JWH6" s="100" t="s">
        <v>6</v>
      </c>
      <c r="JWI6" s="100" t="s">
        <v>6</v>
      </c>
      <c r="JWJ6" s="100" t="s">
        <v>6</v>
      </c>
      <c r="JWK6" s="100" t="s">
        <v>6</v>
      </c>
      <c r="JWL6" s="100" t="s">
        <v>6</v>
      </c>
      <c r="JWM6" s="100" t="s">
        <v>6</v>
      </c>
      <c r="JWN6" s="100" t="s">
        <v>6</v>
      </c>
      <c r="JWO6" s="100" t="s">
        <v>6</v>
      </c>
      <c r="JWP6" s="100" t="s">
        <v>6</v>
      </c>
      <c r="JWQ6" s="100" t="s">
        <v>6</v>
      </c>
      <c r="JWR6" s="100" t="s">
        <v>6</v>
      </c>
      <c r="JWS6" s="100" t="s">
        <v>6</v>
      </c>
      <c r="JWT6" s="100" t="s">
        <v>6</v>
      </c>
      <c r="JWU6" s="100" t="s">
        <v>6</v>
      </c>
      <c r="JWV6" s="100" t="s">
        <v>6</v>
      </c>
      <c r="JWW6" s="100" t="s">
        <v>6</v>
      </c>
      <c r="JWX6" s="100" t="s">
        <v>6</v>
      </c>
      <c r="JWY6" s="100" t="s">
        <v>6</v>
      </c>
      <c r="JWZ6" s="100" t="s">
        <v>6</v>
      </c>
      <c r="JXA6" s="100" t="s">
        <v>6</v>
      </c>
      <c r="JXB6" s="100" t="s">
        <v>6</v>
      </c>
      <c r="JXC6" s="100" t="s">
        <v>6</v>
      </c>
      <c r="JXD6" s="100" t="s">
        <v>6</v>
      </c>
      <c r="JXE6" s="100" t="s">
        <v>6</v>
      </c>
      <c r="JXF6" s="100" t="s">
        <v>6</v>
      </c>
      <c r="JXG6" s="100" t="s">
        <v>6</v>
      </c>
      <c r="JXH6" s="100" t="s">
        <v>6</v>
      </c>
      <c r="JXI6" s="100" t="s">
        <v>6</v>
      </c>
      <c r="JXJ6" s="100" t="s">
        <v>6</v>
      </c>
      <c r="JXK6" s="100" t="s">
        <v>6</v>
      </c>
      <c r="JXL6" s="100" t="s">
        <v>6</v>
      </c>
      <c r="JXM6" s="100" t="s">
        <v>6</v>
      </c>
      <c r="JXN6" s="100" t="s">
        <v>6</v>
      </c>
      <c r="JXO6" s="100" t="s">
        <v>6</v>
      </c>
      <c r="JXP6" s="100" t="s">
        <v>6</v>
      </c>
      <c r="JXQ6" s="100" t="s">
        <v>6</v>
      </c>
      <c r="JXR6" s="100" t="s">
        <v>6</v>
      </c>
      <c r="JXS6" s="100" t="s">
        <v>6</v>
      </c>
      <c r="JXT6" s="100" t="s">
        <v>6</v>
      </c>
      <c r="JXU6" s="100" t="s">
        <v>6</v>
      </c>
      <c r="JXV6" s="100" t="s">
        <v>6</v>
      </c>
      <c r="JXW6" s="100" t="s">
        <v>6</v>
      </c>
      <c r="JXX6" s="100" t="s">
        <v>6</v>
      </c>
      <c r="JXY6" s="100" t="s">
        <v>6</v>
      </c>
      <c r="JXZ6" s="100" t="s">
        <v>6</v>
      </c>
      <c r="JYA6" s="100" t="s">
        <v>6</v>
      </c>
      <c r="JYB6" s="100" t="s">
        <v>6</v>
      </c>
      <c r="JYC6" s="100" t="s">
        <v>6</v>
      </c>
      <c r="JYD6" s="100" t="s">
        <v>6</v>
      </c>
      <c r="JYE6" s="100" t="s">
        <v>6</v>
      </c>
      <c r="JYF6" s="100" t="s">
        <v>6</v>
      </c>
      <c r="JYG6" s="100" t="s">
        <v>6</v>
      </c>
      <c r="JYH6" s="100" t="s">
        <v>6</v>
      </c>
      <c r="JYI6" s="100" t="s">
        <v>6</v>
      </c>
      <c r="JYJ6" s="100" t="s">
        <v>6</v>
      </c>
      <c r="JYK6" s="100" t="s">
        <v>6</v>
      </c>
      <c r="JYL6" s="100" t="s">
        <v>6</v>
      </c>
      <c r="JYM6" s="100" t="s">
        <v>6</v>
      </c>
      <c r="JYN6" s="100" t="s">
        <v>6</v>
      </c>
      <c r="JYO6" s="100" t="s">
        <v>6</v>
      </c>
      <c r="JYP6" s="100" t="s">
        <v>6</v>
      </c>
      <c r="JYQ6" s="100" t="s">
        <v>6</v>
      </c>
      <c r="JYR6" s="100" t="s">
        <v>6</v>
      </c>
      <c r="JYS6" s="100" t="s">
        <v>6</v>
      </c>
      <c r="JYT6" s="100" t="s">
        <v>6</v>
      </c>
      <c r="JYU6" s="100" t="s">
        <v>6</v>
      </c>
      <c r="JYV6" s="100" t="s">
        <v>6</v>
      </c>
      <c r="JYW6" s="100" t="s">
        <v>6</v>
      </c>
      <c r="JYX6" s="100" t="s">
        <v>6</v>
      </c>
      <c r="JYY6" s="100" t="s">
        <v>6</v>
      </c>
      <c r="JYZ6" s="100" t="s">
        <v>6</v>
      </c>
      <c r="JZA6" s="100" t="s">
        <v>6</v>
      </c>
      <c r="JZB6" s="100" t="s">
        <v>6</v>
      </c>
      <c r="JZC6" s="100" t="s">
        <v>6</v>
      </c>
      <c r="JZD6" s="100" t="s">
        <v>6</v>
      </c>
      <c r="JZE6" s="100" t="s">
        <v>6</v>
      </c>
      <c r="JZF6" s="100" t="s">
        <v>6</v>
      </c>
      <c r="JZG6" s="100" t="s">
        <v>6</v>
      </c>
      <c r="JZH6" s="100" t="s">
        <v>6</v>
      </c>
      <c r="JZI6" s="100" t="s">
        <v>6</v>
      </c>
      <c r="JZJ6" s="100" t="s">
        <v>6</v>
      </c>
      <c r="JZK6" s="100" t="s">
        <v>6</v>
      </c>
      <c r="JZL6" s="100" t="s">
        <v>6</v>
      </c>
      <c r="JZM6" s="100" t="s">
        <v>6</v>
      </c>
      <c r="JZN6" s="100" t="s">
        <v>6</v>
      </c>
      <c r="JZO6" s="100" t="s">
        <v>6</v>
      </c>
      <c r="JZP6" s="100" t="s">
        <v>6</v>
      </c>
      <c r="JZQ6" s="100" t="s">
        <v>6</v>
      </c>
      <c r="JZR6" s="100" t="s">
        <v>6</v>
      </c>
      <c r="JZS6" s="100" t="s">
        <v>6</v>
      </c>
      <c r="JZT6" s="100" t="s">
        <v>6</v>
      </c>
      <c r="JZU6" s="100" t="s">
        <v>6</v>
      </c>
      <c r="JZV6" s="100" t="s">
        <v>6</v>
      </c>
      <c r="JZW6" s="100" t="s">
        <v>6</v>
      </c>
      <c r="JZX6" s="100" t="s">
        <v>6</v>
      </c>
      <c r="JZY6" s="100" t="s">
        <v>6</v>
      </c>
      <c r="JZZ6" s="100" t="s">
        <v>6</v>
      </c>
      <c r="KAA6" s="100" t="s">
        <v>6</v>
      </c>
      <c r="KAB6" s="100" t="s">
        <v>6</v>
      </c>
      <c r="KAC6" s="100" t="s">
        <v>6</v>
      </c>
      <c r="KAD6" s="100" t="s">
        <v>6</v>
      </c>
      <c r="KAE6" s="100" t="s">
        <v>6</v>
      </c>
      <c r="KAF6" s="100" t="s">
        <v>6</v>
      </c>
      <c r="KAG6" s="100" t="s">
        <v>6</v>
      </c>
      <c r="KAH6" s="100" t="s">
        <v>6</v>
      </c>
      <c r="KAI6" s="100" t="s">
        <v>6</v>
      </c>
      <c r="KAJ6" s="100" t="s">
        <v>6</v>
      </c>
      <c r="KAK6" s="100" t="s">
        <v>6</v>
      </c>
      <c r="KAL6" s="100" t="s">
        <v>6</v>
      </c>
      <c r="KAM6" s="100" t="s">
        <v>6</v>
      </c>
      <c r="KAN6" s="100" t="s">
        <v>6</v>
      </c>
      <c r="KAO6" s="100" t="s">
        <v>6</v>
      </c>
      <c r="KAP6" s="100" t="s">
        <v>6</v>
      </c>
      <c r="KAQ6" s="100" t="s">
        <v>6</v>
      </c>
      <c r="KAR6" s="100" t="s">
        <v>6</v>
      </c>
      <c r="KAS6" s="100" t="s">
        <v>6</v>
      </c>
      <c r="KAT6" s="100" t="s">
        <v>6</v>
      </c>
      <c r="KAU6" s="100" t="s">
        <v>6</v>
      </c>
      <c r="KAV6" s="100" t="s">
        <v>6</v>
      </c>
      <c r="KAW6" s="100" t="s">
        <v>6</v>
      </c>
      <c r="KAX6" s="100" t="s">
        <v>6</v>
      </c>
      <c r="KAY6" s="100" t="s">
        <v>6</v>
      </c>
      <c r="KAZ6" s="100" t="s">
        <v>6</v>
      </c>
      <c r="KBA6" s="100" t="s">
        <v>6</v>
      </c>
      <c r="KBB6" s="100" t="s">
        <v>6</v>
      </c>
      <c r="KBC6" s="100" t="s">
        <v>6</v>
      </c>
      <c r="KBD6" s="100" t="s">
        <v>6</v>
      </c>
      <c r="KBE6" s="100" t="s">
        <v>6</v>
      </c>
      <c r="KBF6" s="100" t="s">
        <v>6</v>
      </c>
      <c r="KBG6" s="100" t="s">
        <v>6</v>
      </c>
      <c r="KBH6" s="100" t="s">
        <v>6</v>
      </c>
      <c r="KBI6" s="100" t="s">
        <v>6</v>
      </c>
      <c r="KBJ6" s="100" t="s">
        <v>6</v>
      </c>
      <c r="KBK6" s="100" t="s">
        <v>6</v>
      </c>
      <c r="KBL6" s="100" t="s">
        <v>6</v>
      </c>
      <c r="KBM6" s="100" t="s">
        <v>6</v>
      </c>
      <c r="KBN6" s="100" t="s">
        <v>6</v>
      </c>
      <c r="KBO6" s="100" t="s">
        <v>6</v>
      </c>
      <c r="KBP6" s="100" t="s">
        <v>6</v>
      </c>
      <c r="KBQ6" s="100" t="s">
        <v>6</v>
      </c>
      <c r="KBR6" s="100" t="s">
        <v>6</v>
      </c>
      <c r="KBS6" s="100" t="s">
        <v>6</v>
      </c>
      <c r="KBT6" s="100" t="s">
        <v>6</v>
      </c>
      <c r="KBU6" s="100" t="s">
        <v>6</v>
      </c>
      <c r="KBV6" s="100" t="s">
        <v>6</v>
      </c>
      <c r="KBW6" s="100" t="s">
        <v>6</v>
      </c>
      <c r="KBX6" s="100" t="s">
        <v>6</v>
      </c>
      <c r="KBY6" s="100" t="s">
        <v>6</v>
      </c>
      <c r="KBZ6" s="100" t="s">
        <v>6</v>
      </c>
      <c r="KCA6" s="100" t="s">
        <v>6</v>
      </c>
      <c r="KCB6" s="100" t="s">
        <v>6</v>
      </c>
      <c r="KCC6" s="100" t="s">
        <v>6</v>
      </c>
      <c r="KCD6" s="100" t="s">
        <v>6</v>
      </c>
      <c r="KCE6" s="100" t="s">
        <v>6</v>
      </c>
      <c r="KCF6" s="100" t="s">
        <v>6</v>
      </c>
      <c r="KCG6" s="100" t="s">
        <v>6</v>
      </c>
      <c r="KCH6" s="100" t="s">
        <v>6</v>
      </c>
      <c r="KCI6" s="100" t="s">
        <v>6</v>
      </c>
      <c r="KCJ6" s="100" t="s">
        <v>6</v>
      </c>
      <c r="KCK6" s="100" t="s">
        <v>6</v>
      </c>
      <c r="KCL6" s="100" t="s">
        <v>6</v>
      </c>
      <c r="KCM6" s="100" t="s">
        <v>6</v>
      </c>
      <c r="KCN6" s="100" t="s">
        <v>6</v>
      </c>
      <c r="KCO6" s="100" t="s">
        <v>6</v>
      </c>
      <c r="KCP6" s="100" t="s">
        <v>6</v>
      </c>
      <c r="KCQ6" s="100" t="s">
        <v>6</v>
      </c>
      <c r="KCR6" s="100" t="s">
        <v>6</v>
      </c>
      <c r="KCS6" s="100" t="s">
        <v>6</v>
      </c>
      <c r="KCT6" s="100" t="s">
        <v>6</v>
      </c>
      <c r="KCU6" s="100" t="s">
        <v>6</v>
      </c>
      <c r="KCV6" s="100" t="s">
        <v>6</v>
      </c>
      <c r="KCW6" s="100" t="s">
        <v>6</v>
      </c>
      <c r="KCX6" s="100" t="s">
        <v>6</v>
      </c>
      <c r="KCY6" s="100" t="s">
        <v>6</v>
      </c>
      <c r="KCZ6" s="100" t="s">
        <v>6</v>
      </c>
      <c r="KDA6" s="100" t="s">
        <v>6</v>
      </c>
      <c r="KDB6" s="100" t="s">
        <v>6</v>
      </c>
      <c r="KDC6" s="100" t="s">
        <v>6</v>
      </c>
      <c r="KDD6" s="100" t="s">
        <v>6</v>
      </c>
      <c r="KDE6" s="100" t="s">
        <v>6</v>
      </c>
      <c r="KDF6" s="100" t="s">
        <v>6</v>
      </c>
      <c r="KDG6" s="100" t="s">
        <v>6</v>
      </c>
      <c r="KDH6" s="100" t="s">
        <v>6</v>
      </c>
      <c r="KDI6" s="100" t="s">
        <v>6</v>
      </c>
      <c r="KDJ6" s="100" t="s">
        <v>6</v>
      </c>
      <c r="KDK6" s="100" t="s">
        <v>6</v>
      </c>
      <c r="KDL6" s="100" t="s">
        <v>6</v>
      </c>
      <c r="KDM6" s="100" t="s">
        <v>6</v>
      </c>
      <c r="KDN6" s="100" t="s">
        <v>6</v>
      </c>
      <c r="KDO6" s="100" t="s">
        <v>6</v>
      </c>
      <c r="KDP6" s="100" t="s">
        <v>6</v>
      </c>
      <c r="KDQ6" s="100" t="s">
        <v>6</v>
      </c>
      <c r="KDR6" s="100" t="s">
        <v>6</v>
      </c>
      <c r="KDS6" s="100" t="s">
        <v>6</v>
      </c>
      <c r="KDT6" s="100" t="s">
        <v>6</v>
      </c>
      <c r="KDU6" s="100" t="s">
        <v>6</v>
      </c>
      <c r="KDV6" s="100" t="s">
        <v>6</v>
      </c>
      <c r="KDW6" s="100" t="s">
        <v>6</v>
      </c>
      <c r="KDX6" s="100" t="s">
        <v>6</v>
      </c>
      <c r="KDY6" s="100" t="s">
        <v>6</v>
      </c>
      <c r="KDZ6" s="100" t="s">
        <v>6</v>
      </c>
      <c r="KEA6" s="100" t="s">
        <v>6</v>
      </c>
      <c r="KEB6" s="100" t="s">
        <v>6</v>
      </c>
      <c r="KEC6" s="100" t="s">
        <v>6</v>
      </c>
      <c r="KED6" s="100" t="s">
        <v>6</v>
      </c>
      <c r="KEE6" s="100" t="s">
        <v>6</v>
      </c>
      <c r="KEF6" s="100" t="s">
        <v>6</v>
      </c>
      <c r="KEG6" s="100" t="s">
        <v>6</v>
      </c>
      <c r="KEH6" s="100" t="s">
        <v>6</v>
      </c>
      <c r="KEI6" s="100" t="s">
        <v>6</v>
      </c>
      <c r="KEJ6" s="100" t="s">
        <v>6</v>
      </c>
      <c r="KEK6" s="100" t="s">
        <v>6</v>
      </c>
      <c r="KEL6" s="100" t="s">
        <v>6</v>
      </c>
      <c r="KEM6" s="100" t="s">
        <v>6</v>
      </c>
      <c r="KEN6" s="100" t="s">
        <v>6</v>
      </c>
      <c r="KEO6" s="100" t="s">
        <v>6</v>
      </c>
      <c r="KEP6" s="100" t="s">
        <v>6</v>
      </c>
      <c r="KEQ6" s="100" t="s">
        <v>6</v>
      </c>
      <c r="KER6" s="100" t="s">
        <v>6</v>
      </c>
      <c r="KES6" s="100" t="s">
        <v>6</v>
      </c>
      <c r="KET6" s="100" t="s">
        <v>6</v>
      </c>
      <c r="KEU6" s="100" t="s">
        <v>6</v>
      </c>
      <c r="KEV6" s="100" t="s">
        <v>6</v>
      </c>
      <c r="KEW6" s="100" t="s">
        <v>6</v>
      </c>
      <c r="KEX6" s="100" t="s">
        <v>6</v>
      </c>
      <c r="KEY6" s="100" t="s">
        <v>6</v>
      </c>
      <c r="KEZ6" s="100" t="s">
        <v>6</v>
      </c>
      <c r="KFA6" s="100" t="s">
        <v>6</v>
      </c>
      <c r="KFB6" s="100" t="s">
        <v>6</v>
      </c>
      <c r="KFC6" s="100" t="s">
        <v>6</v>
      </c>
      <c r="KFD6" s="100" t="s">
        <v>6</v>
      </c>
      <c r="KFE6" s="100" t="s">
        <v>6</v>
      </c>
      <c r="KFF6" s="100" t="s">
        <v>6</v>
      </c>
      <c r="KFG6" s="100" t="s">
        <v>6</v>
      </c>
      <c r="KFH6" s="100" t="s">
        <v>6</v>
      </c>
      <c r="KFI6" s="100" t="s">
        <v>6</v>
      </c>
      <c r="KFJ6" s="100" t="s">
        <v>6</v>
      </c>
      <c r="KFK6" s="100" t="s">
        <v>6</v>
      </c>
      <c r="KFL6" s="100" t="s">
        <v>6</v>
      </c>
      <c r="KFM6" s="100" t="s">
        <v>6</v>
      </c>
      <c r="KFN6" s="100" t="s">
        <v>6</v>
      </c>
      <c r="KFO6" s="100" t="s">
        <v>6</v>
      </c>
      <c r="KFP6" s="100" t="s">
        <v>6</v>
      </c>
      <c r="KFQ6" s="100" t="s">
        <v>6</v>
      </c>
      <c r="KFR6" s="100" t="s">
        <v>6</v>
      </c>
      <c r="KFS6" s="100" t="s">
        <v>6</v>
      </c>
      <c r="KFT6" s="100" t="s">
        <v>6</v>
      </c>
      <c r="KFU6" s="100" t="s">
        <v>6</v>
      </c>
      <c r="KFV6" s="100" t="s">
        <v>6</v>
      </c>
      <c r="KFW6" s="100" t="s">
        <v>6</v>
      </c>
      <c r="KFX6" s="100" t="s">
        <v>6</v>
      </c>
      <c r="KFY6" s="100" t="s">
        <v>6</v>
      </c>
      <c r="KFZ6" s="100" t="s">
        <v>6</v>
      </c>
      <c r="KGA6" s="100" t="s">
        <v>6</v>
      </c>
      <c r="KGB6" s="100" t="s">
        <v>6</v>
      </c>
      <c r="KGC6" s="100" t="s">
        <v>6</v>
      </c>
      <c r="KGD6" s="100" t="s">
        <v>6</v>
      </c>
      <c r="KGE6" s="100" t="s">
        <v>6</v>
      </c>
      <c r="KGF6" s="100" t="s">
        <v>6</v>
      </c>
      <c r="KGG6" s="100" t="s">
        <v>6</v>
      </c>
      <c r="KGH6" s="100" t="s">
        <v>6</v>
      </c>
      <c r="KGI6" s="100" t="s">
        <v>6</v>
      </c>
      <c r="KGJ6" s="100" t="s">
        <v>6</v>
      </c>
      <c r="KGK6" s="100" t="s">
        <v>6</v>
      </c>
      <c r="KGL6" s="100" t="s">
        <v>6</v>
      </c>
      <c r="KGM6" s="100" t="s">
        <v>6</v>
      </c>
      <c r="KGN6" s="100" t="s">
        <v>6</v>
      </c>
      <c r="KGO6" s="100" t="s">
        <v>6</v>
      </c>
      <c r="KGP6" s="100" t="s">
        <v>6</v>
      </c>
      <c r="KGQ6" s="100" t="s">
        <v>6</v>
      </c>
      <c r="KGR6" s="100" t="s">
        <v>6</v>
      </c>
      <c r="KGS6" s="100" t="s">
        <v>6</v>
      </c>
      <c r="KGT6" s="100" t="s">
        <v>6</v>
      </c>
      <c r="KGU6" s="100" t="s">
        <v>6</v>
      </c>
      <c r="KGV6" s="100" t="s">
        <v>6</v>
      </c>
      <c r="KGW6" s="100" t="s">
        <v>6</v>
      </c>
      <c r="KGX6" s="100" t="s">
        <v>6</v>
      </c>
      <c r="KGY6" s="100" t="s">
        <v>6</v>
      </c>
      <c r="KGZ6" s="100" t="s">
        <v>6</v>
      </c>
      <c r="KHA6" s="100" t="s">
        <v>6</v>
      </c>
      <c r="KHB6" s="100" t="s">
        <v>6</v>
      </c>
      <c r="KHC6" s="100" t="s">
        <v>6</v>
      </c>
      <c r="KHD6" s="100" t="s">
        <v>6</v>
      </c>
      <c r="KHE6" s="100" t="s">
        <v>6</v>
      </c>
      <c r="KHF6" s="100" t="s">
        <v>6</v>
      </c>
      <c r="KHG6" s="100" t="s">
        <v>6</v>
      </c>
      <c r="KHH6" s="100" t="s">
        <v>6</v>
      </c>
      <c r="KHI6" s="100" t="s">
        <v>6</v>
      </c>
      <c r="KHJ6" s="100" t="s">
        <v>6</v>
      </c>
      <c r="KHK6" s="100" t="s">
        <v>6</v>
      </c>
      <c r="KHL6" s="100" t="s">
        <v>6</v>
      </c>
      <c r="KHM6" s="100" t="s">
        <v>6</v>
      </c>
      <c r="KHN6" s="100" t="s">
        <v>6</v>
      </c>
      <c r="KHO6" s="100" t="s">
        <v>6</v>
      </c>
      <c r="KHP6" s="100" t="s">
        <v>6</v>
      </c>
      <c r="KHQ6" s="100" t="s">
        <v>6</v>
      </c>
      <c r="KHR6" s="100" t="s">
        <v>6</v>
      </c>
      <c r="KHS6" s="100" t="s">
        <v>6</v>
      </c>
      <c r="KHT6" s="100" t="s">
        <v>6</v>
      </c>
      <c r="KHU6" s="100" t="s">
        <v>6</v>
      </c>
      <c r="KHV6" s="100" t="s">
        <v>6</v>
      </c>
      <c r="KHW6" s="100" t="s">
        <v>6</v>
      </c>
      <c r="KHX6" s="100" t="s">
        <v>6</v>
      </c>
      <c r="KHY6" s="100" t="s">
        <v>6</v>
      </c>
      <c r="KHZ6" s="100" t="s">
        <v>6</v>
      </c>
      <c r="KIA6" s="100" t="s">
        <v>6</v>
      </c>
      <c r="KIB6" s="100" t="s">
        <v>6</v>
      </c>
      <c r="KIC6" s="100" t="s">
        <v>6</v>
      </c>
      <c r="KID6" s="100" t="s">
        <v>6</v>
      </c>
      <c r="KIE6" s="100" t="s">
        <v>6</v>
      </c>
      <c r="KIF6" s="100" t="s">
        <v>6</v>
      </c>
      <c r="KIG6" s="100" t="s">
        <v>6</v>
      </c>
      <c r="KIH6" s="100" t="s">
        <v>6</v>
      </c>
      <c r="KII6" s="100" t="s">
        <v>6</v>
      </c>
      <c r="KIJ6" s="100" t="s">
        <v>6</v>
      </c>
      <c r="KIK6" s="100" t="s">
        <v>6</v>
      </c>
      <c r="KIL6" s="100" t="s">
        <v>6</v>
      </c>
      <c r="KIM6" s="100" t="s">
        <v>6</v>
      </c>
      <c r="KIN6" s="100" t="s">
        <v>6</v>
      </c>
      <c r="KIO6" s="100" t="s">
        <v>6</v>
      </c>
      <c r="KIP6" s="100" t="s">
        <v>6</v>
      </c>
      <c r="KIQ6" s="100" t="s">
        <v>6</v>
      </c>
      <c r="KIR6" s="100" t="s">
        <v>6</v>
      </c>
      <c r="KIS6" s="100" t="s">
        <v>6</v>
      </c>
      <c r="KIT6" s="100" t="s">
        <v>6</v>
      </c>
      <c r="KIU6" s="100" t="s">
        <v>6</v>
      </c>
      <c r="KIV6" s="100" t="s">
        <v>6</v>
      </c>
      <c r="KIW6" s="100" t="s">
        <v>6</v>
      </c>
      <c r="KIX6" s="100" t="s">
        <v>6</v>
      </c>
      <c r="KIY6" s="100" t="s">
        <v>6</v>
      </c>
      <c r="KIZ6" s="100" t="s">
        <v>6</v>
      </c>
      <c r="KJA6" s="100" t="s">
        <v>6</v>
      </c>
      <c r="KJB6" s="100" t="s">
        <v>6</v>
      </c>
      <c r="KJC6" s="100" t="s">
        <v>6</v>
      </c>
      <c r="KJD6" s="100" t="s">
        <v>6</v>
      </c>
      <c r="KJE6" s="100" t="s">
        <v>6</v>
      </c>
      <c r="KJF6" s="100" t="s">
        <v>6</v>
      </c>
      <c r="KJG6" s="100" t="s">
        <v>6</v>
      </c>
      <c r="KJH6" s="100" t="s">
        <v>6</v>
      </c>
      <c r="KJI6" s="100" t="s">
        <v>6</v>
      </c>
      <c r="KJJ6" s="100" t="s">
        <v>6</v>
      </c>
      <c r="KJK6" s="100" t="s">
        <v>6</v>
      </c>
      <c r="KJL6" s="100" t="s">
        <v>6</v>
      </c>
      <c r="KJM6" s="100" t="s">
        <v>6</v>
      </c>
      <c r="KJN6" s="100" t="s">
        <v>6</v>
      </c>
      <c r="KJO6" s="100" t="s">
        <v>6</v>
      </c>
      <c r="KJP6" s="100" t="s">
        <v>6</v>
      </c>
      <c r="KJQ6" s="100" t="s">
        <v>6</v>
      </c>
      <c r="KJR6" s="100" t="s">
        <v>6</v>
      </c>
      <c r="KJS6" s="100" t="s">
        <v>6</v>
      </c>
      <c r="KJT6" s="100" t="s">
        <v>6</v>
      </c>
      <c r="KJU6" s="100" t="s">
        <v>6</v>
      </c>
      <c r="KJV6" s="100" t="s">
        <v>6</v>
      </c>
      <c r="KJW6" s="100" t="s">
        <v>6</v>
      </c>
      <c r="KJX6" s="100" t="s">
        <v>6</v>
      </c>
      <c r="KJY6" s="100" t="s">
        <v>6</v>
      </c>
      <c r="KJZ6" s="100" t="s">
        <v>6</v>
      </c>
      <c r="KKA6" s="100" t="s">
        <v>6</v>
      </c>
      <c r="KKB6" s="100" t="s">
        <v>6</v>
      </c>
      <c r="KKC6" s="100" t="s">
        <v>6</v>
      </c>
      <c r="KKD6" s="100" t="s">
        <v>6</v>
      </c>
      <c r="KKE6" s="100" t="s">
        <v>6</v>
      </c>
      <c r="KKF6" s="100" t="s">
        <v>6</v>
      </c>
      <c r="KKG6" s="100" t="s">
        <v>6</v>
      </c>
      <c r="KKH6" s="100" t="s">
        <v>6</v>
      </c>
      <c r="KKI6" s="100" t="s">
        <v>6</v>
      </c>
      <c r="KKJ6" s="100" t="s">
        <v>6</v>
      </c>
      <c r="KKK6" s="100" t="s">
        <v>6</v>
      </c>
      <c r="KKL6" s="100" t="s">
        <v>6</v>
      </c>
      <c r="KKM6" s="100" t="s">
        <v>6</v>
      </c>
      <c r="KKN6" s="100" t="s">
        <v>6</v>
      </c>
      <c r="KKO6" s="100" t="s">
        <v>6</v>
      </c>
      <c r="KKP6" s="100" t="s">
        <v>6</v>
      </c>
      <c r="KKQ6" s="100" t="s">
        <v>6</v>
      </c>
      <c r="KKR6" s="100" t="s">
        <v>6</v>
      </c>
      <c r="KKS6" s="100" t="s">
        <v>6</v>
      </c>
      <c r="KKT6" s="100" t="s">
        <v>6</v>
      </c>
      <c r="KKU6" s="100" t="s">
        <v>6</v>
      </c>
      <c r="KKV6" s="100" t="s">
        <v>6</v>
      </c>
      <c r="KKW6" s="100" t="s">
        <v>6</v>
      </c>
      <c r="KKX6" s="100" t="s">
        <v>6</v>
      </c>
      <c r="KKY6" s="100" t="s">
        <v>6</v>
      </c>
      <c r="KKZ6" s="100" t="s">
        <v>6</v>
      </c>
      <c r="KLA6" s="100" t="s">
        <v>6</v>
      </c>
      <c r="KLB6" s="100" t="s">
        <v>6</v>
      </c>
      <c r="KLC6" s="100" t="s">
        <v>6</v>
      </c>
      <c r="KLD6" s="100" t="s">
        <v>6</v>
      </c>
      <c r="KLE6" s="100" t="s">
        <v>6</v>
      </c>
      <c r="KLF6" s="100" t="s">
        <v>6</v>
      </c>
      <c r="KLG6" s="100" t="s">
        <v>6</v>
      </c>
      <c r="KLH6" s="100" t="s">
        <v>6</v>
      </c>
      <c r="KLI6" s="100" t="s">
        <v>6</v>
      </c>
      <c r="KLJ6" s="100" t="s">
        <v>6</v>
      </c>
      <c r="KLK6" s="100" t="s">
        <v>6</v>
      </c>
      <c r="KLL6" s="100" t="s">
        <v>6</v>
      </c>
      <c r="KLM6" s="100" t="s">
        <v>6</v>
      </c>
      <c r="KLN6" s="100" t="s">
        <v>6</v>
      </c>
      <c r="KLO6" s="100" t="s">
        <v>6</v>
      </c>
      <c r="KLP6" s="100" t="s">
        <v>6</v>
      </c>
      <c r="KLQ6" s="100" t="s">
        <v>6</v>
      </c>
      <c r="KLR6" s="100" t="s">
        <v>6</v>
      </c>
      <c r="KLS6" s="100" t="s">
        <v>6</v>
      </c>
      <c r="KLT6" s="100" t="s">
        <v>6</v>
      </c>
      <c r="KLU6" s="100" t="s">
        <v>6</v>
      </c>
      <c r="KLV6" s="100" t="s">
        <v>6</v>
      </c>
      <c r="KLW6" s="100" t="s">
        <v>6</v>
      </c>
      <c r="KLX6" s="100" t="s">
        <v>6</v>
      </c>
      <c r="KLY6" s="100" t="s">
        <v>6</v>
      </c>
      <c r="KLZ6" s="100" t="s">
        <v>6</v>
      </c>
      <c r="KMA6" s="100" t="s">
        <v>6</v>
      </c>
      <c r="KMB6" s="100" t="s">
        <v>6</v>
      </c>
      <c r="KMC6" s="100" t="s">
        <v>6</v>
      </c>
      <c r="KMD6" s="100" t="s">
        <v>6</v>
      </c>
      <c r="KME6" s="100" t="s">
        <v>6</v>
      </c>
      <c r="KMF6" s="100" t="s">
        <v>6</v>
      </c>
      <c r="KMG6" s="100" t="s">
        <v>6</v>
      </c>
      <c r="KMH6" s="100" t="s">
        <v>6</v>
      </c>
      <c r="KMI6" s="100" t="s">
        <v>6</v>
      </c>
      <c r="KMJ6" s="100" t="s">
        <v>6</v>
      </c>
      <c r="KMK6" s="100" t="s">
        <v>6</v>
      </c>
      <c r="KML6" s="100" t="s">
        <v>6</v>
      </c>
      <c r="KMM6" s="100" t="s">
        <v>6</v>
      </c>
      <c r="KMN6" s="100" t="s">
        <v>6</v>
      </c>
      <c r="KMO6" s="100" t="s">
        <v>6</v>
      </c>
      <c r="KMP6" s="100" t="s">
        <v>6</v>
      </c>
      <c r="KMQ6" s="100" t="s">
        <v>6</v>
      </c>
      <c r="KMR6" s="100" t="s">
        <v>6</v>
      </c>
      <c r="KMS6" s="100" t="s">
        <v>6</v>
      </c>
      <c r="KMT6" s="100" t="s">
        <v>6</v>
      </c>
      <c r="KMU6" s="100" t="s">
        <v>6</v>
      </c>
      <c r="KMV6" s="100" t="s">
        <v>6</v>
      </c>
      <c r="KMW6" s="100" t="s">
        <v>6</v>
      </c>
      <c r="KMX6" s="100" t="s">
        <v>6</v>
      </c>
      <c r="KMY6" s="100" t="s">
        <v>6</v>
      </c>
      <c r="KMZ6" s="100" t="s">
        <v>6</v>
      </c>
      <c r="KNA6" s="100" t="s">
        <v>6</v>
      </c>
      <c r="KNB6" s="100" t="s">
        <v>6</v>
      </c>
      <c r="KNC6" s="100" t="s">
        <v>6</v>
      </c>
      <c r="KND6" s="100" t="s">
        <v>6</v>
      </c>
      <c r="KNE6" s="100" t="s">
        <v>6</v>
      </c>
      <c r="KNF6" s="100" t="s">
        <v>6</v>
      </c>
      <c r="KNG6" s="100" t="s">
        <v>6</v>
      </c>
      <c r="KNH6" s="100" t="s">
        <v>6</v>
      </c>
      <c r="KNI6" s="100" t="s">
        <v>6</v>
      </c>
      <c r="KNJ6" s="100" t="s">
        <v>6</v>
      </c>
      <c r="KNK6" s="100" t="s">
        <v>6</v>
      </c>
      <c r="KNL6" s="100" t="s">
        <v>6</v>
      </c>
      <c r="KNM6" s="100" t="s">
        <v>6</v>
      </c>
      <c r="KNN6" s="100" t="s">
        <v>6</v>
      </c>
      <c r="KNO6" s="100" t="s">
        <v>6</v>
      </c>
      <c r="KNP6" s="100" t="s">
        <v>6</v>
      </c>
      <c r="KNQ6" s="100" t="s">
        <v>6</v>
      </c>
      <c r="KNR6" s="100" t="s">
        <v>6</v>
      </c>
      <c r="KNS6" s="100" t="s">
        <v>6</v>
      </c>
      <c r="KNT6" s="100" t="s">
        <v>6</v>
      </c>
      <c r="KNU6" s="100" t="s">
        <v>6</v>
      </c>
      <c r="KNV6" s="100" t="s">
        <v>6</v>
      </c>
      <c r="KNW6" s="100" t="s">
        <v>6</v>
      </c>
      <c r="KNX6" s="100" t="s">
        <v>6</v>
      </c>
      <c r="KNY6" s="100" t="s">
        <v>6</v>
      </c>
      <c r="KNZ6" s="100" t="s">
        <v>6</v>
      </c>
      <c r="KOA6" s="100" t="s">
        <v>6</v>
      </c>
      <c r="KOB6" s="100" t="s">
        <v>6</v>
      </c>
      <c r="KOC6" s="100" t="s">
        <v>6</v>
      </c>
      <c r="KOD6" s="100" t="s">
        <v>6</v>
      </c>
      <c r="KOE6" s="100" t="s">
        <v>6</v>
      </c>
      <c r="KOF6" s="100" t="s">
        <v>6</v>
      </c>
      <c r="KOG6" s="100" t="s">
        <v>6</v>
      </c>
      <c r="KOH6" s="100" t="s">
        <v>6</v>
      </c>
      <c r="KOI6" s="100" t="s">
        <v>6</v>
      </c>
      <c r="KOJ6" s="100" t="s">
        <v>6</v>
      </c>
      <c r="KOK6" s="100" t="s">
        <v>6</v>
      </c>
      <c r="KOL6" s="100" t="s">
        <v>6</v>
      </c>
      <c r="KOM6" s="100" t="s">
        <v>6</v>
      </c>
      <c r="KON6" s="100" t="s">
        <v>6</v>
      </c>
      <c r="KOO6" s="100" t="s">
        <v>6</v>
      </c>
      <c r="KOP6" s="100" t="s">
        <v>6</v>
      </c>
      <c r="KOQ6" s="100" t="s">
        <v>6</v>
      </c>
      <c r="KOR6" s="100" t="s">
        <v>6</v>
      </c>
      <c r="KOS6" s="100" t="s">
        <v>6</v>
      </c>
      <c r="KOT6" s="100" t="s">
        <v>6</v>
      </c>
      <c r="KOU6" s="100" t="s">
        <v>6</v>
      </c>
      <c r="KOV6" s="100" t="s">
        <v>6</v>
      </c>
      <c r="KOW6" s="100" t="s">
        <v>6</v>
      </c>
      <c r="KOX6" s="100" t="s">
        <v>6</v>
      </c>
      <c r="KOY6" s="100" t="s">
        <v>6</v>
      </c>
      <c r="KOZ6" s="100" t="s">
        <v>6</v>
      </c>
      <c r="KPA6" s="100" t="s">
        <v>6</v>
      </c>
      <c r="KPB6" s="100" t="s">
        <v>6</v>
      </c>
      <c r="KPC6" s="100" t="s">
        <v>6</v>
      </c>
      <c r="KPD6" s="100" t="s">
        <v>6</v>
      </c>
      <c r="KPE6" s="100" t="s">
        <v>6</v>
      </c>
      <c r="KPF6" s="100" t="s">
        <v>6</v>
      </c>
      <c r="KPG6" s="100" t="s">
        <v>6</v>
      </c>
      <c r="KPH6" s="100" t="s">
        <v>6</v>
      </c>
      <c r="KPI6" s="100" t="s">
        <v>6</v>
      </c>
      <c r="KPJ6" s="100" t="s">
        <v>6</v>
      </c>
      <c r="KPK6" s="100" t="s">
        <v>6</v>
      </c>
      <c r="KPL6" s="100" t="s">
        <v>6</v>
      </c>
      <c r="KPM6" s="100" t="s">
        <v>6</v>
      </c>
      <c r="KPN6" s="100" t="s">
        <v>6</v>
      </c>
      <c r="KPO6" s="100" t="s">
        <v>6</v>
      </c>
      <c r="KPP6" s="100" t="s">
        <v>6</v>
      </c>
      <c r="KPQ6" s="100" t="s">
        <v>6</v>
      </c>
      <c r="KPR6" s="100" t="s">
        <v>6</v>
      </c>
      <c r="KPS6" s="100" t="s">
        <v>6</v>
      </c>
      <c r="KPT6" s="100" t="s">
        <v>6</v>
      </c>
      <c r="KPU6" s="100" t="s">
        <v>6</v>
      </c>
      <c r="KPV6" s="100" t="s">
        <v>6</v>
      </c>
      <c r="KPW6" s="100" t="s">
        <v>6</v>
      </c>
      <c r="KPX6" s="100" t="s">
        <v>6</v>
      </c>
      <c r="KPY6" s="100" t="s">
        <v>6</v>
      </c>
      <c r="KPZ6" s="100" t="s">
        <v>6</v>
      </c>
      <c r="KQA6" s="100" t="s">
        <v>6</v>
      </c>
      <c r="KQB6" s="100" t="s">
        <v>6</v>
      </c>
      <c r="KQC6" s="100" t="s">
        <v>6</v>
      </c>
      <c r="KQD6" s="100" t="s">
        <v>6</v>
      </c>
      <c r="KQE6" s="100" t="s">
        <v>6</v>
      </c>
      <c r="KQF6" s="100" t="s">
        <v>6</v>
      </c>
      <c r="KQG6" s="100" t="s">
        <v>6</v>
      </c>
      <c r="KQH6" s="100" t="s">
        <v>6</v>
      </c>
      <c r="KQI6" s="100" t="s">
        <v>6</v>
      </c>
      <c r="KQJ6" s="100" t="s">
        <v>6</v>
      </c>
      <c r="KQK6" s="100" t="s">
        <v>6</v>
      </c>
      <c r="KQL6" s="100" t="s">
        <v>6</v>
      </c>
      <c r="KQM6" s="100" t="s">
        <v>6</v>
      </c>
      <c r="KQN6" s="100" t="s">
        <v>6</v>
      </c>
      <c r="KQO6" s="100" t="s">
        <v>6</v>
      </c>
      <c r="KQP6" s="100" t="s">
        <v>6</v>
      </c>
      <c r="KQQ6" s="100" t="s">
        <v>6</v>
      </c>
      <c r="KQR6" s="100" t="s">
        <v>6</v>
      </c>
      <c r="KQS6" s="100" t="s">
        <v>6</v>
      </c>
      <c r="KQT6" s="100" t="s">
        <v>6</v>
      </c>
      <c r="KQU6" s="100" t="s">
        <v>6</v>
      </c>
      <c r="KQV6" s="100" t="s">
        <v>6</v>
      </c>
      <c r="KQW6" s="100" t="s">
        <v>6</v>
      </c>
      <c r="KQX6" s="100" t="s">
        <v>6</v>
      </c>
      <c r="KQY6" s="100" t="s">
        <v>6</v>
      </c>
      <c r="KQZ6" s="100" t="s">
        <v>6</v>
      </c>
      <c r="KRA6" s="100" t="s">
        <v>6</v>
      </c>
      <c r="KRB6" s="100" t="s">
        <v>6</v>
      </c>
      <c r="KRC6" s="100" t="s">
        <v>6</v>
      </c>
      <c r="KRD6" s="100" t="s">
        <v>6</v>
      </c>
      <c r="KRE6" s="100" t="s">
        <v>6</v>
      </c>
      <c r="KRF6" s="100" t="s">
        <v>6</v>
      </c>
      <c r="KRG6" s="100" t="s">
        <v>6</v>
      </c>
      <c r="KRH6" s="100" t="s">
        <v>6</v>
      </c>
      <c r="KRI6" s="100" t="s">
        <v>6</v>
      </c>
      <c r="KRJ6" s="100" t="s">
        <v>6</v>
      </c>
      <c r="KRK6" s="100" t="s">
        <v>6</v>
      </c>
      <c r="KRL6" s="100" t="s">
        <v>6</v>
      </c>
      <c r="KRM6" s="100" t="s">
        <v>6</v>
      </c>
      <c r="KRN6" s="100" t="s">
        <v>6</v>
      </c>
      <c r="KRO6" s="100" t="s">
        <v>6</v>
      </c>
      <c r="KRP6" s="100" t="s">
        <v>6</v>
      </c>
      <c r="KRQ6" s="100" t="s">
        <v>6</v>
      </c>
      <c r="KRR6" s="100" t="s">
        <v>6</v>
      </c>
      <c r="KRS6" s="100" t="s">
        <v>6</v>
      </c>
      <c r="KRT6" s="100" t="s">
        <v>6</v>
      </c>
      <c r="KRU6" s="100" t="s">
        <v>6</v>
      </c>
      <c r="KRV6" s="100" t="s">
        <v>6</v>
      </c>
      <c r="KRW6" s="100" t="s">
        <v>6</v>
      </c>
      <c r="KRX6" s="100" t="s">
        <v>6</v>
      </c>
      <c r="KRY6" s="100" t="s">
        <v>6</v>
      </c>
      <c r="KRZ6" s="100" t="s">
        <v>6</v>
      </c>
      <c r="KSA6" s="100" t="s">
        <v>6</v>
      </c>
      <c r="KSB6" s="100" t="s">
        <v>6</v>
      </c>
      <c r="KSC6" s="100" t="s">
        <v>6</v>
      </c>
      <c r="KSD6" s="100" t="s">
        <v>6</v>
      </c>
      <c r="KSE6" s="100" t="s">
        <v>6</v>
      </c>
      <c r="KSF6" s="100" t="s">
        <v>6</v>
      </c>
      <c r="KSG6" s="100" t="s">
        <v>6</v>
      </c>
      <c r="KSH6" s="100" t="s">
        <v>6</v>
      </c>
      <c r="KSI6" s="100" t="s">
        <v>6</v>
      </c>
      <c r="KSJ6" s="100" t="s">
        <v>6</v>
      </c>
      <c r="KSK6" s="100" t="s">
        <v>6</v>
      </c>
      <c r="KSL6" s="100" t="s">
        <v>6</v>
      </c>
      <c r="KSM6" s="100" t="s">
        <v>6</v>
      </c>
      <c r="KSN6" s="100" t="s">
        <v>6</v>
      </c>
      <c r="KSO6" s="100" t="s">
        <v>6</v>
      </c>
      <c r="KSP6" s="100" t="s">
        <v>6</v>
      </c>
      <c r="KSQ6" s="100" t="s">
        <v>6</v>
      </c>
      <c r="KSR6" s="100" t="s">
        <v>6</v>
      </c>
      <c r="KSS6" s="100" t="s">
        <v>6</v>
      </c>
      <c r="KST6" s="100" t="s">
        <v>6</v>
      </c>
      <c r="KSU6" s="100" t="s">
        <v>6</v>
      </c>
      <c r="KSV6" s="100" t="s">
        <v>6</v>
      </c>
      <c r="KSW6" s="100" t="s">
        <v>6</v>
      </c>
      <c r="KSX6" s="100" t="s">
        <v>6</v>
      </c>
      <c r="KSY6" s="100" t="s">
        <v>6</v>
      </c>
      <c r="KSZ6" s="100" t="s">
        <v>6</v>
      </c>
      <c r="KTA6" s="100" t="s">
        <v>6</v>
      </c>
      <c r="KTB6" s="100" t="s">
        <v>6</v>
      </c>
      <c r="KTC6" s="100" t="s">
        <v>6</v>
      </c>
      <c r="KTD6" s="100" t="s">
        <v>6</v>
      </c>
      <c r="KTE6" s="100" t="s">
        <v>6</v>
      </c>
      <c r="KTF6" s="100" t="s">
        <v>6</v>
      </c>
      <c r="KTG6" s="100" t="s">
        <v>6</v>
      </c>
      <c r="KTH6" s="100" t="s">
        <v>6</v>
      </c>
      <c r="KTI6" s="100" t="s">
        <v>6</v>
      </c>
      <c r="KTJ6" s="100" t="s">
        <v>6</v>
      </c>
      <c r="KTK6" s="100" t="s">
        <v>6</v>
      </c>
      <c r="KTL6" s="100" t="s">
        <v>6</v>
      </c>
      <c r="KTM6" s="100" t="s">
        <v>6</v>
      </c>
      <c r="KTN6" s="100" t="s">
        <v>6</v>
      </c>
      <c r="KTO6" s="100" t="s">
        <v>6</v>
      </c>
      <c r="KTP6" s="100" t="s">
        <v>6</v>
      </c>
      <c r="KTQ6" s="100" t="s">
        <v>6</v>
      </c>
      <c r="KTR6" s="100" t="s">
        <v>6</v>
      </c>
      <c r="KTS6" s="100" t="s">
        <v>6</v>
      </c>
      <c r="KTT6" s="100" t="s">
        <v>6</v>
      </c>
      <c r="KTU6" s="100" t="s">
        <v>6</v>
      </c>
      <c r="KTV6" s="100" t="s">
        <v>6</v>
      </c>
      <c r="KTW6" s="100" t="s">
        <v>6</v>
      </c>
      <c r="KTX6" s="100" t="s">
        <v>6</v>
      </c>
      <c r="KTY6" s="100" t="s">
        <v>6</v>
      </c>
      <c r="KTZ6" s="100" t="s">
        <v>6</v>
      </c>
      <c r="KUA6" s="100" t="s">
        <v>6</v>
      </c>
      <c r="KUB6" s="100" t="s">
        <v>6</v>
      </c>
      <c r="KUC6" s="100" t="s">
        <v>6</v>
      </c>
      <c r="KUD6" s="100" t="s">
        <v>6</v>
      </c>
      <c r="KUE6" s="100" t="s">
        <v>6</v>
      </c>
      <c r="KUF6" s="100" t="s">
        <v>6</v>
      </c>
      <c r="KUG6" s="100" t="s">
        <v>6</v>
      </c>
      <c r="KUH6" s="100" t="s">
        <v>6</v>
      </c>
      <c r="KUI6" s="100" t="s">
        <v>6</v>
      </c>
      <c r="KUJ6" s="100" t="s">
        <v>6</v>
      </c>
      <c r="KUK6" s="100" t="s">
        <v>6</v>
      </c>
      <c r="KUL6" s="100" t="s">
        <v>6</v>
      </c>
      <c r="KUM6" s="100" t="s">
        <v>6</v>
      </c>
      <c r="KUN6" s="100" t="s">
        <v>6</v>
      </c>
      <c r="KUO6" s="100" t="s">
        <v>6</v>
      </c>
      <c r="KUP6" s="100" t="s">
        <v>6</v>
      </c>
      <c r="KUQ6" s="100" t="s">
        <v>6</v>
      </c>
      <c r="KUR6" s="100" t="s">
        <v>6</v>
      </c>
      <c r="KUS6" s="100" t="s">
        <v>6</v>
      </c>
      <c r="KUT6" s="100" t="s">
        <v>6</v>
      </c>
      <c r="KUU6" s="100" t="s">
        <v>6</v>
      </c>
      <c r="KUV6" s="100" t="s">
        <v>6</v>
      </c>
      <c r="KUW6" s="100" t="s">
        <v>6</v>
      </c>
      <c r="KUX6" s="100" t="s">
        <v>6</v>
      </c>
      <c r="KUY6" s="100" t="s">
        <v>6</v>
      </c>
      <c r="KUZ6" s="100" t="s">
        <v>6</v>
      </c>
      <c r="KVA6" s="100" t="s">
        <v>6</v>
      </c>
      <c r="KVB6" s="100" t="s">
        <v>6</v>
      </c>
      <c r="KVC6" s="100" t="s">
        <v>6</v>
      </c>
      <c r="KVD6" s="100" t="s">
        <v>6</v>
      </c>
      <c r="KVE6" s="100" t="s">
        <v>6</v>
      </c>
      <c r="KVF6" s="100" t="s">
        <v>6</v>
      </c>
      <c r="KVG6" s="100" t="s">
        <v>6</v>
      </c>
      <c r="KVH6" s="100" t="s">
        <v>6</v>
      </c>
      <c r="KVI6" s="100" t="s">
        <v>6</v>
      </c>
      <c r="KVJ6" s="100" t="s">
        <v>6</v>
      </c>
      <c r="KVK6" s="100" t="s">
        <v>6</v>
      </c>
      <c r="KVL6" s="100" t="s">
        <v>6</v>
      </c>
      <c r="KVM6" s="100" t="s">
        <v>6</v>
      </c>
      <c r="KVN6" s="100" t="s">
        <v>6</v>
      </c>
      <c r="KVO6" s="100" t="s">
        <v>6</v>
      </c>
      <c r="KVP6" s="100" t="s">
        <v>6</v>
      </c>
      <c r="KVQ6" s="100" t="s">
        <v>6</v>
      </c>
      <c r="KVR6" s="100" t="s">
        <v>6</v>
      </c>
      <c r="KVS6" s="100" t="s">
        <v>6</v>
      </c>
      <c r="KVT6" s="100" t="s">
        <v>6</v>
      </c>
      <c r="KVU6" s="100" t="s">
        <v>6</v>
      </c>
      <c r="KVV6" s="100" t="s">
        <v>6</v>
      </c>
      <c r="KVW6" s="100" t="s">
        <v>6</v>
      </c>
      <c r="KVX6" s="100" t="s">
        <v>6</v>
      </c>
      <c r="KVY6" s="100" t="s">
        <v>6</v>
      </c>
      <c r="KVZ6" s="100" t="s">
        <v>6</v>
      </c>
      <c r="KWA6" s="100" t="s">
        <v>6</v>
      </c>
      <c r="KWB6" s="100" t="s">
        <v>6</v>
      </c>
      <c r="KWC6" s="100" t="s">
        <v>6</v>
      </c>
      <c r="KWD6" s="100" t="s">
        <v>6</v>
      </c>
      <c r="KWE6" s="100" t="s">
        <v>6</v>
      </c>
      <c r="KWF6" s="100" t="s">
        <v>6</v>
      </c>
      <c r="KWG6" s="100" t="s">
        <v>6</v>
      </c>
      <c r="KWH6" s="100" t="s">
        <v>6</v>
      </c>
      <c r="KWI6" s="100" t="s">
        <v>6</v>
      </c>
      <c r="KWJ6" s="100" t="s">
        <v>6</v>
      </c>
      <c r="KWK6" s="100" t="s">
        <v>6</v>
      </c>
      <c r="KWL6" s="100" t="s">
        <v>6</v>
      </c>
      <c r="KWM6" s="100" t="s">
        <v>6</v>
      </c>
      <c r="KWN6" s="100" t="s">
        <v>6</v>
      </c>
      <c r="KWO6" s="100" t="s">
        <v>6</v>
      </c>
      <c r="KWP6" s="100" t="s">
        <v>6</v>
      </c>
      <c r="KWQ6" s="100" t="s">
        <v>6</v>
      </c>
      <c r="KWR6" s="100" t="s">
        <v>6</v>
      </c>
      <c r="KWS6" s="100" t="s">
        <v>6</v>
      </c>
      <c r="KWT6" s="100" t="s">
        <v>6</v>
      </c>
      <c r="KWU6" s="100" t="s">
        <v>6</v>
      </c>
      <c r="KWV6" s="100" t="s">
        <v>6</v>
      </c>
      <c r="KWW6" s="100" t="s">
        <v>6</v>
      </c>
      <c r="KWX6" s="100" t="s">
        <v>6</v>
      </c>
      <c r="KWY6" s="100" t="s">
        <v>6</v>
      </c>
      <c r="KWZ6" s="100" t="s">
        <v>6</v>
      </c>
      <c r="KXA6" s="100" t="s">
        <v>6</v>
      </c>
      <c r="KXB6" s="100" t="s">
        <v>6</v>
      </c>
      <c r="KXC6" s="100" t="s">
        <v>6</v>
      </c>
      <c r="KXD6" s="100" t="s">
        <v>6</v>
      </c>
      <c r="KXE6" s="100" t="s">
        <v>6</v>
      </c>
      <c r="KXF6" s="100" t="s">
        <v>6</v>
      </c>
      <c r="KXG6" s="100" t="s">
        <v>6</v>
      </c>
      <c r="KXH6" s="100" t="s">
        <v>6</v>
      </c>
      <c r="KXI6" s="100" t="s">
        <v>6</v>
      </c>
      <c r="KXJ6" s="100" t="s">
        <v>6</v>
      </c>
      <c r="KXK6" s="100" t="s">
        <v>6</v>
      </c>
      <c r="KXL6" s="100" t="s">
        <v>6</v>
      </c>
      <c r="KXM6" s="100" t="s">
        <v>6</v>
      </c>
      <c r="KXN6" s="100" t="s">
        <v>6</v>
      </c>
      <c r="KXO6" s="100" t="s">
        <v>6</v>
      </c>
      <c r="KXP6" s="100" t="s">
        <v>6</v>
      </c>
      <c r="KXQ6" s="100" t="s">
        <v>6</v>
      </c>
      <c r="KXR6" s="100" t="s">
        <v>6</v>
      </c>
      <c r="KXS6" s="100" t="s">
        <v>6</v>
      </c>
      <c r="KXT6" s="100" t="s">
        <v>6</v>
      </c>
      <c r="KXU6" s="100" t="s">
        <v>6</v>
      </c>
      <c r="KXV6" s="100" t="s">
        <v>6</v>
      </c>
      <c r="KXW6" s="100" t="s">
        <v>6</v>
      </c>
      <c r="KXX6" s="100" t="s">
        <v>6</v>
      </c>
      <c r="KXY6" s="100" t="s">
        <v>6</v>
      </c>
      <c r="KXZ6" s="100" t="s">
        <v>6</v>
      </c>
      <c r="KYA6" s="100" t="s">
        <v>6</v>
      </c>
      <c r="KYB6" s="100" t="s">
        <v>6</v>
      </c>
      <c r="KYC6" s="100" t="s">
        <v>6</v>
      </c>
      <c r="KYD6" s="100" t="s">
        <v>6</v>
      </c>
      <c r="KYE6" s="100" t="s">
        <v>6</v>
      </c>
      <c r="KYF6" s="100" t="s">
        <v>6</v>
      </c>
      <c r="KYG6" s="100" t="s">
        <v>6</v>
      </c>
      <c r="KYH6" s="100" t="s">
        <v>6</v>
      </c>
      <c r="KYI6" s="100" t="s">
        <v>6</v>
      </c>
      <c r="KYJ6" s="100" t="s">
        <v>6</v>
      </c>
      <c r="KYK6" s="100" t="s">
        <v>6</v>
      </c>
      <c r="KYL6" s="100" t="s">
        <v>6</v>
      </c>
      <c r="KYM6" s="100" t="s">
        <v>6</v>
      </c>
      <c r="KYN6" s="100" t="s">
        <v>6</v>
      </c>
      <c r="KYO6" s="100" t="s">
        <v>6</v>
      </c>
      <c r="KYP6" s="100" t="s">
        <v>6</v>
      </c>
      <c r="KYQ6" s="100" t="s">
        <v>6</v>
      </c>
      <c r="KYR6" s="100" t="s">
        <v>6</v>
      </c>
      <c r="KYS6" s="100" t="s">
        <v>6</v>
      </c>
      <c r="KYT6" s="100" t="s">
        <v>6</v>
      </c>
      <c r="KYU6" s="100" t="s">
        <v>6</v>
      </c>
      <c r="KYV6" s="100" t="s">
        <v>6</v>
      </c>
      <c r="KYW6" s="100" t="s">
        <v>6</v>
      </c>
      <c r="KYX6" s="100" t="s">
        <v>6</v>
      </c>
      <c r="KYY6" s="100" t="s">
        <v>6</v>
      </c>
      <c r="KYZ6" s="100" t="s">
        <v>6</v>
      </c>
      <c r="KZA6" s="100" t="s">
        <v>6</v>
      </c>
      <c r="KZB6" s="100" t="s">
        <v>6</v>
      </c>
      <c r="KZC6" s="100" t="s">
        <v>6</v>
      </c>
      <c r="KZD6" s="100" t="s">
        <v>6</v>
      </c>
      <c r="KZE6" s="100" t="s">
        <v>6</v>
      </c>
      <c r="KZF6" s="100" t="s">
        <v>6</v>
      </c>
      <c r="KZG6" s="100" t="s">
        <v>6</v>
      </c>
      <c r="KZH6" s="100" t="s">
        <v>6</v>
      </c>
      <c r="KZI6" s="100" t="s">
        <v>6</v>
      </c>
      <c r="KZJ6" s="100" t="s">
        <v>6</v>
      </c>
      <c r="KZK6" s="100" t="s">
        <v>6</v>
      </c>
      <c r="KZL6" s="100" t="s">
        <v>6</v>
      </c>
      <c r="KZM6" s="100" t="s">
        <v>6</v>
      </c>
      <c r="KZN6" s="100" t="s">
        <v>6</v>
      </c>
      <c r="KZO6" s="100" t="s">
        <v>6</v>
      </c>
      <c r="KZP6" s="100" t="s">
        <v>6</v>
      </c>
      <c r="KZQ6" s="100" t="s">
        <v>6</v>
      </c>
      <c r="KZR6" s="100" t="s">
        <v>6</v>
      </c>
      <c r="KZS6" s="100" t="s">
        <v>6</v>
      </c>
      <c r="KZT6" s="100" t="s">
        <v>6</v>
      </c>
      <c r="KZU6" s="100" t="s">
        <v>6</v>
      </c>
      <c r="KZV6" s="100" t="s">
        <v>6</v>
      </c>
      <c r="KZW6" s="100" t="s">
        <v>6</v>
      </c>
      <c r="KZX6" s="100" t="s">
        <v>6</v>
      </c>
      <c r="KZY6" s="100" t="s">
        <v>6</v>
      </c>
      <c r="KZZ6" s="100" t="s">
        <v>6</v>
      </c>
      <c r="LAA6" s="100" t="s">
        <v>6</v>
      </c>
      <c r="LAB6" s="100" t="s">
        <v>6</v>
      </c>
      <c r="LAC6" s="100" t="s">
        <v>6</v>
      </c>
      <c r="LAD6" s="100" t="s">
        <v>6</v>
      </c>
      <c r="LAE6" s="100" t="s">
        <v>6</v>
      </c>
      <c r="LAF6" s="100" t="s">
        <v>6</v>
      </c>
      <c r="LAG6" s="100" t="s">
        <v>6</v>
      </c>
      <c r="LAH6" s="100" t="s">
        <v>6</v>
      </c>
      <c r="LAI6" s="100" t="s">
        <v>6</v>
      </c>
      <c r="LAJ6" s="100" t="s">
        <v>6</v>
      </c>
      <c r="LAK6" s="100" t="s">
        <v>6</v>
      </c>
      <c r="LAL6" s="100" t="s">
        <v>6</v>
      </c>
      <c r="LAM6" s="100" t="s">
        <v>6</v>
      </c>
      <c r="LAN6" s="100" t="s">
        <v>6</v>
      </c>
      <c r="LAO6" s="100" t="s">
        <v>6</v>
      </c>
      <c r="LAP6" s="100" t="s">
        <v>6</v>
      </c>
      <c r="LAQ6" s="100" t="s">
        <v>6</v>
      </c>
      <c r="LAR6" s="100" t="s">
        <v>6</v>
      </c>
      <c r="LAS6" s="100" t="s">
        <v>6</v>
      </c>
      <c r="LAT6" s="100" t="s">
        <v>6</v>
      </c>
      <c r="LAU6" s="100" t="s">
        <v>6</v>
      </c>
      <c r="LAV6" s="100" t="s">
        <v>6</v>
      </c>
      <c r="LAW6" s="100" t="s">
        <v>6</v>
      </c>
      <c r="LAX6" s="100" t="s">
        <v>6</v>
      </c>
      <c r="LAY6" s="100" t="s">
        <v>6</v>
      </c>
      <c r="LAZ6" s="100" t="s">
        <v>6</v>
      </c>
      <c r="LBA6" s="100" t="s">
        <v>6</v>
      </c>
      <c r="LBB6" s="100" t="s">
        <v>6</v>
      </c>
      <c r="LBC6" s="100" t="s">
        <v>6</v>
      </c>
      <c r="LBD6" s="100" t="s">
        <v>6</v>
      </c>
      <c r="LBE6" s="100" t="s">
        <v>6</v>
      </c>
      <c r="LBF6" s="100" t="s">
        <v>6</v>
      </c>
      <c r="LBG6" s="100" t="s">
        <v>6</v>
      </c>
      <c r="LBH6" s="100" t="s">
        <v>6</v>
      </c>
      <c r="LBI6" s="100" t="s">
        <v>6</v>
      </c>
      <c r="LBJ6" s="100" t="s">
        <v>6</v>
      </c>
      <c r="LBK6" s="100" t="s">
        <v>6</v>
      </c>
      <c r="LBL6" s="100" t="s">
        <v>6</v>
      </c>
      <c r="LBM6" s="100" t="s">
        <v>6</v>
      </c>
      <c r="LBN6" s="100" t="s">
        <v>6</v>
      </c>
      <c r="LBO6" s="100" t="s">
        <v>6</v>
      </c>
      <c r="LBP6" s="100" t="s">
        <v>6</v>
      </c>
      <c r="LBQ6" s="100" t="s">
        <v>6</v>
      </c>
      <c r="LBR6" s="100" t="s">
        <v>6</v>
      </c>
      <c r="LBS6" s="100" t="s">
        <v>6</v>
      </c>
      <c r="LBT6" s="100" t="s">
        <v>6</v>
      </c>
      <c r="LBU6" s="100" t="s">
        <v>6</v>
      </c>
      <c r="LBV6" s="100" t="s">
        <v>6</v>
      </c>
      <c r="LBW6" s="100" t="s">
        <v>6</v>
      </c>
      <c r="LBX6" s="100" t="s">
        <v>6</v>
      </c>
      <c r="LBY6" s="100" t="s">
        <v>6</v>
      </c>
      <c r="LBZ6" s="100" t="s">
        <v>6</v>
      </c>
      <c r="LCA6" s="100" t="s">
        <v>6</v>
      </c>
      <c r="LCB6" s="100" t="s">
        <v>6</v>
      </c>
      <c r="LCC6" s="100" t="s">
        <v>6</v>
      </c>
      <c r="LCD6" s="100" t="s">
        <v>6</v>
      </c>
      <c r="LCE6" s="100" t="s">
        <v>6</v>
      </c>
      <c r="LCF6" s="100" t="s">
        <v>6</v>
      </c>
      <c r="LCG6" s="100" t="s">
        <v>6</v>
      </c>
      <c r="LCH6" s="100" t="s">
        <v>6</v>
      </c>
      <c r="LCI6" s="100" t="s">
        <v>6</v>
      </c>
      <c r="LCJ6" s="100" t="s">
        <v>6</v>
      </c>
      <c r="LCK6" s="100" t="s">
        <v>6</v>
      </c>
      <c r="LCL6" s="100" t="s">
        <v>6</v>
      </c>
      <c r="LCM6" s="100" t="s">
        <v>6</v>
      </c>
      <c r="LCN6" s="100" t="s">
        <v>6</v>
      </c>
      <c r="LCO6" s="100" t="s">
        <v>6</v>
      </c>
      <c r="LCP6" s="100" t="s">
        <v>6</v>
      </c>
      <c r="LCQ6" s="100" t="s">
        <v>6</v>
      </c>
      <c r="LCR6" s="100" t="s">
        <v>6</v>
      </c>
      <c r="LCS6" s="100" t="s">
        <v>6</v>
      </c>
      <c r="LCT6" s="100" t="s">
        <v>6</v>
      </c>
      <c r="LCU6" s="100" t="s">
        <v>6</v>
      </c>
      <c r="LCV6" s="100" t="s">
        <v>6</v>
      </c>
      <c r="LCW6" s="100" t="s">
        <v>6</v>
      </c>
      <c r="LCX6" s="100" t="s">
        <v>6</v>
      </c>
      <c r="LCY6" s="100" t="s">
        <v>6</v>
      </c>
      <c r="LCZ6" s="100" t="s">
        <v>6</v>
      </c>
      <c r="LDA6" s="100" t="s">
        <v>6</v>
      </c>
      <c r="LDB6" s="100" t="s">
        <v>6</v>
      </c>
      <c r="LDC6" s="100" t="s">
        <v>6</v>
      </c>
      <c r="LDD6" s="100" t="s">
        <v>6</v>
      </c>
      <c r="LDE6" s="100" t="s">
        <v>6</v>
      </c>
      <c r="LDF6" s="100" t="s">
        <v>6</v>
      </c>
      <c r="LDG6" s="100" t="s">
        <v>6</v>
      </c>
      <c r="LDH6" s="100" t="s">
        <v>6</v>
      </c>
      <c r="LDI6" s="100" t="s">
        <v>6</v>
      </c>
      <c r="LDJ6" s="100" t="s">
        <v>6</v>
      </c>
      <c r="LDK6" s="100" t="s">
        <v>6</v>
      </c>
      <c r="LDL6" s="100" t="s">
        <v>6</v>
      </c>
      <c r="LDM6" s="100" t="s">
        <v>6</v>
      </c>
      <c r="LDN6" s="100" t="s">
        <v>6</v>
      </c>
      <c r="LDO6" s="100" t="s">
        <v>6</v>
      </c>
      <c r="LDP6" s="100" t="s">
        <v>6</v>
      </c>
      <c r="LDQ6" s="100" t="s">
        <v>6</v>
      </c>
      <c r="LDR6" s="100" t="s">
        <v>6</v>
      </c>
      <c r="LDS6" s="100" t="s">
        <v>6</v>
      </c>
      <c r="LDT6" s="100" t="s">
        <v>6</v>
      </c>
      <c r="LDU6" s="100" t="s">
        <v>6</v>
      </c>
      <c r="LDV6" s="100" t="s">
        <v>6</v>
      </c>
      <c r="LDW6" s="100" t="s">
        <v>6</v>
      </c>
      <c r="LDX6" s="100" t="s">
        <v>6</v>
      </c>
      <c r="LDY6" s="100" t="s">
        <v>6</v>
      </c>
      <c r="LDZ6" s="100" t="s">
        <v>6</v>
      </c>
      <c r="LEA6" s="100" t="s">
        <v>6</v>
      </c>
      <c r="LEB6" s="100" t="s">
        <v>6</v>
      </c>
      <c r="LEC6" s="100" t="s">
        <v>6</v>
      </c>
      <c r="LED6" s="100" t="s">
        <v>6</v>
      </c>
      <c r="LEE6" s="100" t="s">
        <v>6</v>
      </c>
      <c r="LEF6" s="100" t="s">
        <v>6</v>
      </c>
      <c r="LEG6" s="100" t="s">
        <v>6</v>
      </c>
      <c r="LEH6" s="100" t="s">
        <v>6</v>
      </c>
      <c r="LEI6" s="100" t="s">
        <v>6</v>
      </c>
      <c r="LEJ6" s="100" t="s">
        <v>6</v>
      </c>
      <c r="LEK6" s="100" t="s">
        <v>6</v>
      </c>
      <c r="LEL6" s="100" t="s">
        <v>6</v>
      </c>
      <c r="LEM6" s="100" t="s">
        <v>6</v>
      </c>
      <c r="LEN6" s="100" t="s">
        <v>6</v>
      </c>
      <c r="LEO6" s="100" t="s">
        <v>6</v>
      </c>
      <c r="LEP6" s="100" t="s">
        <v>6</v>
      </c>
      <c r="LEQ6" s="100" t="s">
        <v>6</v>
      </c>
      <c r="LER6" s="100" t="s">
        <v>6</v>
      </c>
      <c r="LES6" s="100" t="s">
        <v>6</v>
      </c>
      <c r="LET6" s="100" t="s">
        <v>6</v>
      </c>
      <c r="LEU6" s="100" t="s">
        <v>6</v>
      </c>
      <c r="LEV6" s="100" t="s">
        <v>6</v>
      </c>
      <c r="LEW6" s="100" t="s">
        <v>6</v>
      </c>
      <c r="LEX6" s="100" t="s">
        <v>6</v>
      </c>
      <c r="LEY6" s="100" t="s">
        <v>6</v>
      </c>
      <c r="LEZ6" s="100" t="s">
        <v>6</v>
      </c>
      <c r="LFA6" s="100" t="s">
        <v>6</v>
      </c>
      <c r="LFB6" s="100" t="s">
        <v>6</v>
      </c>
      <c r="LFC6" s="100" t="s">
        <v>6</v>
      </c>
      <c r="LFD6" s="100" t="s">
        <v>6</v>
      </c>
      <c r="LFE6" s="100" t="s">
        <v>6</v>
      </c>
      <c r="LFF6" s="100" t="s">
        <v>6</v>
      </c>
      <c r="LFG6" s="100" t="s">
        <v>6</v>
      </c>
      <c r="LFH6" s="100" t="s">
        <v>6</v>
      </c>
      <c r="LFI6" s="100" t="s">
        <v>6</v>
      </c>
      <c r="LFJ6" s="100" t="s">
        <v>6</v>
      </c>
      <c r="LFK6" s="100" t="s">
        <v>6</v>
      </c>
      <c r="LFL6" s="100" t="s">
        <v>6</v>
      </c>
      <c r="LFM6" s="100" t="s">
        <v>6</v>
      </c>
      <c r="LFN6" s="100" t="s">
        <v>6</v>
      </c>
      <c r="LFO6" s="100" t="s">
        <v>6</v>
      </c>
      <c r="LFP6" s="100" t="s">
        <v>6</v>
      </c>
      <c r="LFQ6" s="100" t="s">
        <v>6</v>
      </c>
      <c r="LFR6" s="100" t="s">
        <v>6</v>
      </c>
      <c r="LFS6" s="100" t="s">
        <v>6</v>
      </c>
      <c r="LFT6" s="100" t="s">
        <v>6</v>
      </c>
      <c r="LFU6" s="100" t="s">
        <v>6</v>
      </c>
      <c r="LFV6" s="100" t="s">
        <v>6</v>
      </c>
      <c r="LFW6" s="100" t="s">
        <v>6</v>
      </c>
      <c r="LFX6" s="100" t="s">
        <v>6</v>
      </c>
      <c r="LFY6" s="100" t="s">
        <v>6</v>
      </c>
      <c r="LFZ6" s="100" t="s">
        <v>6</v>
      </c>
      <c r="LGA6" s="100" t="s">
        <v>6</v>
      </c>
      <c r="LGB6" s="100" t="s">
        <v>6</v>
      </c>
      <c r="LGC6" s="100" t="s">
        <v>6</v>
      </c>
      <c r="LGD6" s="100" t="s">
        <v>6</v>
      </c>
      <c r="LGE6" s="100" t="s">
        <v>6</v>
      </c>
      <c r="LGF6" s="100" t="s">
        <v>6</v>
      </c>
      <c r="LGG6" s="100" t="s">
        <v>6</v>
      </c>
      <c r="LGH6" s="100" t="s">
        <v>6</v>
      </c>
      <c r="LGI6" s="100" t="s">
        <v>6</v>
      </c>
      <c r="LGJ6" s="100" t="s">
        <v>6</v>
      </c>
      <c r="LGK6" s="100" t="s">
        <v>6</v>
      </c>
      <c r="LGL6" s="100" t="s">
        <v>6</v>
      </c>
      <c r="LGM6" s="100" t="s">
        <v>6</v>
      </c>
      <c r="LGN6" s="100" t="s">
        <v>6</v>
      </c>
      <c r="LGO6" s="100" t="s">
        <v>6</v>
      </c>
      <c r="LGP6" s="100" t="s">
        <v>6</v>
      </c>
      <c r="LGQ6" s="100" t="s">
        <v>6</v>
      </c>
      <c r="LGR6" s="100" t="s">
        <v>6</v>
      </c>
      <c r="LGS6" s="100" t="s">
        <v>6</v>
      </c>
      <c r="LGT6" s="100" t="s">
        <v>6</v>
      </c>
      <c r="LGU6" s="100" t="s">
        <v>6</v>
      </c>
      <c r="LGV6" s="100" t="s">
        <v>6</v>
      </c>
      <c r="LGW6" s="100" t="s">
        <v>6</v>
      </c>
      <c r="LGX6" s="100" t="s">
        <v>6</v>
      </c>
      <c r="LGY6" s="100" t="s">
        <v>6</v>
      </c>
      <c r="LGZ6" s="100" t="s">
        <v>6</v>
      </c>
      <c r="LHA6" s="100" t="s">
        <v>6</v>
      </c>
      <c r="LHB6" s="100" t="s">
        <v>6</v>
      </c>
      <c r="LHC6" s="100" t="s">
        <v>6</v>
      </c>
      <c r="LHD6" s="100" t="s">
        <v>6</v>
      </c>
      <c r="LHE6" s="100" t="s">
        <v>6</v>
      </c>
      <c r="LHF6" s="100" t="s">
        <v>6</v>
      </c>
      <c r="LHG6" s="100" t="s">
        <v>6</v>
      </c>
      <c r="LHH6" s="100" t="s">
        <v>6</v>
      </c>
      <c r="LHI6" s="100" t="s">
        <v>6</v>
      </c>
      <c r="LHJ6" s="100" t="s">
        <v>6</v>
      </c>
      <c r="LHK6" s="100" t="s">
        <v>6</v>
      </c>
      <c r="LHL6" s="100" t="s">
        <v>6</v>
      </c>
      <c r="LHM6" s="100" t="s">
        <v>6</v>
      </c>
      <c r="LHN6" s="100" t="s">
        <v>6</v>
      </c>
      <c r="LHO6" s="100" t="s">
        <v>6</v>
      </c>
      <c r="LHP6" s="100" t="s">
        <v>6</v>
      </c>
      <c r="LHQ6" s="100" t="s">
        <v>6</v>
      </c>
      <c r="LHR6" s="100" t="s">
        <v>6</v>
      </c>
      <c r="LHS6" s="100" t="s">
        <v>6</v>
      </c>
      <c r="LHT6" s="100" t="s">
        <v>6</v>
      </c>
      <c r="LHU6" s="100" t="s">
        <v>6</v>
      </c>
      <c r="LHV6" s="100" t="s">
        <v>6</v>
      </c>
      <c r="LHW6" s="100" t="s">
        <v>6</v>
      </c>
      <c r="LHX6" s="100" t="s">
        <v>6</v>
      </c>
      <c r="LHY6" s="100" t="s">
        <v>6</v>
      </c>
      <c r="LHZ6" s="100" t="s">
        <v>6</v>
      </c>
      <c r="LIA6" s="100" t="s">
        <v>6</v>
      </c>
      <c r="LIB6" s="100" t="s">
        <v>6</v>
      </c>
      <c r="LIC6" s="100" t="s">
        <v>6</v>
      </c>
      <c r="LID6" s="100" t="s">
        <v>6</v>
      </c>
      <c r="LIE6" s="100" t="s">
        <v>6</v>
      </c>
      <c r="LIF6" s="100" t="s">
        <v>6</v>
      </c>
      <c r="LIG6" s="100" t="s">
        <v>6</v>
      </c>
      <c r="LIH6" s="100" t="s">
        <v>6</v>
      </c>
      <c r="LII6" s="100" t="s">
        <v>6</v>
      </c>
      <c r="LIJ6" s="100" t="s">
        <v>6</v>
      </c>
      <c r="LIK6" s="100" t="s">
        <v>6</v>
      </c>
      <c r="LIL6" s="100" t="s">
        <v>6</v>
      </c>
      <c r="LIM6" s="100" t="s">
        <v>6</v>
      </c>
      <c r="LIN6" s="100" t="s">
        <v>6</v>
      </c>
      <c r="LIO6" s="100" t="s">
        <v>6</v>
      </c>
      <c r="LIP6" s="100" t="s">
        <v>6</v>
      </c>
      <c r="LIQ6" s="100" t="s">
        <v>6</v>
      </c>
      <c r="LIR6" s="100" t="s">
        <v>6</v>
      </c>
      <c r="LIS6" s="100" t="s">
        <v>6</v>
      </c>
      <c r="LIT6" s="100" t="s">
        <v>6</v>
      </c>
      <c r="LIU6" s="100" t="s">
        <v>6</v>
      </c>
      <c r="LIV6" s="100" t="s">
        <v>6</v>
      </c>
      <c r="LIW6" s="100" t="s">
        <v>6</v>
      </c>
      <c r="LIX6" s="100" t="s">
        <v>6</v>
      </c>
      <c r="LIY6" s="100" t="s">
        <v>6</v>
      </c>
      <c r="LIZ6" s="100" t="s">
        <v>6</v>
      </c>
      <c r="LJA6" s="100" t="s">
        <v>6</v>
      </c>
      <c r="LJB6" s="100" t="s">
        <v>6</v>
      </c>
      <c r="LJC6" s="100" t="s">
        <v>6</v>
      </c>
      <c r="LJD6" s="100" t="s">
        <v>6</v>
      </c>
      <c r="LJE6" s="100" t="s">
        <v>6</v>
      </c>
      <c r="LJF6" s="100" t="s">
        <v>6</v>
      </c>
      <c r="LJG6" s="100" t="s">
        <v>6</v>
      </c>
      <c r="LJH6" s="100" t="s">
        <v>6</v>
      </c>
      <c r="LJI6" s="100" t="s">
        <v>6</v>
      </c>
      <c r="LJJ6" s="100" t="s">
        <v>6</v>
      </c>
      <c r="LJK6" s="100" t="s">
        <v>6</v>
      </c>
      <c r="LJL6" s="100" t="s">
        <v>6</v>
      </c>
      <c r="LJM6" s="100" t="s">
        <v>6</v>
      </c>
      <c r="LJN6" s="100" t="s">
        <v>6</v>
      </c>
      <c r="LJO6" s="100" t="s">
        <v>6</v>
      </c>
      <c r="LJP6" s="100" t="s">
        <v>6</v>
      </c>
      <c r="LJQ6" s="100" t="s">
        <v>6</v>
      </c>
      <c r="LJR6" s="100" t="s">
        <v>6</v>
      </c>
      <c r="LJS6" s="100" t="s">
        <v>6</v>
      </c>
      <c r="LJT6" s="100" t="s">
        <v>6</v>
      </c>
      <c r="LJU6" s="100" t="s">
        <v>6</v>
      </c>
      <c r="LJV6" s="100" t="s">
        <v>6</v>
      </c>
      <c r="LJW6" s="100" t="s">
        <v>6</v>
      </c>
      <c r="LJX6" s="100" t="s">
        <v>6</v>
      </c>
      <c r="LJY6" s="100" t="s">
        <v>6</v>
      </c>
      <c r="LJZ6" s="100" t="s">
        <v>6</v>
      </c>
      <c r="LKA6" s="100" t="s">
        <v>6</v>
      </c>
      <c r="LKB6" s="100" t="s">
        <v>6</v>
      </c>
      <c r="LKC6" s="100" t="s">
        <v>6</v>
      </c>
      <c r="LKD6" s="100" t="s">
        <v>6</v>
      </c>
      <c r="LKE6" s="100" t="s">
        <v>6</v>
      </c>
      <c r="LKF6" s="100" t="s">
        <v>6</v>
      </c>
      <c r="LKG6" s="100" t="s">
        <v>6</v>
      </c>
      <c r="LKH6" s="100" t="s">
        <v>6</v>
      </c>
      <c r="LKI6" s="100" t="s">
        <v>6</v>
      </c>
      <c r="LKJ6" s="100" t="s">
        <v>6</v>
      </c>
      <c r="LKK6" s="100" t="s">
        <v>6</v>
      </c>
      <c r="LKL6" s="100" t="s">
        <v>6</v>
      </c>
      <c r="LKM6" s="100" t="s">
        <v>6</v>
      </c>
      <c r="LKN6" s="100" t="s">
        <v>6</v>
      </c>
      <c r="LKO6" s="100" t="s">
        <v>6</v>
      </c>
      <c r="LKP6" s="100" t="s">
        <v>6</v>
      </c>
      <c r="LKQ6" s="100" t="s">
        <v>6</v>
      </c>
      <c r="LKR6" s="100" t="s">
        <v>6</v>
      </c>
      <c r="LKS6" s="100" t="s">
        <v>6</v>
      </c>
      <c r="LKT6" s="100" t="s">
        <v>6</v>
      </c>
      <c r="LKU6" s="100" t="s">
        <v>6</v>
      </c>
      <c r="LKV6" s="100" t="s">
        <v>6</v>
      </c>
      <c r="LKW6" s="100" t="s">
        <v>6</v>
      </c>
      <c r="LKX6" s="100" t="s">
        <v>6</v>
      </c>
      <c r="LKY6" s="100" t="s">
        <v>6</v>
      </c>
      <c r="LKZ6" s="100" t="s">
        <v>6</v>
      </c>
      <c r="LLA6" s="100" t="s">
        <v>6</v>
      </c>
      <c r="LLB6" s="100" t="s">
        <v>6</v>
      </c>
      <c r="LLC6" s="100" t="s">
        <v>6</v>
      </c>
      <c r="LLD6" s="100" t="s">
        <v>6</v>
      </c>
      <c r="LLE6" s="100" t="s">
        <v>6</v>
      </c>
      <c r="LLF6" s="100" t="s">
        <v>6</v>
      </c>
      <c r="LLG6" s="100" t="s">
        <v>6</v>
      </c>
      <c r="LLH6" s="100" t="s">
        <v>6</v>
      </c>
      <c r="LLI6" s="100" t="s">
        <v>6</v>
      </c>
      <c r="LLJ6" s="100" t="s">
        <v>6</v>
      </c>
      <c r="LLK6" s="100" t="s">
        <v>6</v>
      </c>
      <c r="LLL6" s="100" t="s">
        <v>6</v>
      </c>
      <c r="LLM6" s="100" t="s">
        <v>6</v>
      </c>
      <c r="LLN6" s="100" t="s">
        <v>6</v>
      </c>
      <c r="LLO6" s="100" t="s">
        <v>6</v>
      </c>
      <c r="LLP6" s="100" t="s">
        <v>6</v>
      </c>
      <c r="LLQ6" s="100" t="s">
        <v>6</v>
      </c>
      <c r="LLR6" s="100" t="s">
        <v>6</v>
      </c>
      <c r="LLS6" s="100" t="s">
        <v>6</v>
      </c>
      <c r="LLT6" s="100" t="s">
        <v>6</v>
      </c>
      <c r="LLU6" s="100" t="s">
        <v>6</v>
      </c>
      <c r="LLV6" s="100" t="s">
        <v>6</v>
      </c>
      <c r="LLW6" s="100" t="s">
        <v>6</v>
      </c>
      <c r="LLX6" s="100" t="s">
        <v>6</v>
      </c>
      <c r="LLY6" s="100" t="s">
        <v>6</v>
      </c>
      <c r="LLZ6" s="100" t="s">
        <v>6</v>
      </c>
      <c r="LMA6" s="100" t="s">
        <v>6</v>
      </c>
      <c r="LMB6" s="100" t="s">
        <v>6</v>
      </c>
      <c r="LMC6" s="100" t="s">
        <v>6</v>
      </c>
      <c r="LMD6" s="100" t="s">
        <v>6</v>
      </c>
      <c r="LME6" s="100" t="s">
        <v>6</v>
      </c>
      <c r="LMF6" s="100" t="s">
        <v>6</v>
      </c>
      <c r="LMG6" s="100" t="s">
        <v>6</v>
      </c>
      <c r="LMH6" s="100" t="s">
        <v>6</v>
      </c>
      <c r="LMI6" s="100" t="s">
        <v>6</v>
      </c>
      <c r="LMJ6" s="100" t="s">
        <v>6</v>
      </c>
      <c r="LMK6" s="100" t="s">
        <v>6</v>
      </c>
      <c r="LML6" s="100" t="s">
        <v>6</v>
      </c>
      <c r="LMM6" s="100" t="s">
        <v>6</v>
      </c>
      <c r="LMN6" s="100" t="s">
        <v>6</v>
      </c>
      <c r="LMO6" s="100" t="s">
        <v>6</v>
      </c>
      <c r="LMP6" s="100" t="s">
        <v>6</v>
      </c>
      <c r="LMQ6" s="100" t="s">
        <v>6</v>
      </c>
      <c r="LMR6" s="100" t="s">
        <v>6</v>
      </c>
      <c r="LMS6" s="100" t="s">
        <v>6</v>
      </c>
      <c r="LMT6" s="100" t="s">
        <v>6</v>
      </c>
      <c r="LMU6" s="100" t="s">
        <v>6</v>
      </c>
      <c r="LMV6" s="100" t="s">
        <v>6</v>
      </c>
      <c r="LMW6" s="100" t="s">
        <v>6</v>
      </c>
      <c r="LMX6" s="100" t="s">
        <v>6</v>
      </c>
      <c r="LMY6" s="100" t="s">
        <v>6</v>
      </c>
      <c r="LMZ6" s="100" t="s">
        <v>6</v>
      </c>
      <c r="LNA6" s="100" t="s">
        <v>6</v>
      </c>
      <c r="LNB6" s="100" t="s">
        <v>6</v>
      </c>
      <c r="LNC6" s="100" t="s">
        <v>6</v>
      </c>
      <c r="LND6" s="100" t="s">
        <v>6</v>
      </c>
      <c r="LNE6" s="100" t="s">
        <v>6</v>
      </c>
      <c r="LNF6" s="100" t="s">
        <v>6</v>
      </c>
      <c r="LNG6" s="100" t="s">
        <v>6</v>
      </c>
      <c r="LNH6" s="100" t="s">
        <v>6</v>
      </c>
      <c r="LNI6" s="100" t="s">
        <v>6</v>
      </c>
      <c r="LNJ6" s="100" t="s">
        <v>6</v>
      </c>
      <c r="LNK6" s="100" t="s">
        <v>6</v>
      </c>
      <c r="LNL6" s="100" t="s">
        <v>6</v>
      </c>
      <c r="LNM6" s="100" t="s">
        <v>6</v>
      </c>
      <c r="LNN6" s="100" t="s">
        <v>6</v>
      </c>
      <c r="LNO6" s="100" t="s">
        <v>6</v>
      </c>
      <c r="LNP6" s="100" t="s">
        <v>6</v>
      </c>
      <c r="LNQ6" s="100" t="s">
        <v>6</v>
      </c>
      <c r="LNR6" s="100" t="s">
        <v>6</v>
      </c>
      <c r="LNS6" s="100" t="s">
        <v>6</v>
      </c>
      <c r="LNT6" s="100" t="s">
        <v>6</v>
      </c>
      <c r="LNU6" s="100" t="s">
        <v>6</v>
      </c>
      <c r="LNV6" s="100" t="s">
        <v>6</v>
      </c>
      <c r="LNW6" s="100" t="s">
        <v>6</v>
      </c>
      <c r="LNX6" s="100" t="s">
        <v>6</v>
      </c>
      <c r="LNY6" s="100" t="s">
        <v>6</v>
      </c>
      <c r="LNZ6" s="100" t="s">
        <v>6</v>
      </c>
      <c r="LOA6" s="100" t="s">
        <v>6</v>
      </c>
      <c r="LOB6" s="100" t="s">
        <v>6</v>
      </c>
      <c r="LOC6" s="100" t="s">
        <v>6</v>
      </c>
      <c r="LOD6" s="100" t="s">
        <v>6</v>
      </c>
      <c r="LOE6" s="100" t="s">
        <v>6</v>
      </c>
      <c r="LOF6" s="100" t="s">
        <v>6</v>
      </c>
      <c r="LOG6" s="100" t="s">
        <v>6</v>
      </c>
      <c r="LOH6" s="100" t="s">
        <v>6</v>
      </c>
      <c r="LOI6" s="100" t="s">
        <v>6</v>
      </c>
      <c r="LOJ6" s="100" t="s">
        <v>6</v>
      </c>
      <c r="LOK6" s="100" t="s">
        <v>6</v>
      </c>
      <c r="LOL6" s="100" t="s">
        <v>6</v>
      </c>
      <c r="LOM6" s="100" t="s">
        <v>6</v>
      </c>
      <c r="LON6" s="100" t="s">
        <v>6</v>
      </c>
      <c r="LOO6" s="100" t="s">
        <v>6</v>
      </c>
      <c r="LOP6" s="100" t="s">
        <v>6</v>
      </c>
      <c r="LOQ6" s="100" t="s">
        <v>6</v>
      </c>
      <c r="LOR6" s="100" t="s">
        <v>6</v>
      </c>
      <c r="LOS6" s="100" t="s">
        <v>6</v>
      </c>
      <c r="LOT6" s="100" t="s">
        <v>6</v>
      </c>
      <c r="LOU6" s="100" t="s">
        <v>6</v>
      </c>
      <c r="LOV6" s="100" t="s">
        <v>6</v>
      </c>
      <c r="LOW6" s="100" t="s">
        <v>6</v>
      </c>
      <c r="LOX6" s="100" t="s">
        <v>6</v>
      </c>
      <c r="LOY6" s="100" t="s">
        <v>6</v>
      </c>
      <c r="LOZ6" s="100" t="s">
        <v>6</v>
      </c>
      <c r="LPA6" s="100" t="s">
        <v>6</v>
      </c>
      <c r="LPB6" s="100" t="s">
        <v>6</v>
      </c>
      <c r="LPC6" s="100" t="s">
        <v>6</v>
      </c>
      <c r="LPD6" s="100" t="s">
        <v>6</v>
      </c>
      <c r="LPE6" s="100" t="s">
        <v>6</v>
      </c>
      <c r="LPF6" s="100" t="s">
        <v>6</v>
      </c>
      <c r="LPG6" s="100" t="s">
        <v>6</v>
      </c>
      <c r="LPH6" s="100" t="s">
        <v>6</v>
      </c>
      <c r="LPI6" s="100" t="s">
        <v>6</v>
      </c>
      <c r="LPJ6" s="100" t="s">
        <v>6</v>
      </c>
      <c r="LPK6" s="100" t="s">
        <v>6</v>
      </c>
      <c r="LPL6" s="100" t="s">
        <v>6</v>
      </c>
      <c r="LPM6" s="100" t="s">
        <v>6</v>
      </c>
      <c r="LPN6" s="100" t="s">
        <v>6</v>
      </c>
      <c r="LPO6" s="100" t="s">
        <v>6</v>
      </c>
      <c r="LPP6" s="100" t="s">
        <v>6</v>
      </c>
      <c r="LPQ6" s="100" t="s">
        <v>6</v>
      </c>
      <c r="LPR6" s="100" t="s">
        <v>6</v>
      </c>
      <c r="LPS6" s="100" t="s">
        <v>6</v>
      </c>
      <c r="LPT6" s="100" t="s">
        <v>6</v>
      </c>
      <c r="LPU6" s="100" t="s">
        <v>6</v>
      </c>
      <c r="LPV6" s="100" t="s">
        <v>6</v>
      </c>
      <c r="LPW6" s="100" t="s">
        <v>6</v>
      </c>
      <c r="LPX6" s="100" t="s">
        <v>6</v>
      </c>
      <c r="LPY6" s="100" t="s">
        <v>6</v>
      </c>
      <c r="LPZ6" s="100" t="s">
        <v>6</v>
      </c>
      <c r="LQA6" s="100" t="s">
        <v>6</v>
      </c>
      <c r="LQB6" s="100" t="s">
        <v>6</v>
      </c>
      <c r="LQC6" s="100" t="s">
        <v>6</v>
      </c>
      <c r="LQD6" s="100" t="s">
        <v>6</v>
      </c>
      <c r="LQE6" s="100" t="s">
        <v>6</v>
      </c>
      <c r="LQF6" s="100" t="s">
        <v>6</v>
      </c>
      <c r="LQG6" s="100" t="s">
        <v>6</v>
      </c>
      <c r="LQH6" s="100" t="s">
        <v>6</v>
      </c>
      <c r="LQI6" s="100" t="s">
        <v>6</v>
      </c>
      <c r="LQJ6" s="100" t="s">
        <v>6</v>
      </c>
      <c r="LQK6" s="100" t="s">
        <v>6</v>
      </c>
      <c r="LQL6" s="100" t="s">
        <v>6</v>
      </c>
      <c r="LQM6" s="100" t="s">
        <v>6</v>
      </c>
      <c r="LQN6" s="100" t="s">
        <v>6</v>
      </c>
      <c r="LQO6" s="100" t="s">
        <v>6</v>
      </c>
      <c r="LQP6" s="100" t="s">
        <v>6</v>
      </c>
      <c r="LQQ6" s="100" t="s">
        <v>6</v>
      </c>
      <c r="LQR6" s="100" t="s">
        <v>6</v>
      </c>
      <c r="LQS6" s="100" t="s">
        <v>6</v>
      </c>
      <c r="LQT6" s="100" t="s">
        <v>6</v>
      </c>
      <c r="LQU6" s="100" t="s">
        <v>6</v>
      </c>
      <c r="LQV6" s="100" t="s">
        <v>6</v>
      </c>
      <c r="LQW6" s="100" t="s">
        <v>6</v>
      </c>
      <c r="LQX6" s="100" t="s">
        <v>6</v>
      </c>
      <c r="LQY6" s="100" t="s">
        <v>6</v>
      </c>
      <c r="LQZ6" s="100" t="s">
        <v>6</v>
      </c>
      <c r="LRA6" s="100" t="s">
        <v>6</v>
      </c>
      <c r="LRB6" s="100" t="s">
        <v>6</v>
      </c>
      <c r="LRC6" s="100" t="s">
        <v>6</v>
      </c>
      <c r="LRD6" s="100" t="s">
        <v>6</v>
      </c>
      <c r="LRE6" s="100" t="s">
        <v>6</v>
      </c>
      <c r="LRF6" s="100" t="s">
        <v>6</v>
      </c>
      <c r="LRG6" s="100" t="s">
        <v>6</v>
      </c>
      <c r="LRH6" s="100" t="s">
        <v>6</v>
      </c>
      <c r="LRI6" s="100" t="s">
        <v>6</v>
      </c>
      <c r="LRJ6" s="100" t="s">
        <v>6</v>
      </c>
      <c r="LRK6" s="100" t="s">
        <v>6</v>
      </c>
      <c r="LRL6" s="100" t="s">
        <v>6</v>
      </c>
      <c r="LRM6" s="100" t="s">
        <v>6</v>
      </c>
      <c r="LRN6" s="100" t="s">
        <v>6</v>
      </c>
      <c r="LRO6" s="100" t="s">
        <v>6</v>
      </c>
      <c r="LRP6" s="100" t="s">
        <v>6</v>
      </c>
      <c r="LRQ6" s="100" t="s">
        <v>6</v>
      </c>
      <c r="LRR6" s="100" t="s">
        <v>6</v>
      </c>
      <c r="LRS6" s="100" t="s">
        <v>6</v>
      </c>
      <c r="LRT6" s="100" t="s">
        <v>6</v>
      </c>
      <c r="LRU6" s="100" t="s">
        <v>6</v>
      </c>
      <c r="LRV6" s="100" t="s">
        <v>6</v>
      </c>
      <c r="LRW6" s="100" t="s">
        <v>6</v>
      </c>
      <c r="LRX6" s="100" t="s">
        <v>6</v>
      </c>
      <c r="LRY6" s="100" t="s">
        <v>6</v>
      </c>
      <c r="LRZ6" s="100" t="s">
        <v>6</v>
      </c>
      <c r="LSA6" s="100" t="s">
        <v>6</v>
      </c>
      <c r="LSB6" s="100" t="s">
        <v>6</v>
      </c>
      <c r="LSC6" s="100" t="s">
        <v>6</v>
      </c>
      <c r="LSD6" s="100" t="s">
        <v>6</v>
      </c>
      <c r="LSE6" s="100" t="s">
        <v>6</v>
      </c>
      <c r="LSF6" s="100" t="s">
        <v>6</v>
      </c>
      <c r="LSG6" s="100" t="s">
        <v>6</v>
      </c>
      <c r="LSH6" s="100" t="s">
        <v>6</v>
      </c>
      <c r="LSI6" s="100" t="s">
        <v>6</v>
      </c>
      <c r="LSJ6" s="100" t="s">
        <v>6</v>
      </c>
      <c r="LSK6" s="100" t="s">
        <v>6</v>
      </c>
      <c r="LSL6" s="100" t="s">
        <v>6</v>
      </c>
      <c r="LSM6" s="100" t="s">
        <v>6</v>
      </c>
      <c r="LSN6" s="100" t="s">
        <v>6</v>
      </c>
      <c r="LSO6" s="100" t="s">
        <v>6</v>
      </c>
      <c r="LSP6" s="100" t="s">
        <v>6</v>
      </c>
      <c r="LSQ6" s="100" t="s">
        <v>6</v>
      </c>
      <c r="LSR6" s="100" t="s">
        <v>6</v>
      </c>
      <c r="LSS6" s="100" t="s">
        <v>6</v>
      </c>
      <c r="LST6" s="100" t="s">
        <v>6</v>
      </c>
      <c r="LSU6" s="100" t="s">
        <v>6</v>
      </c>
      <c r="LSV6" s="100" t="s">
        <v>6</v>
      </c>
      <c r="LSW6" s="100" t="s">
        <v>6</v>
      </c>
      <c r="LSX6" s="100" t="s">
        <v>6</v>
      </c>
      <c r="LSY6" s="100" t="s">
        <v>6</v>
      </c>
      <c r="LSZ6" s="100" t="s">
        <v>6</v>
      </c>
      <c r="LTA6" s="100" t="s">
        <v>6</v>
      </c>
      <c r="LTB6" s="100" t="s">
        <v>6</v>
      </c>
      <c r="LTC6" s="100" t="s">
        <v>6</v>
      </c>
      <c r="LTD6" s="100" t="s">
        <v>6</v>
      </c>
      <c r="LTE6" s="100" t="s">
        <v>6</v>
      </c>
      <c r="LTF6" s="100" t="s">
        <v>6</v>
      </c>
      <c r="LTG6" s="100" t="s">
        <v>6</v>
      </c>
      <c r="LTH6" s="100" t="s">
        <v>6</v>
      </c>
      <c r="LTI6" s="100" t="s">
        <v>6</v>
      </c>
      <c r="LTJ6" s="100" t="s">
        <v>6</v>
      </c>
      <c r="LTK6" s="100" t="s">
        <v>6</v>
      </c>
      <c r="LTL6" s="100" t="s">
        <v>6</v>
      </c>
      <c r="LTM6" s="100" t="s">
        <v>6</v>
      </c>
      <c r="LTN6" s="100" t="s">
        <v>6</v>
      </c>
      <c r="LTO6" s="100" t="s">
        <v>6</v>
      </c>
      <c r="LTP6" s="100" t="s">
        <v>6</v>
      </c>
      <c r="LTQ6" s="100" t="s">
        <v>6</v>
      </c>
      <c r="LTR6" s="100" t="s">
        <v>6</v>
      </c>
      <c r="LTS6" s="100" t="s">
        <v>6</v>
      </c>
      <c r="LTT6" s="100" t="s">
        <v>6</v>
      </c>
      <c r="LTU6" s="100" t="s">
        <v>6</v>
      </c>
      <c r="LTV6" s="100" t="s">
        <v>6</v>
      </c>
      <c r="LTW6" s="100" t="s">
        <v>6</v>
      </c>
      <c r="LTX6" s="100" t="s">
        <v>6</v>
      </c>
      <c r="LTY6" s="100" t="s">
        <v>6</v>
      </c>
      <c r="LTZ6" s="100" t="s">
        <v>6</v>
      </c>
      <c r="LUA6" s="100" t="s">
        <v>6</v>
      </c>
      <c r="LUB6" s="100" t="s">
        <v>6</v>
      </c>
      <c r="LUC6" s="100" t="s">
        <v>6</v>
      </c>
      <c r="LUD6" s="100" t="s">
        <v>6</v>
      </c>
      <c r="LUE6" s="100" t="s">
        <v>6</v>
      </c>
      <c r="LUF6" s="100" t="s">
        <v>6</v>
      </c>
      <c r="LUG6" s="100" t="s">
        <v>6</v>
      </c>
      <c r="LUH6" s="100" t="s">
        <v>6</v>
      </c>
      <c r="LUI6" s="100" t="s">
        <v>6</v>
      </c>
      <c r="LUJ6" s="100" t="s">
        <v>6</v>
      </c>
      <c r="LUK6" s="100" t="s">
        <v>6</v>
      </c>
      <c r="LUL6" s="100" t="s">
        <v>6</v>
      </c>
      <c r="LUM6" s="100" t="s">
        <v>6</v>
      </c>
      <c r="LUN6" s="100" t="s">
        <v>6</v>
      </c>
      <c r="LUO6" s="100" t="s">
        <v>6</v>
      </c>
      <c r="LUP6" s="100" t="s">
        <v>6</v>
      </c>
      <c r="LUQ6" s="100" t="s">
        <v>6</v>
      </c>
      <c r="LUR6" s="100" t="s">
        <v>6</v>
      </c>
      <c r="LUS6" s="100" t="s">
        <v>6</v>
      </c>
      <c r="LUT6" s="100" t="s">
        <v>6</v>
      </c>
      <c r="LUU6" s="100" t="s">
        <v>6</v>
      </c>
      <c r="LUV6" s="100" t="s">
        <v>6</v>
      </c>
      <c r="LUW6" s="100" t="s">
        <v>6</v>
      </c>
      <c r="LUX6" s="100" t="s">
        <v>6</v>
      </c>
      <c r="LUY6" s="100" t="s">
        <v>6</v>
      </c>
      <c r="LUZ6" s="100" t="s">
        <v>6</v>
      </c>
      <c r="LVA6" s="100" t="s">
        <v>6</v>
      </c>
      <c r="LVB6" s="100" t="s">
        <v>6</v>
      </c>
      <c r="LVC6" s="100" t="s">
        <v>6</v>
      </c>
      <c r="LVD6" s="100" t="s">
        <v>6</v>
      </c>
      <c r="LVE6" s="100" t="s">
        <v>6</v>
      </c>
      <c r="LVF6" s="100" t="s">
        <v>6</v>
      </c>
      <c r="LVG6" s="100" t="s">
        <v>6</v>
      </c>
      <c r="LVH6" s="100" t="s">
        <v>6</v>
      </c>
      <c r="LVI6" s="100" t="s">
        <v>6</v>
      </c>
      <c r="LVJ6" s="100" t="s">
        <v>6</v>
      </c>
      <c r="LVK6" s="100" t="s">
        <v>6</v>
      </c>
      <c r="LVL6" s="100" t="s">
        <v>6</v>
      </c>
      <c r="LVM6" s="100" t="s">
        <v>6</v>
      </c>
      <c r="LVN6" s="100" t="s">
        <v>6</v>
      </c>
      <c r="LVO6" s="100" t="s">
        <v>6</v>
      </c>
      <c r="LVP6" s="100" t="s">
        <v>6</v>
      </c>
      <c r="LVQ6" s="100" t="s">
        <v>6</v>
      </c>
      <c r="LVR6" s="100" t="s">
        <v>6</v>
      </c>
      <c r="LVS6" s="100" t="s">
        <v>6</v>
      </c>
      <c r="LVT6" s="100" t="s">
        <v>6</v>
      </c>
      <c r="LVU6" s="100" t="s">
        <v>6</v>
      </c>
      <c r="LVV6" s="100" t="s">
        <v>6</v>
      </c>
      <c r="LVW6" s="100" t="s">
        <v>6</v>
      </c>
      <c r="LVX6" s="100" t="s">
        <v>6</v>
      </c>
      <c r="LVY6" s="100" t="s">
        <v>6</v>
      </c>
      <c r="LVZ6" s="100" t="s">
        <v>6</v>
      </c>
      <c r="LWA6" s="100" t="s">
        <v>6</v>
      </c>
      <c r="LWB6" s="100" t="s">
        <v>6</v>
      </c>
      <c r="LWC6" s="100" t="s">
        <v>6</v>
      </c>
      <c r="LWD6" s="100" t="s">
        <v>6</v>
      </c>
      <c r="LWE6" s="100" t="s">
        <v>6</v>
      </c>
      <c r="LWF6" s="100" t="s">
        <v>6</v>
      </c>
      <c r="LWG6" s="100" t="s">
        <v>6</v>
      </c>
      <c r="LWH6" s="100" t="s">
        <v>6</v>
      </c>
      <c r="LWI6" s="100" t="s">
        <v>6</v>
      </c>
      <c r="LWJ6" s="100" t="s">
        <v>6</v>
      </c>
      <c r="LWK6" s="100" t="s">
        <v>6</v>
      </c>
      <c r="LWL6" s="100" t="s">
        <v>6</v>
      </c>
      <c r="LWM6" s="100" t="s">
        <v>6</v>
      </c>
      <c r="LWN6" s="100" t="s">
        <v>6</v>
      </c>
      <c r="LWO6" s="100" t="s">
        <v>6</v>
      </c>
      <c r="LWP6" s="100" t="s">
        <v>6</v>
      </c>
      <c r="LWQ6" s="100" t="s">
        <v>6</v>
      </c>
      <c r="LWR6" s="100" t="s">
        <v>6</v>
      </c>
      <c r="LWS6" s="100" t="s">
        <v>6</v>
      </c>
      <c r="LWT6" s="100" t="s">
        <v>6</v>
      </c>
      <c r="LWU6" s="100" t="s">
        <v>6</v>
      </c>
      <c r="LWV6" s="100" t="s">
        <v>6</v>
      </c>
      <c r="LWW6" s="100" t="s">
        <v>6</v>
      </c>
      <c r="LWX6" s="100" t="s">
        <v>6</v>
      </c>
      <c r="LWY6" s="100" t="s">
        <v>6</v>
      </c>
      <c r="LWZ6" s="100" t="s">
        <v>6</v>
      </c>
      <c r="LXA6" s="100" t="s">
        <v>6</v>
      </c>
      <c r="LXB6" s="100" t="s">
        <v>6</v>
      </c>
      <c r="LXC6" s="100" t="s">
        <v>6</v>
      </c>
      <c r="LXD6" s="100" t="s">
        <v>6</v>
      </c>
      <c r="LXE6" s="100" t="s">
        <v>6</v>
      </c>
      <c r="LXF6" s="100" t="s">
        <v>6</v>
      </c>
      <c r="LXG6" s="100" t="s">
        <v>6</v>
      </c>
      <c r="LXH6" s="100" t="s">
        <v>6</v>
      </c>
      <c r="LXI6" s="100" t="s">
        <v>6</v>
      </c>
      <c r="LXJ6" s="100" t="s">
        <v>6</v>
      </c>
      <c r="LXK6" s="100" t="s">
        <v>6</v>
      </c>
      <c r="LXL6" s="100" t="s">
        <v>6</v>
      </c>
      <c r="LXM6" s="100" t="s">
        <v>6</v>
      </c>
      <c r="LXN6" s="100" t="s">
        <v>6</v>
      </c>
      <c r="LXO6" s="100" t="s">
        <v>6</v>
      </c>
      <c r="LXP6" s="100" t="s">
        <v>6</v>
      </c>
      <c r="LXQ6" s="100" t="s">
        <v>6</v>
      </c>
      <c r="LXR6" s="100" t="s">
        <v>6</v>
      </c>
      <c r="LXS6" s="100" t="s">
        <v>6</v>
      </c>
      <c r="LXT6" s="100" t="s">
        <v>6</v>
      </c>
      <c r="LXU6" s="100" t="s">
        <v>6</v>
      </c>
      <c r="LXV6" s="100" t="s">
        <v>6</v>
      </c>
      <c r="LXW6" s="100" t="s">
        <v>6</v>
      </c>
      <c r="LXX6" s="100" t="s">
        <v>6</v>
      </c>
      <c r="LXY6" s="100" t="s">
        <v>6</v>
      </c>
      <c r="LXZ6" s="100" t="s">
        <v>6</v>
      </c>
      <c r="LYA6" s="100" t="s">
        <v>6</v>
      </c>
      <c r="LYB6" s="100" t="s">
        <v>6</v>
      </c>
      <c r="LYC6" s="100" t="s">
        <v>6</v>
      </c>
      <c r="LYD6" s="100" t="s">
        <v>6</v>
      </c>
      <c r="LYE6" s="100" t="s">
        <v>6</v>
      </c>
      <c r="LYF6" s="100" t="s">
        <v>6</v>
      </c>
      <c r="LYG6" s="100" t="s">
        <v>6</v>
      </c>
      <c r="LYH6" s="100" t="s">
        <v>6</v>
      </c>
      <c r="LYI6" s="100" t="s">
        <v>6</v>
      </c>
      <c r="LYJ6" s="100" t="s">
        <v>6</v>
      </c>
      <c r="LYK6" s="100" t="s">
        <v>6</v>
      </c>
      <c r="LYL6" s="100" t="s">
        <v>6</v>
      </c>
      <c r="LYM6" s="100" t="s">
        <v>6</v>
      </c>
      <c r="LYN6" s="100" t="s">
        <v>6</v>
      </c>
      <c r="LYO6" s="100" t="s">
        <v>6</v>
      </c>
      <c r="LYP6" s="100" t="s">
        <v>6</v>
      </c>
      <c r="LYQ6" s="100" t="s">
        <v>6</v>
      </c>
      <c r="LYR6" s="100" t="s">
        <v>6</v>
      </c>
      <c r="LYS6" s="100" t="s">
        <v>6</v>
      </c>
      <c r="LYT6" s="100" t="s">
        <v>6</v>
      </c>
      <c r="LYU6" s="100" t="s">
        <v>6</v>
      </c>
      <c r="LYV6" s="100" t="s">
        <v>6</v>
      </c>
      <c r="LYW6" s="100" t="s">
        <v>6</v>
      </c>
      <c r="LYX6" s="100" t="s">
        <v>6</v>
      </c>
      <c r="LYY6" s="100" t="s">
        <v>6</v>
      </c>
      <c r="LYZ6" s="100" t="s">
        <v>6</v>
      </c>
      <c r="LZA6" s="100" t="s">
        <v>6</v>
      </c>
      <c r="LZB6" s="100" t="s">
        <v>6</v>
      </c>
      <c r="LZC6" s="100" t="s">
        <v>6</v>
      </c>
      <c r="LZD6" s="100" t="s">
        <v>6</v>
      </c>
      <c r="LZE6" s="100" t="s">
        <v>6</v>
      </c>
      <c r="LZF6" s="100" t="s">
        <v>6</v>
      </c>
      <c r="LZG6" s="100" t="s">
        <v>6</v>
      </c>
      <c r="LZH6" s="100" t="s">
        <v>6</v>
      </c>
      <c r="LZI6" s="100" t="s">
        <v>6</v>
      </c>
      <c r="LZJ6" s="100" t="s">
        <v>6</v>
      </c>
      <c r="LZK6" s="100" t="s">
        <v>6</v>
      </c>
      <c r="LZL6" s="100" t="s">
        <v>6</v>
      </c>
      <c r="LZM6" s="100" t="s">
        <v>6</v>
      </c>
      <c r="LZN6" s="100" t="s">
        <v>6</v>
      </c>
      <c r="LZO6" s="100" t="s">
        <v>6</v>
      </c>
      <c r="LZP6" s="100" t="s">
        <v>6</v>
      </c>
      <c r="LZQ6" s="100" t="s">
        <v>6</v>
      </c>
      <c r="LZR6" s="100" t="s">
        <v>6</v>
      </c>
      <c r="LZS6" s="100" t="s">
        <v>6</v>
      </c>
      <c r="LZT6" s="100" t="s">
        <v>6</v>
      </c>
      <c r="LZU6" s="100" t="s">
        <v>6</v>
      </c>
      <c r="LZV6" s="100" t="s">
        <v>6</v>
      </c>
      <c r="LZW6" s="100" t="s">
        <v>6</v>
      </c>
      <c r="LZX6" s="100" t="s">
        <v>6</v>
      </c>
      <c r="LZY6" s="100" t="s">
        <v>6</v>
      </c>
      <c r="LZZ6" s="100" t="s">
        <v>6</v>
      </c>
      <c r="MAA6" s="100" t="s">
        <v>6</v>
      </c>
      <c r="MAB6" s="100" t="s">
        <v>6</v>
      </c>
      <c r="MAC6" s="100" t="s">
        <v>6</v>
      </c>
      <c r="MAD6" s="100" t="s">
        <v>6</v>
      </c>
      <c r="MAE6" s="100" t="s">
        <v>6</v>
      </c>
      <c r="MAF6" s="100" t="s">
        <v>6</v>
      </c>
      <c r="MAG6" s="100" t="s">
        <v>6</v>
      </c>
      <c r="MAH6" s="100" t="s">
        <v>6</v>
      </c>
      <c r="MAI6" s="100" t="s">
        <v>6</v>
      </c>
      <c r="MAJ6" s="100" t="s">
        <v>6</v>
      </c>
      <c r="MAK6" s="100" t="s">
        <v>6</v>
      </c>
      <c r="MAL6" s="100" t="s">
        <v>6</v>
      </c>
      <c r="MAM6" s="100" t="s">
        <v>6</v>
      </c>
      <c r="MAN6" s="100" t="s">
        <v>6</v>
      </c>
      <c r="MAO6" s="100" t="s">
        <v>6</v>
      </c>
      <c r="MAP6" s="100" t="s">
        <v>6</v>
      </c>
      <c r="MAQ6" s="100" t="s">
        <v>6</v>
      </c>
      <c r="MAR6" s="100" t="s">
        <v>6</v>
      </c>
      <c r="MAS6" s="100" t="s">
        <v>6</v>
      </c>
      <c r="MAT6" s="100" t="s">
        <v>6</v>
      </c>
      <c r="MAU6" s="100" t="s">
        <v>6</v>
      </c>
      <c r="MAV6" s="100" t="s">
        <v>6</v>
      </c>
      <c r="MAW6" s="100" t="s">
        <v>6</v>
      </c>
      <c r="MAX6" s="100" t="s">
        <v>6</v>
      </c>
      <c r="MAY6" s="100" t="s">
        <v>6</v>
      </c>
      <c r="MAZ6" s="100" t="s">
        <v>6</v>
      </c>
      <c r="MBA6" s="100" t="s">
        <v>6</v>
      </c>
      <c r="MBB6" s="100" t="s">
        <v>6</v>
      </c>
      <c r="MBC6" s="100" t="s">
        <v>6</v>
      </c>
      <c r="MBD6" s="100" t="s">
        <v>6</v>
      </c>
      <c r="MBE6" s="100" t="s">
        <v>6</v>
      </c>
      <c r="MBF6" s="100" t="s">
        <v>6</v>
      </c>
      <c r="MBG6" s="100" t="s">
        <v>6</v>
      </c>
      <c r="MBH6" s="100" t="s">
        <v>6</v>
      </c>
      <c r="MBI6" s="100" t="s">
        <v>6</v>
      </c>
      <c r="MBJ6" s="100" t="s">
        <v>6</v>
      </c>
      <c r="MBK6" s="100" t="s">
        <v>6</v>
      </c>
      <c r="MBL6" s="100" t="s">
        <v>6</v>
      </c>
      <c r="MBM6" s="100" t="s">
        <v>6</v>
      </c>
      <c r="MBN6" s="100" t="s">
        <v>6</v>
      </c>
      <c r="MBO6" s="100" t="s">
        <v>6</v>
      </c>
      <c r="MBP6" s="100" t="s">
        <v>6</v>
      </c>
      <c r="MBQ6" s="100" t="s">
        <v>6</v>
      </c>
      <c r="MBR6" s="100" t="s">
        <v>6</v>
      </c>
      <c r="MBS6" s="100" t="s">
        <v>6</v>
      </c>
      <c r="MBT6" s="100" t="s">
        <v>6</v>
      </c>
      <c r="MBU6" s="100" t="s">
        <v>6</v>
      </c>
      <c r="MBV6" s="100" t="s">
        <v>6</v>
      </c>
      <c r="MBW6" s="100" t="s">
        <v>6</v>
      </c>
      <c r="MBX6" s="100" t="s">
        <v>6</v>
      </c>
      <c r="MBY6" s="100" t="s">
        <v>6</v>
      </c>
      <c r="MBZ6" s="100" t="s">
        <v>6</v>
      </c>
      <c r="MCA6" s="100" t="s">
        <v>6</v>
      </c>
      <c r="MCB6" s="100" t="s">
        <v>6</v>
      </c>
      <c r="MCC6" s="100" t="s">
        <v>6</v>
      </c>
      <c r="MCD6" s="100" t="s">
        <v>6</v>
      </c>
      <c r="MCE6" s="100" t="s">
        <v>6</v>
      </c>
      <c r="MCF6" s="100" t="s">
        <v>6</v>
      </c>
      <c r="MCG6" s="100" t="s">
        <v>6</v>
      </c>
      <c r="MCH6" s="100" t="s">
        <v>6</v>
      </c>
      <c r="MCI6" s="100" t="s">
        <v>6</v>
      </c>
      <c r="MCJ6" s="100" t="s">
        <v>6</v>
      </c>
      <c r="MCK6" s="100" t="s">
        <v>6</v>
      </c>
      <c r="MCL6" s="100" t="s">
        <v>6</v>
      </c>
      <c r="MCM6" s="100" t="s">
        <v>6</v>
      </c>
      <c r="MCN6" s="100" t="s">
        <v>6</v>
      </c>
      <c r="MCO6" s="100" t="s">
        <v>6</v>
      </c>
      <c r="MCP6" s="100" t="s">
        <v>6</v>
      </c>
      <c r="MCQ6" s="100" t="s">
        <v>6</v>
      </c>
      <c r="MCR6" s="100" t="s">
        <v>6</v>
      </c>
      <c r="MCS6" s="100" t="s">
        <v>6</v>
      </c>
      <c r="MCT6" s="100" t="s">
        <v>6</v>
      </c>
      <c r="MCU6" s="100" t="s">
        <v>6</v>
      </c>
      <c r="MCV6" s="100" t="s">
        <v>6</v>
      </c>
      <c r="MCW6" s="100" t="s">
        <v>6</v>
      </c>
      <c r="MCX6" s="100" t="s">
        <v>6</v>
      </c>
      <c r="MCY6" s="100" t="s">
        <v>6</v>
      </c>
      <c r="MCZ6" s="100" t="s">
        <v>6</v>
      </c>
      <c r="MDA6" s="100" t="s">
        <v>6</v>
      </c>
      <c r="MDB6" s="100" t="s">
        <v>6</v>
      </c>
      <c r="MDC6" s="100" t="s">
        <v>6</v>
      </c>
      <c r="MDD6" s="100" t="s">
        <v>6</v>
      </c>
      <c r="MDE6" s="100" t="s">
        <v>6</v>
      </c>
      <c r="MDF6" s="100" t="s">
        <v>6</v>
      </c>
      <c r="MDG6" s="100" t="s">
        <v>6</v>
      </c>
      <c r="MDH6" s="100" t="s">
        <v>6</v>
      </c>
      <c r="MDI6" s="100" t="s">
        <v>6</v>
      </c>
      <c r="MDJ6" s="100" t="s">
        <v>6</v>
      </c>
      <c r="MDK6" s="100" t="s">
        <v>6</v>
      </c>
      <c r="MDL6" s="100" t="s">
        <v>6</v>
      </c>
      <c r="MDM6" s="100" t="s">
        <v>6</v>
      </c>
      <c r="MDN6" s="100" t="s">
        <v>6</v>
      </c>
      <c r="MDO6" s="100" t="s">
        <v>6</v>
      </c>
      <c r="MDP6" s="100" t="s">
        <v>6</v>
      </c>
      <c r="MDQ6" s="100" t="s">
        <v>6</v>
      </c>
      <c r="MDR6" s="100" t="s">
        <v>6</v>
      </c>
      <c r="MDS6" s="100" t="s">
        <v>6</v>
      </c>
      <c r="MDT6" s="100" t="s">
        <v>6</v>
      </c>
      <c r="MDU6" s="100" t="s">
        <v>6</v>
      </c>
      <c r="MDV6" s="100" t="s">
        <v>6</v>
      </c>
      <c r="MDW6" s="100" t="s">
        <v>6</v>
      </c>
      <c r="MDX6" s="100" t="s">
        <v>6</v>
      </c>
      <c r="MDY6" s="100" t="s">
        <v>6</v>
      </c>
      <c r="MDZ6" s="100" t="s">
        <v>6</v>
      </c>
      <c r="MEA6" s="100" t="s">
        <v>6</v>
      </c>
      <c r="MEB6" s="100" t="s">
        <v>6</v>
      </c>
      <c r="MEC6" s="100" t="s">
        <v>6</v>
      </c>
      <c r="MED6" s="100" t="s">
        <v>6</v>
      </c>
      <c r="MEE6" s="100" t="s">
        <v>6</v>
      </c>
      <c r="MEF6" s="100" t="s">
        <v>6</v>
      </c>
      <c r="MEG6" s="100" t="s">
        <v>6</v>
      </c>
      <c r="MEH6" s="100" t="s">
        <v>6</v>
      </c>
      <c r="MEI6" s="100" t="s">
        <v>6</v>
      </c>
      <c r="MEJ6" s="100" t="s">
        <v>6</v>
      </c>
      <c r="MEK6" s="100" t="s">
        <v>6</v>
      </c>
      <c r="MEL6" s="100" t="s">
        <v>6</v>
      </c>
      <c r="MEM6" s="100" t="s">
        <v>6</v>
      </c>
      <c r="MEN6" s="100" t="s">
        <v>6</v>
      </c>
      <c r="MEO6" s="100" t="s">
        <v>6</v>
      </c>
      <c r="MEP6" s="100" t="s">
        <v>6</v>
      </c>
      <c r="MEQ6" s="100" t="s">
        <v>6</v>
      </c>
      <c r="MER6" s="100" t="s">
        <v>6</v>
      </c>
      <c r="MES6" s="100" t="s">
        <v>6</v>
      </c>
      <c r="MET6" s="100" t="s">
        <v>6</v>
      </c>
      <c r="MEU6" s="100" t="s">
        <v>6</v>
      </c>
      <c r="MEV6" s="100" t="s">
        <v>6</v>
      </c>
      <c r="MEW6" s="100" t="s">
        <v>6</v>
      </c>
      <c r="MEX6" s="100" t="s">
        <v>6</v>
      </c>
      <c r="MEY6" s="100" t="s">
        <v>6</v>
      </c>
      <c r="MEZ6" s="100" t="s">
        <v>6</v>
      </c>
      <c r="MFA6" s="100" t="s">
        <v>6</v>
      </c>
      <c r="MFB6" s="100" t="s">
        <v>6</v>
      </c>
      <c r="MFC6" s="100" t="s">
        <v>6</v>
      </c>
      <c r="MFD6" s="100" t="s">
        <v>6</v>
      </c>
      <c r="MFE6" s="100" t="s">
        <v>6</v>
      </c>
      <c r="MFF6" s="100" t="s">
        <v>6</v>
      </c>
      <c r="MFG6" s="100" t="s">
        <v>6</v>
      </c>
      <c r="MFH6" s="100" t="s">
        <v>6</v>
      </c>
      <c r="MFI6" s="100" t="s">
        <v>6</v>
      </c>
      <c r="MFJ6" s="100" t="s">
        <v>6</v>
      </c>
      <c r="MFK6" s="100" t="s">
        <v>6</v>
      </c>
      <c r="MFL6" s="100" t="s">
        <v>6</v>
      </c>
      <c r="MFM6" s="100" t="s">
        <v>6</v>
      </c>
      <c r="MFN6" s="100" t="s">
        <v>6</v>
      </c>
      <c r="MFO6" s="100" t="s">
        <v>6</v>
      </c>
      <c r="MFP6" s="100" t="s">
        <v>6</v>
      </c>
      <c r="MFQ6" s="100" t="s">
        <v>6</v>
      </c>
      <c r="MFR6" s="100" t="s">
        <v>6</v>
      </c>
      <c r="MFS6" s="100" t="s">
        <v>6</v>
      </c>
      <c r="MFT6" s="100" t="s">
        <v>6</v>
      </c>
      <c r="MFU6" s="100" t="s">
        <v>6</v>
      </c>
      <c r="MFV6" s="100" t="s">
        <v>6</v>
      </c>
      <c r="MFW6" s="100" t="s">
        <v>6</v>
      </c>
      <c r="MFX6" s="100" t="s">
        <v>6</v>
      </c>
      <c r="MFY6" s="100" t="s">
        <v>6</v>
      </c>
      <c r="MFZ6" s="100" t="s">
        <v>6</v>
      </c>
      <c r="MGA6" s="100" t="s">
        <v>6</v>
      </c>
      <c r="MGB6" s="100" t="s">
        <v>6</v>
      </c>
      <c r="MGC6" s="100" t="s">
        <v>6</v>
      </c>
      <c r="MGD6" s="100" t="s">
        <v>6</v>
      </c>
      <c r="MGE6" s="100" t="s">
        <v>6</v>
      </c>
      <c r="MGF6" s="100" t="s">
        <v>6</v>
      </c>
      <c r="MGG6" s="100" t="s">
        <v>6</v>
      </c>
      <c r="MGH6" s="100" t="s">
        <v>6</v>
      </c>
      <c r="MGI6" s="100" t="s">
        <v>6</v>
      </c>
      <c r="MGJ6" s="100" t="s">
        <v>6</v>
      </c>
      <c r="MGK6" s="100" t="s">
        <v>6</v>
      </c>
      <c r="MGL6" s="100" t="s">
        <v>6</v>
      </c>
      <c r="MGM6" s="100" t="s">
        <v>6</v>
      </c>
      <c r="MGN6" s="100" t="s">
        <v>6</v>
      </c>
      <c r="MGO6" s="100" t="s">
        <v>6</v>
      </c>
      <c r="MGP6" s="100" t="s">
        <v>6</v>
      </c>
      <c r="MGQ6" s="100" t="s">
        <v>6</v>
      </c>
      <c r="MGR6" s="100" t="s">
        <v>6</v>
      </c>
      <c r="MGS6" s="100" t="s">
        <v>6</v>
      </c>
      <c r="MGT6" s="100" t="s">
        <v>6</v>
      </c>
      <c r="MGU6" s="100" t="s">
        <v>6</v>
      </c>
      <c r="MGV6" s="100" t="s">
        <v>6</v>
      </c>
      <c r="MGW6" s="100" t="s">
        <v>6</v>
      </c>
      <c r="MGX6" s="100" t="s">
        <v>6</v>
      </c>
      <c r="MGY6" s="100" t="s">
        <v>6</v>
      </c>
      <c r="MGZ6" s="100" t="s">
        <v>6</v>
      </c>
      <c r="MHA6" s="100" t="s">
        <v>6</v>
      </c>
      <c r="MHB6" s="100" t="s">
        <v>6</v>
      </c>
      <c r="MHC6" s="100" t="s">
        <v>6</v>
      </c>
      <c r="MHD6" s="100" t="s">
        <v>6</v>
      </c>
      <c r="MHE6" s="100" t="s">
        <v>6</v>
      </c>
      <c r="MHF6" s="100" t="s">
        <v>6</v>
      </c>
      <c r="MHG6" s="100" t="s">
        <v>6</v>
      </c>
      <c r="MHH6" s="100" t="s">
        <v>6</v>
      </c>
      <c r="MHI6" s="100" t="s">
        <v>6</v>
      </c>
      <c r="MHJ6" s="100" t="s">
        <v>6</v>
      </c>
      <c r="MHK6" s="100" t="s">
        <v>6</v>
      </c>
      <c r="MHL6" s="100" t="s">
        <v>6</v>
      </c>
      <c r="MHM6" s="100" t="s">
        <v>6</v>
      </c>
      <c r="MHN6" s="100" t="s">
        <v>6</v>
      </c>
      <c r="MHO6" s="100" t="s">
        <v>6</v>
      </c>
      <c r="MHP6" s="100" t="s">
        <v>6</v>
      </c>
      <c r="MHQ6" s="100" t="s">
        <v>6</v>
      </c>
      <c r="MHR6" s="100" t="s">
        <v>6</v>
      </c>
      <c r="MHS6" s="100" t="s">
        <v>6</v>
      </c>
      <c r="MHT6" s="100" t="s">
        <v>6</v>
      </c>
      <c r="MHU6" s="100" t="s">
        <v>6</v>
      </c>
      <c r="MHV6" s="100" t="s">
        <v>6</v>
      </c>
      <c r="MHW6" s="100" t="s">
        <v>6</v>
      </c>
      <c r="MHX6" s="100" t="s">
        <v>6</v>
      </c>
      <c r="MHY6" s="100" t="s">
        <v>6</v>
      </c>
      <c r="MHZ6" s="100" t="s">
        <v>6</v>
      </c>
      <c r="MIA6" s="100" t="s">
        <v>6</v>
      </c>
      <c r="MIB6" s="100" t="s">
        <v>6</v>
      </c>
      <c r="MIC6" s="100" t="s">
        <v>6</v>
      </c>
      <c r="MID6" s="100" t="s">
        <v>6</v>
      </c>
      <c r="MIE6" s="100" t="s">
        <v>6</v>
      </c>
      <c r="MIF6" s="100" t="s">
        <v>6</v>
      </c>
      <c r="MIG6" s="100" t="s">
        <v>6</v>
      </c>
      <c r="MIH6" s="100" t="s">
        <v>6</v>
      </c>
      <c r="MII6" s="100" t="s">
        <v>6</v>
      </c>
      <c r="MIJ6" s="100" t="s">
        <v>6</v>
      </c>
      <c r="MIK6" s="100" t="s">
        <v>6</v>
      </c>
      <c r="MIL6" s="100" t="s">
        <v>6</v>
      </c>
      <c r="MIM6" s="100" t="s">
        <v>6</v>
      </c>
      <c r="MIN6" s="100" t="s">
        <v>6</v>
      </c>
      <c r="MIO6" s="100" t="s">
        <v>6</v>
      </c>
      <c r="MIP6" s="100" t="s">
        <v>6</v>
      </c>
      <c r="MIQ6" s="100" t="s">
        <v>6</v>
      </c>
      <c r="MIR6" s="100" t="s">
        <v>6</v>
      </c>
      <c r="MIS6" s="100" t="s">
        <v>6</v>
      </c>
      <c r="MIT6" s="100" t="s">
        <v>6</v>
      </c>
      <c r="MIU6" s="100" t="s">
        <v>6</v>
      </c>
      <c r="MIV6" s="100" t="s">
        <v>6</v>
      </c>
      <c r="MIW6" s="100" t="s">
        <v>6</v>
      </c>
      <c r="MIX6" s="100" t="s">
        <v>6</v>
      </c>
      <c r="MIY6" s="100" t="s">
        <v>6</v>
      </c>
      <c r="MIZ6" s="100" t="s">
        <v>6</v>
      </c>
      <c r="MJA6" s="100" t="s">
        <v>6</v>
      </c>
      <c r="MJB6" s="100" t="s">
        <v>6</v>
      </c>
      <c r="MJC6" s="100" t="s">
        <v>6</v>
      </c>
      <c r="MJD6" s="100" t="s">
        <v>6</v>
      </c>
      <c r="MJE6" s="100" t="s">
        <v>6</v>
      </c>
      <c r="MJF6" s="100" t="s">
        <v>6</v>
      </c>
      <c r="MJG6" s="100" t="s">
        <v>6</v>
      </c>
      <c r="MJH6" s="100" t="s">
        <v>6</v>
      </c>
      <c r="MJI6" s="100" t="s">
        <v>6</v>
      </c>
      <c r="MJJ6" s="100" t="s">
        <v>6</v>
      </c>
      <c r="MJK6" s="100" t="s">
        <v>6</v>
      </c>
      <c r="MJL6" s="100" t="s">
        <v>6</v>
      </c>
      <c r="MJM6" s="100" t="s">
        <v>6</v>
      </c>
      <c r="MJN6" s="100" t="s">
        <v>6</v>
      </c>
      <c r="MJO6" s="100" t="s">
        <v>6</v>
      </c>
      <c r="MJP6" s="100" t="s">
        <v>6</v>
      </c>
      <c r="MJQ6" s="100" t="s">
        <v>6</v>
      </c>
      <c r="MJR6" s="100" t="s">
        <v>6</v>
      </c>
      <c r="MJS6" s="100" t="s">
        <v>6</v>
      </c>
      <c r="MJT6" s="100" t="s">
        <v>6</v>
      </c>
      <c r="MJU6" s="100" t="s">
        <v>6</v>
      </c>
      <c r="MJV6" s="100" t="s">
        <v>6</v>
      </c>
      <c r="MJW6" s="100" t="s">
        <v>6</v>
      </c>
      <c r="MJX6" s="100" t="s">
        <v>6</v>
      </c>
      <c r="MJY6" s="100" t="s">
        <v>6</v>
      </c>
      <c r="MJZ6" s="100" t="s">
        <v>6</v>
      </c>
      <c r="MKA6" s="100" t="s">
        <v>6</v>
      </c>
      <c r="MKB6" s="100" t="s">
        <v>6</v>
      </c>
      <c r="MKC6" s="100" t="s">
        <v>6</v>
      </c>
      <c r="MKD6" s="100" t="s">
        <v>6</v>
      </c>
      <c r="MKE6" s="100" t="s">
        <v>6</v>
      </c>
      <c r="MKF6" s="100" t="s">
        <v>6</v>
      </c>
      <c r="MKG6" s="100" t="s">
        <v>6</v>
      </c>
      <c r="MKH6" s="100" t="s">
        <v>6</v>
      </c>
      <c r="MKI6" s="100" t="s">
        <v>6</v>
      </c>
      <c r="MKJ6" s="100" t="s">
        <v>6</v>
      </c>
      <c r="MKK6" s="100" t="s">
        <v>6</v>
      </c>
      <c r="MKL6" s="100" t="s">
        <v>6</v>
      </c>
      <c r="MKM6" s="100" t="s">
        <v>6</v>
      </c>
      <c r="MKN6" s="100" t="s">
        <v>6</v>
      </c>
      <c r="MKO6" s="100" t="s">
        <v>6</v>
      </c>
      <c r="MKP6" s="100" t="s">
        <v>6</v>
      </c>
      <c r="MKQ6" s="100" t="s">
        <v>6</v>
      </c>
      <c r="MKR6" s="100" t="s">
        <v>6</v>
      </c>
      <c r="MKS6" s="100" t="s">
        <v>6</v>
      </c>
      <c r="MKT6" s="100" t="s">
        <v>6</v>
      </c>
      <c r="MKU6" s="100" t="s">
        <v>6</v>
      </c>
      <c r="MKV6" s="100" t="s">
        <v>6</v>
      </c>
      <c r="MKW6" s="100" t="s">
        <v>6</v>
      </c>
      <c r="MKX6" s="100" t="s">
        <v>6</v>
      </c>
      <c r="MKY6" s="100" t="s">
        <v>6</v>
      </c>
      <c r="MKZ6" s="100" t="s">
        <v>6</v>
      </c>
      <c r="MLA6" s="100" t="s">
        <v>6</v>
      </c>
      <c r="MLB6" s="100" t="s">
        <v>6</v>
      </c>
      <c r="MLC6" s="100" t="s">
        <v>6</v>
      </c>
      <c r="MLD6" s="100" t="s">
        <v>6</v>
      </c>
      <c r="MLE6" s="100" t="s">
        <v>6</v>
      </c>
      <c r="MLF6" s="100" t="s">
        <v>6</v>
      </c>
      <c r="MLG6" s="100" t="s">
        <v>6</v>
      </c>
      <c r="MLH6" s="100" t="s">
        <v>6</v>
      </c>
      <c r="MLI6" s="100" t="s">
        <v>6</v>
      </c>
      <c r="MLJ6" s="100" t="s">
        <v>6</v>
      </c>
      <c r="MLK6" s="100" t="s">
        <v>6</v>
      </c>
      <c r="MLL6" s="100" t="s">
        <v>6</v>
      </c>
      <c r="MLM6" s="100" t="s">
        <v>6</v>
      </c>
      <c r="MLN6" s="100" t="s">
        <v>6</v>
      </c>
      <c r="MLO6" s="100" t="s">
        <v>6</v>
      </c>
      <c r="MLP6" s="100" t="s">
        <v>6</v>
      </c>
      <c r="MLQ6" s="100" t="s">
        <v>6</v>
      </c>
      <c r="MLR6" s="100" t="s">
        <v>6</v>
      </c>
      <c r="MLS6" s="100" t="s">
        <v>6</v>
      </c>
      <c r="MLT6" s="100" t="s">
        <v>6</v>
      </c>
      <c r="MLU6" s="100" t="s">
        <v>6</v>
      </c>
      <c r="MLV6" s="100" t="s">
        <v>6</v>
      </c>
      <c r="MLW6" s="100" t="s">
        <v>6</v>
      </c>
      <c r="MLX6" s="100" t="s">
        <v>6</v>
      </c>
      <c r="MLY6" s="100" t="s">
        <v>6</v>
      </c>
      <c r="MLZ6" s="100" t="s">
        <v>6</v>
      </c>
      <c r="MMA6" s="100" t="s">
        <v>6</v>
      </c>
      <c r="MMB6" s="100" t="s">
        <v>6</v>
      </c>
      <c r="MMC6" s="100" t="s">
        <v>6</v>
      </c>
      <c r="MMD6" s="100" t="s">
        <v>6</v>
      </c>
      <c r="MME6" s="100" t="s">
        <v>6</v>
      </c>
      <c r="MMF6" s="100" t="s">
        <v>6</v>
      </c>
      <c r="MMG6" s="100" t="s">
        <v>6</v>
      </c>
      <c r="MMH6" s="100" t="s">
        <v>6</v>
      </c>
      <c r="MMI6" s="100" t="s">
        <v>6</v>
      </c>
      <c r="MMJ6" s="100" t="s">
        <v>6</v>
      </c>
      <c r="MMK6" s="100" t="s">
        <v>6</v>
      </c>
      <c r="MML6" s="100" t="s">
        <v>6</v>
      </c>
      <c r="MMM6" s="100" t="s">
        <v>6</v>
      </c>
      <c r="MMN6" s="100" t="s">
        <v>6</v>
      </c>
      <c r="MMO6" s="100" t="s">
        <v>6</v>
      </c>
      <c r="MMP6" s="100" t="s">
        <v>6</v>
      </c>
      <c r="MMQ6" s="100" t="s">
        <v>6</v>
      </c>
      <c r="MMR6" s="100" t="s">
        <v>6</v>
      </c>
      <c r="MMS6" s="100" t="s">
        <v>6</v>
      </c>
      <c r="MMT6" s="100" t="s">
        <v>6</v>
      </c>
      <c r="MMU6" s="100" t="s">
        <v>6</v>
      </c>
      <c r="MMV6" s="100" t="s">
        <v>6</v>
      </c>
      <c r="MMW6" s="100" t="s">
        <v>6</v>
      </c>
      <c r="MMX6" s="100" t="s">
        <v>6</v>
      </c>
      <c r="MMY6" s="100" t="s">
        <v>6</v>
      </c>
      <c r="MMZ6" s="100" t="s">
        <v>6</v>
      </c>
      <c r="MNA6" s="100" t="s">
        <v>6</v>
      </c>
      <c r="MNB6" s="100" t="s">
        <v>6</v>
      </c>
      <c r="MNC6" s="100" t="s">
        <v>6</v>
      </c>
      <c r="MND6" s="100" t="s">
        <v>6</v>
      </c>
      <c r="MNE6" s="100" t="s">
        <v>6</v>
      </c>
      <c r="MNF6" s="100" t="s">
        <v>6</v>
      </c>
      <c r="MNG6" s="100" t="s">
        <v>6</v>
      </c>
      <c r="MNH6" s="100" t="s">
        <v>6</v>
      </c>
      <c r="MNI6" s="100" t="s">
        <v>6</v>
      </c>
      <c r="MNJ6" s="100" t="s">
        <v>6</v>
      </c>
      <c r="MNK6" s="100" t="s">
        <v>6</v>
      </c>
      <c r="MNL6" s="100" t="s">
        <v>6</v>
      </c>
      <c r="MNM6" s="100" t="s">
        <v>6</v>
      </c>
      <c r="MNN6" s="100" t="s">
        <v>6</v>
      </c>
      <c r="MNO6" s="100" t="s">
        <v>6</v>
      </c>
      <c r="MNP6" s="100" t="s">
        <v>6</v>
      </c>
      <c r="MNQ6" s="100" t="s">
        <v>6</v>
      </c>
      <c r="MNR6" s="100" t="s">
        <v>6</v>
      </c>
      <c r="MNS6" s="100" t="s">
        <v>6</v>
      </c>
      <c r="MNT6" s="100" t="s">
        <v>6</v>
      </c>
      <c r="MNU6" s="100" t="s">
        <v>6</v>
      </c>
      <c r="MNV6" s="100" t="s">
        <v>6</v>
      </c>
      <c r="MNW6" s="100" t="s">
        <v>6</v>
      </c>
      <c r="MNX6" s="100" t="s">
        <v>6</v>
      </c>
      <c r="MNY6" s="100" t="s">
        <v>6</v>
      </c>
      <c r="MNZ6" s="100" t="s">
        <v>6</v>
      </c>
      <c r="MOA6" s="100" t="s">
        <v>6</v>
      </c>
      <c r="MOB6" s="100" t="s">
        <v>6</v>
      </c>
      <c r="MOC6" s="100" t="s">
        <v>6</v>
      </c>
      <c r="MOD6" s="100" t="s">
        <v>6</v>
      </c>
      <c r="MOE6" s="100" t="s">
        <v>6</v>
      </c>
      <c r="MOF6" s="100" t="s">
        <v>6</v>
      </c>
      <c r="MOG6" s="100" t="s">
        <v>6</v>
      </c>
      <c r="MOH6" s="100" t="s">
        <v>6</v>
      </c>
      <c r="MOI6" s="100" t="s">
        <v>6</v>
      </c>
      <c r="MOJ6" s="100" t="s">
        <v>6</v>
      </c>
      <c r="MOK6" s="100" t="s">
        <v>6</v>
      </c>
      <c r="MOL6" s="100" t="s">
        <v>6</v>
      </c>
      <c r="MOM6" s="100" t="s">
        <v>6</v>
      </c>
      <c r="MON6" s="100" t="s">
        <v>6</v>
      </c>
      <c r="MOO6" s="100" t="s">
        <v>6</v>
      </c>
      <c r="MOP6" s="100" t="s">
        <v>6</v>
      </c>
      <c r="MOQ6" s="100" t="s">
        <v>6</v>
      </c>
      <c r="MOR6" s="100" t="s">
        <v>6</v>
      </c>
      <c r="MOS6" s="100" t="s">
        <v>6</v>
      </c>
      <c r="MOT6" s="100" t="s">
        <v>6</v>
      </c>
      <c r="MOU6" s="100" t="s">
        <v>6</v>
      </c>
      <c r="MOV6" s="100" t="s">
        <v>6</v>
      </c>
      <c r="MOW6" s="100" t="s">
        <v>6</v>
      </c>
      <c r="MOX6" s="100" t="s">
        <v>6</v>
      </c>
      <c r="MOY6" s="100" t="s">
        <v>6</v>
      </c>
      <c r="MOZ6" s="100" t="s">
        <v>6</v>
      </c>
      <c r="MPA6" s="100" t="s">
        <v>6</v>
      </c>
      <c r="MPB6" s="100" t="s">
        <v>6</v>
      </c>
      <c r="MPC6" s="100" t="s">
        <v>6</v>
      </c>
      <c r="MPD6" s="100" t="s">
        <v>6</v>
      </c>
      <c r="MPE6" s="100" t="s">
        <v>6</v>
      </c>
      <c r="MPF6" s="100" t="s">
        <v>6</v>
      </c>
      <c r="MPG6" s="100" t="s">
        <v>6</v>
      </c>
      <c r="MPH6" s="100" t="s">
        <v>6</v>
      </c>
      <c r="MPI6" s="100" t="s">
        <v>6</v>
      </c>
      <c r="MPJ6" s="100" t="s">
        <v>6</v>
      </c>
      <c r="MPK6" s="100" t="s">
        <v>6</v>
      </c>
      <c r="MPL6" s="100" t="s">
        <v>6</v>
      </c>
      <c r="MPM6" s="100" t="s">
        <v>6</v>
      </c>
      <c r="MPN6" s="100" t="s">
        <v>6</v>
      </c>
      <c r="MPO6" s="100" t="s">
        <v>6</v>
      </c>
      <c r="MPP6" s="100" t="s">
        <v>6</v>
      </c>
      <c r="MPQ6" s="100" t="s">
        <v>6</v>
      </c>
      <c r="MPR6" s="100" t="s">
        <v>6</v>
      </c>
      <c r="MPS6" s="100" t="s">
        <v>6</v>
      </c>
      <c r="MPT6" s="100" t="s">
        <v>6</v>
      </c>
      <c r="MPU6" s="100" t="s">
        <v>6</v>
      </c>
      <c r="MPV6" s="100" t="s">
        <v>6</v>
      </c>
      <c r="MPW6" s="100" t="s">
        <v>6</v>
      </c>
      <c r="MPX6" s="100" t="s">
        <v>6</v>
      </c>
      <c r="MPY6" s="100" t="s">
        <v>6</v>
      </c>
      <c r="MPZ6" s="100" t="s">
        <v>6</v>
      </c>
      <c r="MQA6" s="100" t="s">
        <v>6</v>
      </c>
      <c r="MQB6" s="100" t="s">
        <v>6</v>
      </c>
      <c r="MQC6" s="100" t="s">
        <v>6</v>
      </c>
      <c r="MQD6" s="100" t="s">
        <v>6</v>
      </c>
      <c r="MQE6" s="100" t="s">
        <v>6</v>
      </c>
      <c r="MQF6" s="100" t="s">
        <v>6</v>
      </c>
      <c r="MQG6" s="100" t="s">
        <v>6</v>
      </c>
      <c r="MQH6" s="100" t="s">
        <v>6</v>
      </c>
      <c r="MQI6" s="100" t="s">
        <v>6</v>
      </c>
      <c r="MQJ6" s="100" t="s">
        <v>6</v>
      </c>
      <c r="MQK6" s="100" t="s">
        <v>6</v>
      </c>
      <c r="MQL6" s="100" t="s">
        <v>6</v>
      </c>
      <c r="MQM6" s="100" t="s">
        <v>6</v>
      </c>
      <c r="MQN6" s="100" t="s">
        <v>6</v>
      </c>
      <c r="MQO6" s="100" t="s">
        <v>6</v>
      </c>
      <c r="MQP6" s="100" t="s">
        <v>6</v>
      </c>
      <c r="MQQ6" s="100" t="s">
        <v>6</v>
      </c>
      <c r="MQR6" s="100" t="s">
        <v>6</v>
      </c>
      <c r="MQS6" s="100" t="s">
        <v>6</v>
      </c>
      <c r="MQT6" s="100" t="s">
        <v>6</v>
      </c>
      <c r="MQU6" s="100" t="s">
        <v>6</v>
      </c>
      <c r="MQV6" s="100" t="s">
        <v>6</v>
      </c>
      <c r="MQW6" s="100" t="s">
        <v>6</v>
      </c>
      <c r="MQX6" s="100" t="s">
        <v>6</v>
      </c>
      <c r="MQY6" s="100" t="s">
        <v>6</v>
      </c>
      <c r="MQZ6" s="100" t="s">
        <v>6</v>
      </c>
      <c r="MRA6" s="100" t="s">
        <v>6</v>
      </c>
      <c r="MRB6" s="100" t="s">
        <v>6</v>
      </c>
      <c r="MRC6" s="100" t="s">
        <v>6</v>
      </c>
      <c r="MRD6" s="100" t="s">
        <v>6</v>
      </c>
      <c r="MRE6" s="100" t="s">
        <v>6</v>
      </c>
      <c r="MRF6" s="100" t="s">
        <v>6</v>
      </c>
      <c r="MRG6" s="100" t="s">
        <v>6</v>
      </c>
      <c r="MRH6" s="100" t="s">
        <v>6</v>
      </c>
      <c r="MRI6" s="100" t="s">
        <v>6</v>
      </c>
      <c r="MRJ6" s="100" t="s">
        <v>6</v>
      </c>
      <c r="MRK6" s="100" t="s">
        <v>6</v>
      </c>
      <c r="MRL6" s="100" t="s">
        <v>6</v>
      </c>
      <c r="MRM6" s="100" t="s">
        <v>6</v>
      </c>
      <c r="MRN6" s="100" t="s">
        <v>6</v>
      </c>
      <c r="MRO6" s="100" t="s">
        <v>6</v>
      </c>
      <c r="MRP6" s="100" t="s">
        <v>6</v>
      </c>
      <c r="MRQ6" s="100" t="s">
        <v>6</v>
      </c>
      <c r="MRR6" s="100" t="s">
        <v>6</v>
      </c>
      <c r="MRS6" s="100" t="s">
        <v>6</v>
      </c>
      <c r="MRT6" s="100" t="s">
        <v>6</v>
      </c>
      <c r="MRU6" s="100" t="s">
        <v>6</v>
      </c>
      <c r="MRV6" s="100" t="s">
        <v>6</v>
      </c>
      <c r="MRW6" s="100" t="s">
        <v>6</v>
      </c>
      <c r="MRX6" s="100" t="s">
        <v>6</v>
      </c>
      <c r="MRY6" s="100" t="s">
        <v>6</v>
      </c>
      <c r="MRZ6" s="100" t="s">
        <v>6</v>
      </c>
      <c r="MSA6" s="100" t="s">
        <v>6</v>
      </c>
      <c r="MSB6" s="100" t="s">
        <v>6</v>
      </c>
      <c r="MSC6" s="100" t="s">
        <v>6</v>
      </c>
      <c r="MSD6" s="100" t="s">
        <v>6</v>
      </c>
      <c r="MSE6" s="100" t="s">
        <v>6</v>
      </c>
      <c r="MSF6" s="100" t="s">
        <v>6</v>
      </c>
      <c r="MSG6" s="100" t="s">
        <v>6</v>
      </c>
      <c r="MSH6" s="100" t="s">
        <v>6</v>
      </c>
      <c r="MSI6" s="100" t="s">
        <v>6</v>
      </c>
      <c r="MSJ6" s="100" t="s">
        <v>6</v>
      </c>
      <c r="MSK6" s="100" t="s">
        <v>6</v>
      </c>
      <c r="MSL6" s="100" t="s">
        <v>6</v>
      </c>
      <c r="MSM6" s="100" t="s">
        <v>6</v>
      </c>
      <c r="MSN6" s="100" t="s">
        <v>6</v>
      </c>
      <c r="MSO6" s="100" t="s">
        <v>6</v>
      </c>
      <c r="MSP6" s="100" t="s">
        <v>6</v>
      </c>
      <c r="MSQ6" s="100" t="s">
        <v>6</v>
      </c>
      <c r="MSR6" s="100" t="s">
        <v>6</v>
      </c>
      <c r="MSS6" s="100" t="s">
        <v>6</v>
      </c>
      <c r="MST6" s="100" t="s">
        <v>6</v>
      </c>
      <c r="MSU6" s="100" t="s">
        <v>6</v>
      </c>
      <c r="MSV6" s="100" t="s">
        <v>6</v>
      </c>
      <c r="MSW6" s="100" t="s">
        <v>6</v>
      </c>
      <c r="MSX6" s="100" t="s">
        <v>6</v>
      </c>
      <c r="MSY6" s="100" t="s">
        <v>6</v>
      </c>
      <c r="MSZ6" s="100" t="s">
        <v>6</v>
      </c>
      <c r="MTA6" s="100" t="s">
        <v>6</v>
      </c>
      <c r="MTB6" s="100" t="s">
        <v>6</v>
      </c>
      <c r="MTC6" s="100" t="s">
        <v>6</v>
      </c>
      <c r="MTD6" s="100" t="s">
        <v>6</v>
      </c>
      <c r="MTE6" s="100" t="s">
        <v>6</v>
      </c>
      <c r="MTF6" s="100" t="s">
        <v>6</v>
      </c>
      <c r="MTG6" s="100" t="s">
        <v>6</v>
      </c>
      <c r="MTH6" s="100" t="s">
        <v>6</v>
      </c>
      <c r="MTI6" s="100" t="s">
        <v>6</v>
      </c>
      <c r="MTJ6" s="100" t="s">
        <v>6</v>
      </c>
      <c r="MTK6" s="100" t="s">
        <v>6</v>
      </c>
      <c r="MTL6" s="100" t="s">
        <v>6</v>
      </c>
      <c r="MTM6" s="100" t="s">
        <v>6</v>
      </c>
      <c r="MTN6" s="100" t="s">
        <v>6</v>
      </c>
      <c r="MTO6" s="100" t="s">
        <v>6</v>
      </c>
      <c r="MTP6" s="100" t="s">
        <v>6</v>
      </c>
      <c r="MTQ6" s="100" t="s">
        <v>6</v>
      </c>
      <c r="MTR6" s="100" t="s">
        <v>6</v>
      </c>
      <c r="MTS6" s="100" t="s">
        <v>6</v>
      </c>
      <c r="MTT6" s="100" t="s">
        <v>6</v>
      </c>
      <c r="MTU6" s="100" t="s">
        <v>6</v>
      </c>
      <c r="MTV6" s="100" t="s">
        <v>6</v>
      </c>
      <c r="MTW6" s="100" t="s">
        <v>6</v>
      </c>
      <c r="MTX6" s="100" t="s">
        <v>6</v>
      </c>
      <c r="MTY6" s="100" t="s">
        <v>6</v>
      </c>
      <c r="MTZ6" s="100" t="s">
        <v>6</v>
      </c>
      <c r="MUA6" s="100" t="s">
        <v>6</v>
      </c>
      <c r="MUB6" s="100" t="s">
        <v>6</v>
      </c>
      <c r="MUC6" s="100" t="s">
        <v>6</v>
      </c>
      <c r="MUD6" s="100" t="s">
        <v>6</v>
      </c>
      <c r="MUE6" s="100" t="s">
        <v>6</v>
      </c>
      <c r="MUF6" s="100" t="s">
        <v>6</v>
      </c>
      <c r="MUG6" s="100" t="s">
        <v>6</v>
      </c>
      <c r="MUH6" s="100" t="s">
        <v>6</v>
      </c>
      <c r="MUI6" s="100" t="s">
        <v>6</v>
      </c>
      <c r="MUJ6" s="100" t="s">
        <v>6</v>
      </c>
      <c r="MUK6" s="100" t="s">
        <v>6</v>
      </c>
      <c r="MUL6" s="100" t="s">
        <v>6</v>
      </c>
      <c r="MUM6" s="100" t="s">
        <v>6</v>
      </c>
      <c r="MUN6" s="100" t="s">
        <v>6</v>
      </c>
      <c r="MUO6" s="100" t="s">
        <v>6</v>
      </c>
      <c r="MUP6" s="100" t="s">
        <v>6</v>
      </c>
      <c r="MUQ6" s="100" t="s">
        <v>6</v>
      </c>
      <c r="MUR6" s="100" t="s">
        <v>6</v>
      </c>
      <c r="MUS6" s="100" t="s">
        <v>6</v>
      </c>
      <c r="MUT6" s="100" t="s">
        <v>6</v>
      </c>
      <c r="MUU6" s="100" t="s">
        <v>6</v>
      </c>
      <c r="MUV6" s="100" t="s">
        <v>6</v>
      </c>
      <c r="MUW6" s="100" t="s">
        <v>6</v>
      </c>
      <c r="MUX6" s="100" t="s">
        <v>6</v>
      </c>
      <c r="MUY6" s="100" t="s">
        <v>6</v>
      </c>
      <c r="MUZ6" s="100" t="s">
        <v>6</v>
      </c>
      <c r="MVA6" s="100" t="s">
        <v>6</v>
      </c>
      <c r="MVB6" s="100" t="s">
        <v>6</v>
      </c>
      <c r="MVC6" s="100" t="s">
        <v>6</v>
      </c>
      <c r="MVD6" s="100" t="s">
        <v>6</v>
      </c>
      <c r="MVE6" s="100" t="s">
        <v>6</v>
      </c>
      <c r="MVF6" s="100" t="s">
        <v>6</v>
      </c>
      <c r="MVG6" s="100" t="s">
        <v>6</v>
      </c>
      <c r="MVH6" s="100" t="s">
        <v>6</v>
      </c>
      <c r="MVI6" s="100" t="s">
        <v>6</v>
      </c>
      <c r="MVJ6" s="100" t="s">
        <v>6</v>
      </c>
      <c r="MVK6" s="100" t="s">
        <v>6</v>
      </c>
      <c r="MVL6" s="100" t="s">
        <v>6</v>
      </c>
      <c r="MVM6" s="100" t="s">
        <v>6</v>
      </c>
      <c r="MVN6" s="100" t="s">
        <v>6</v>
      </c>
      <c r="MVO6" s="100" t="s">
        <v>6</v>
      </c>
      <c r="MVP6" s="100" t="s">
        <v>6</v>
      </c>
      <c r="MVQ6" s="100" t="s">
        <v>6</v>
      </c>
      <c r="MVR6" s="100" t="s">
        <v>6</v>
      </c>
      <c r="MVS6" s="100" t="s">
        <v>6</v>
      </c>
      <c r="MVT6" s="100" t="s">
        <v>6</v>
      </c>
      <c r="MVU6" s="100" t="s">
        <v>6</v>
      </c>
      <c r="MVV6" s="100" t="s">
        <v>6</v>
      </c>
      <c r="MVW6" s="100" t="s">
        <v>6</v>
      </c>
      <c r="MVX6" s="100" t="s">
        <v>6</v>
      </c>
      <c r="MVY6" s="100" t="s">
        <v>6</v>
      </c>
      <c r="MVZ6" s="100" t="s">
        <v>6</v>
      </c>
      <c r="MWA6" s="100" t="s">
        <v>6</v>
      </c>
      <c r="MWB6" s="100" t="s">
        <v>6</v>
      </c>
      <c r="MWC6" s="100" t="s">
        <v>6</v>
      </c>
      <c r="MWD6" s="100" t="s">
        <v>6</v>
      </c>
      <c r="MWE6" s="100" t="s">
        <v>6</v>
      </c>
      <c r="MWF6" s="100" t="s">
        <v>6</v>
      </c>
      <c r="MWG6" s="100" t="s">
        <v>6</v>
      </c>
      <c r="MWH6" s="100" t="s">
        <v>6</v>
      </c>
      <c r="MWI6" s="100" t="s">
        <v>6</v>
      </c>
      <c r="MWJ6" s="100" t="s">
        <v>6</v>
      </c>
      <c r="MWK6" s="100" t="s">
        <v>6</v>
      </c>
      <c r="MWL6" s="100" t="s">
        <v>6</v>
      </c>
      <c r="MWM6" s="100" t="s">
        <v>6</v>
      </c>
      <c r="MWN6" s="100" t="s">
        <v>6</v>
      </c>
      <c r="MWO6" s="100" t="s">
        <v>6</v>
      </c>
      <c r="MWP6" s="100" t="s">
        <v>6</v>
      </c>
      <c r="MWQ6" s="100" t="s">
        <v>6</v>
      </c>
      <c r="MWR6" s="100" t="s">
        <v>6</v>
      </c>
      <c r="MWS6" s="100" t="s">
        <v>6</v>
      </c>
      <c r="MWT6" s="100" t="s">
        <v>6</v>
      </c>
      <c r="MWU6" s="100" t="s">
        <v>6</v>
      </c>
      <c r="MWV6" s="100" t="s">
        <v>6</v>
      </c>
      <c r="MWW6" s="100" t="s">
        <v>6</v>
      </c>
      <c r="MWX6" s="100" t="s">
        <v>6</v>
      </c>
      <c r="MWY6" s="100" t="s">
        <v>6</v>
      </c>
      <c r="MWZ6" s="100" t="s">
        <v>6</v>
      </c>
      <c r="MXA6" s="100" t="s">
        <v>6</v>
      </c>
      <c r="MXB6" s="100" t="s">
        <v>6</v>
      </c>
      <c r="MXC6" s="100" t="s">
        <v>6</v>
      </c>
      <c r="MXD6" s="100" t="s">
        <v>6</v>
      </c>
      <c r="MXE6" s="100" t="s">
        <v>6</v>
      </c>
      <c r="MXF6" s="100" t="s">
        <v>6</v>
      </c>
      <c r="MXG6" s="100" t="s">
        <v>6</v>
      </c>
      <c r="MXH6" s="100" t="s">
        <v>6</v>
      </c>
      <c r="MXI6" s="100" t="s">
        <v>6</v>
      </c>
      <c r="MXJ6" s="100" t="s">
        <v>6</v>
      </c>
      <c r="MXK6" s="100" t="s">
        <v>6</v>
      </c>
      <c r="MXL6" s="100" t="s">
        <v>6</v>
      </c>
      <c r="MXM6" s="100" t="s">
        <v>6</v>
      </c>
      <c r="MXN6" s="100" t="s">
        <v>6</v>
      </c>
      <c r="MXO6" s="100" t="s">
        <v>6</v>
      </c>
      <c r="MXP6" s="100" t="s">
        <v>6</v>
      </c>
      <c r="MXQ6" s="100" t="s">
        <v>6</v>
      </c>
      <c r="MXR6" s="100" t="s">
        <v>6</v>
      </c>
      <c r="MXS6" s="100" t="s">
        <v>6</v>
      </c>
      <c r="MXT6" s="100" t="s">
        <v>6</v>
      </c>
      <c r="MXU6" s="100" t="s">
        <v>6</v>
      </c>
      <c r="MXV6" s="100" t="s">
        <v>6</v>
      </c>
      <c r="MXW6" s="100" t="s">
        <v>6</v>
      </c>
      <c r="MXX6" s="100" t="s">
        <v>6</v>
      </c>
      <c r="MXY6" s="100" t="s">
        <v>6</v>
      </c>
      <c r="MXZ6" s="100" t="s">
        <v>6</v>
      </c>
      <c r="MYA6" s="100" t="s">
        <v>6</v>
      </c>
      <c r="MYB6" s="100" t="s">
        <v>6</v>
      </c>
      <c r="MYC6" s="100" t="s">
        <v>6</v>
      </c>
      <c r="MYD6" s="100" t="s">
        <v>6</v>
      </c>
      <c r="MYE6" s="100" t="s">
        <v>6</v>
      </c>
      <c r="MYF6" s="100" t="s">
        <v>6</v>
      </c>
      <c r="MYG6" s="100" t="s">
        <v>6</v>
      </c>
      <c r="MYH6" s="100" t="s">
        <v>6</v>
      </c>
      <c r="MYI6" s="100" t="s">
        <v>6</v>
      </c>
      <c r="MYJ6" s="100" t="s">
        <v>6</v>
      </c>
      <c r="MYK6" s="100" t="s">
        <v>6</v>
      </c>
      <c r="MYL6" s="100" t="s">
        <v>6</v>
      </c>
      <c r="MYM6" s="100" t="s">
        <v>6</v>
      </c>
      <c r="MYN6" s="100" t="s">
        <v>6</v>
      </c>
      <c r="MYO6" s="100" t="s">
        <v>6</v>
      </c>
      <c r="MYP6" s="100" t="s">
        <v>6</v>
      </c>
      <c r="MYQ6" s="100" t="s">
        <v>6</v>
      </c>
      <c r="MYR6" s="100" t="s">
        <v>6</v>
      </c>
      <c r="MYS6" s="100" t="s">
        <v>6</v>
      </c>
      <c r="MYT6" s="100" t="s">
        <v>6</v>
      </c>
      <c r="MYU6" s="100" t="s">
        <v>6</v>
      </c>
      <c r="MYV6" s="100" t="s">
        <v>6</v>
      </c>
      <c r="MYW6" s="100" t="s">
        <v>6</v>
      </c>
      <c r="MYX6" s="100" t="s">
        <v>6</v>
      </c>
      <c r="MYY6" s="100" t="s">
        <v>6</v>
      </c>
      <c r="MYZ6" s="100" t="s">
        <v>6</v>
      </c>
      <c r="MZA6" s="100" t="s">
        <v>6</v>
      </c>
      <c r="MZB6" s="100" t="s">
        <v>6</v>
      </c>
      <c r="MZC6" s="100" t="s">
        <v>6</v>
      </c>
      <c r="MZD6" s="100" t="s">
        <v>6</v>
      </c>
      <c r="MZE6" s="100" t="s">
        <v>6</v>
      </c>
      <c r="MZF6" s="100" t="s">
        <v>6</v>
      </c>
      <c r="MZG6" s="100" t="s">
        <v>6</v>
      </c>
      <c r="MZH6" s="100" t="s">
        <v>6</v>
      </c>
      <c r="MZI6" s="100" t="s">
        <v>6</v>
      </c>
      <c r="MZJ6" s="100" t="s">
        <v>6</v>
      </c>
      <c r="MZK6" s="100" t="s">
        <v>6</v>
      </c>
      <c r="MZL6" s="100" t="s">
        <v>6</v>
      </c>
      <c r="MZM6" s="100" t="s">
        <v>6</v>
      </c>
      <c r="MZN6" s="100" t="s">
        <v>6</v>
      </c>
      <c r="MZO6" s="100" t="s">
        <v>6</v>
      </c>
      <c r="MZP6" s="100" t="s">
        <v>6</v>
      </c>
      <c r="MZQ6" s="100" t="s">
        <v>6</v>
      </c>
      <c r="MZR6" s="100" t="s">
        <v>6</v>
      </c>
      <c r="MZS6" s="100" t="s">
        <v>6</v>
      </c>
      <c r="MZT6" s="100" t="s">
        <v>6</v>
      </c>
      <c r="MZU6" s="100" t="s">
        <v>6</v>
      </c>
      <c r="MZV6" s="100" t="s">
        <v>6</v>
      </c>
      <c r="MZW6" s="100" t="s">
        <v>6</v>
      </c>
      <c r="MZX6" s="100" t="s">
        <v>6</v>
      </c>
      <c r="MZY6" s="100" t="s">
        <v>6</v>
      </c>
      <c r="MZZ6" s="100" t="s">
        <v>6</v>
      </c>
      <c r="NAA6" s="100" t="s">
        <v>6</v>
      </c>
      <c r="NAB6" s="100" t="s">
        <v>6</v>
      </c>
      <c r="NAC6" s="100" t="s">
        <v>6</v>
      </c>
      <c r="NAD6" s="100" t="s">
        <v>6</v>
      </c>
      <c r="NAE6" s="100" t="s">
        <v>6</v>
      </c>
      <c r="NAF6" s="100" t="s">
        <v>6</v>
      </c>
      <c r="NAG6" s="100" t="s">
        <v>6</v>
      </c>
      <c r="NAH6" s="100" t="s">
        <v>6</v>
      </c>
      <c r="NAI6" s="100" t="s">
        <v>6</v>
      </c>
      <c r="NAJ6" s="100" t="s">
        <v>6</v>
      </c>
      <c r="NAK6" s="100" t="s">
        <v>6</v>
      </c>
      <c r="NAL6" s="100" t="s">
        <v>6</v>
      </c>
      <c r="NAM6" s="100" t="s">
        <v>6</v>
      </c>
      <c r="NAN6" s="100" t="s">
        <v>6</v>
      </c>
      <c r="NAO6" s="100" t="s">
        <v>6</v>
      </c>
      <c r="NAP6" s="100" t="s">
        <v>6</v>
      </c>
      <c r="NAQ6" s="100" t="s">
        <v>6</v>
      </c>
      <c r="NAR6" s="100" t="s">
        <v>6</v>
      </c>
      <c r="NAS6" s="100" t="s">
        <v>6</v>
      </c>
      <c r="NAT6" s="100" t="s">
        <v>6</v>
      </c>
      <c r="NAU6" s="100" t="s">
        <v>6</v>
      </c>
      <c r="NAV6" s="100" t="s">
        <v>6</v>
      </c>
      <c r="NAW6" s="100" t="s">
        <v>6</v>
      </c>
      <c r="NAX6" s="100" t="s">
        <v>6</v>
      </c>
      <c r="NAY6" s="100" t="s">
        <v>6</v>
      </c>
      <c r="NAZ6" s="100" t="s">
        <v>6</v>
      </c>
      <c r="NBA6" s="100" t="s">
        <v>6</v>
      </c>
      <c r="NBB6" s="100" t="s">
        <v>6</v>
      </c>
      <c r="NBC6" s="100" t="s">
        <v>6</v>
      </c>
      <c r="NBD6" s="100" t="s">
        <v>6</v>
      </c>
      <c r="NBE6" s="100" t="s">
        <v>6</v>
      </c>
      <c r="NBF6" s="100" t="s">
        <v>6</v>
      </c>
      <c r="NBG6" s="100" t="s">
        <v>6</v>
      </c>
      <c r="NBH6" s="100" t="s">
        <v>6</v>
      </c>
      <c r="NBI6" s="100" t="s">
        <v>6</v>
      </c>
      <c r="NBJ6" s="100" t="s">
        <v>6</v>
      </c>
      <c r="NBK6" s="100" t="s">
        <v>6</v>
      </c>
      <c r="NBL6" s="100" t="s">
        <v>6</v>
      </c>
      <c r="NBM6" s="100" t="s">
        <v>6</v>
      </c>
      <c r="NBN6" s="100" t="s">
        <v>6</v>
      </c>
      <c r="NBO6" s="100" t="s">
        <v>6</v>
      </c>
      <c r="NBP6" s="100" t="s">
        <v>6</v>
      </c>
      <c r="NBQ6" s="100" t="s">
        <v>6</v>
      </c>
      <c r="NBR6" s="100" t="s">
        <v>6</v>
      </c>
      <c r="NBS6" s="100" t="s">
        <v>6</v>
      </c>
      <c r="NBT6" s="100" t="s">
        <v>6</v>
      </c>
      <c r="NBU6" s="100" t="s">
        <v>6</v>
      </c>
      <c r="NBV6" s="100" t="s">
        <v>6</v>
      </c>
      <c r="NBW6" s="100" t="s">
        <v>6</v>
      </c>
      <c r="NBX6" s="100" t="s">
        <v>6</v>
      </c>
      <c r="NBY6" s="100" t="s">
        <v>6</v>
      </c>
      <c r="NBZ6" s="100" t="s">
        <v>6</v>
      </c>
      <c r="NCA6" s="100" t="s">
        <v>6</v>
      </c>
      <c r="NCB6" s="100" t="s">
        <v>6</v>
      </c>
      <c r="NCC6" s="100" t="s">
        <v>6</v>
      </c>
      <c r="NCD6" s="100" t="s">
        <v>6</v>
      </c>
      <c r="NCE6" s="100" t="s">
        <v>6</v>
      </c>
      <c r="NCF6" s="100" t="s">
        <v>6</v>
      </c>
      <c r="NCG6" s="100" t="s">
        <v>6</v>
      </c>
      <c r="NCH6" s="100" t="s">
        <v>6</v>
      </c>
      <c r="NCI6" s="100" t="s">
        <v>6</v>
      </c>
      <c r="NCJ6" s="100" t="s">
        <v>6</v>
      </c>
      <c r="NCK6" s="100" t="s">
        <v>6</v>
      </c>
      <c r="NCL6" s="100" t="s">
        <v>6</v>
      </c>
      <c r="NCM6" s="100" t="s">
        <v>6</v>
      </c>
      <c r="NCN6" s="100" t="s">
        <v>6</v>
      </c>
      <c r="NCO6" s="100" t="s">
        <v>6</v>
      </c>
      <c r="NCP6" s="100" t="s">
        <v>6</v>
      </c>
      <c r="NCQ6" s="100" t="s">
        <v>6</v>
      </c>
      <c r="NCR6" s="100" t="s">
        <v>6</v>
      </c>
      <c r="NCS6" s="100" t="s">
        <v>6</v>
      </c>
      <c r="NCT6" s="100" t="s">
        <v>6</v>
      </c>
      <c r="NCU6" s="100" t="s">
        <v>6</v>
      </c>
      <c r="NCV6" s="100" t="s">
        <v>6</v>
      </c>
      <c r="NCW6" s="100" t="s">
        <v>6</v>
      </c>
      <c r="NCX6" s="100" t="s">
        <v>6</v>
      </c>
      <c r="NCY6" s="100" t="s">
        <v>6</v>
      </c>
      <c r="NCZ6" s="100" t="s">
        <v>6</v>
      </c>
      <c r="NDA6" s="100" t="s">
        <v>6</v>
      </c>
      <c r="NDB6" s="100" t="s">
        <v>6</v>
      </c>
      <c r="NDC6" s="100" t="s">
        <v>6</v>
      </c>
      <c r="NDD6" s="100" t="s">
        <v>6</v>
      </c>
      <c r="NDE6" s="100" t="s">
        <v>6</v>
      </c>
      <c r="NDF6" s="100" t="s">
        <v>6</v>
      </c>
      <c r="NDG6" s="100" t="s">
        <v>6</v>
      </c>
      <c r="NDH6" s="100" t="s">
        <v>6</v>
      </c>
      <c r="NDI6" s="100" t="s">
        <v>6</v>
      </c>
      <c r="NDJ6" s="100" t="s">
        <v>6</v>
      </c>
      <c r="NDK6" s="100" t="s">
        <v>6</v>
      </c>
      <c r="NDL6" s="100" t="s">
        <v>6</v>
      </c>
      <c r="NDM6" s="100" t="s">
        <v>6</v>
      </c>
      <c r="NDN6" s="100" t="s">
        <v>6</v>
      </c>
      <c r="NDO6" s="100" t="s">
        <v>6</v>
      </c>
      <c r="NDP6" s="100" t="s">
        <v>6</v>
      </c>
      <c r="NDQ6" s="100" t="s">
        <v>6</v>
      </c>
      <c r="NDR6" s="100" t="s">
        <v>6</v>
      </c>
      <c r="NDS6" s="100" t="s">
        <v>6</v>
      </c>
      <c r="NDT6" s="100" t="s">
        <v>6</v>
      </c>
      <c r="NDU6" s="100" t="s">
        <v>6</v>
      </c>
      <c r="NDV6" s="100" t="s">
        <v>6</v>
      </c>
      <c r="NDW6" s="100" t="s">
        <v>6</v>
      </c>
      <c r="NDX6" s="100" t="s">
        <v>6</v>
      </c>
      <c r="NDY6" s="100" t="s">
        <v>6</v>
      </c>
      <c r="NDZ6" s="100" t="s">
        <v>6</v>
      </c>
      <c r="NEA6" s="100" t="s">
        <v>6</v>
      </c>
      <c r="NEB6" s="100" t="s">
        <v>6</v>
      </c>
      <c r="NEC6" s="100" t="s">
        <v>6</v>
      </c>
      <c r="NED6" s="100" t="s">
        <v>6</v>
      </c>
      <c r="NEE6" s="100" t="s">
        <v>6</v>
      </c>
      <c r="NEF6" s="100" t="s">
        <v>6</v>
      </c>
      <c r="NEG6" s="100" t="s">
        <v>6</v>
      </c>
      <c r="NEH6" s="100" t="s">
        <v>6</v>
      </c>
      <c r="NEI6" s="100" t="s">
        <v>6</v>
      </c>
      <c r="NEJ6" s="100" t="s">
        <v>6</v>
      </c>
      <c r="NEK6" s="100" t="s">
        <v>6</v>
      </c>
      <c r="NEL6" s="100" t="s">
        <v>6</v>
      </c>
      <c r="NEM6" s="100" t="s">
        <v>6</v>
      </c>
      <c r="NEN6" s="100" t="s">
        <v>6</v>
      </c>
      <c r="NEO6" s="100" t="s">
        <v>6</v>
      </c>
      <c r="NEP6" s="100" t="s">
        <v>6</v>
      </c>
      <c r="NEQ6" s="100" t="s">
        <v>6</v>
      </c>
      <c r="NER6" s="100" t="s">
        <v>6</v>
      </c>
      <c r="NES6" s="100" t="s">
        <v>6</v>
      </c>
      <c r="NET6" s="100" t="s">
        <v>6</v>
      </c>
      <c r="NEU6" s="100" t="s">
        <v>6</v>
      </c>
      <c r="NEV6" s="100" t="s">
        <v>6</v>
      </c>
      <c r="NEW6" s="100" t="s">
        <v>6</v>
      </c>
      <c r="NEX6" s="100" t="s">
        <v>6</v>
      </c>
      <c r="NEY6" s="100" t="s">
        <v>6</v>
      </c>
      <c r="NEZ6" s="100" t="s">
        <v>6</v>
      </c>
      <c r="NFA6" s="100" t="s">
        <v>6</v>
      </c>
      <c r="NFB6" s="100" t="s">
        <v>6</v>
      </c>
      <c r="NFC6" s="100" t="s">
        <v>6</v>
      </c>
      <c r="NFD6" s="100" t="s">
        <v>6</v>
      </c>
      <c r="NFE6" s="100" t="s">
        <v>6</v>
      </c>
      <c r="NFF6" s="100" t="s">
        <v>6</v>
      </c>
      <c r="NFG6" s="100" t="s">
        <v>6</v>
      </c>
      <c r="NFH6" s="100" t="s">
        <v>6</v>
      </c>
      <c r="NFI6" s="100" t="s">
        <v>6</v>
      </c>
      <c r="NFJ6" s="100" t="s">
        <v>6</v>
      </c>
      <c r="NFK6" s="100" t="s">
        <v>6</v>
      </c>
      <c r="NFL6" s="100" t="s">
        <v>6</v>
      </c>
      <c r="NFM6" s="100" t="s">
        <v>6</v>
      </c>
      <c r="NFN6" s="100" t="s">
        <v>6</v>
      </c>
      <c r="NFO6" s="100" t="s">
        <v>6</v>
      </c>
      <c r="NFP6" s="100" t="s">
        <v>6</v>
      </c>
      <c r="NFQ6" s="100" t="s">
        <v>6</v>
      </c>
      <c r="NFR6" s="100" t="s">
        <v>6</v>
      </c>
      <c r="NFS6" s="100" t="s">
        <v>6</v>
      </c>
      <c r="NFT6" s="100" t="s">
        <v>6</v>
      </c>
      <c r="NFU6" s="100" t="s">
        <v>6</v>
      </c>
      <c r="NFV6" s="100" t="s">
        <v>6</v>
      </c>
      <c r="NFW6" s="100" t="s">
        <v>6</v>
      </c>
      <c r="NFX6" s="100" t="s">
        <v>6</v>
      </c>
      <c r="NFY6" s="100" t="s">
        <v>6</v>
      </c>
      <c r="NFZ6" s="100" t="s">
        <v>6</v>
      </c>
      <c r="NGA6" s="100" t="s">
        <v>6</v>
      </c>
      <c r="NGB6" s="100" t="s">
        <v>6</v>
      </c>
      <c r="NGC6" s="100" t="s">
        <v>6</v>
      </c>
      <c r="NGD6" s="100" t="s">
        <v>6</v>
      </c>
      <c r="NGE6" s="100" t="s">
        <v>6</v>
      </c>
      <c r="NGF6" s="100" t="s">
        <v>6</v>
      </c>
      <c r="NGG6" s="100" t="s">
        <v>6</v>
      </c>
      <c r="NGH6" s="100" t="s">
        <v>6</v>
      </c>
      <c r="NGI6" s="100" t="s">
        <v>6</v>
      </c>
      <c r="NGJ6" s="100" t="s">
        <v>6</v>
      </c>
      <c r="NGK6" s="100" t="s">
        <v>6</v>
      </c>
      <c r="NGL6" s="100" t="s">
        <v>6</v>
      </c>
      <c r="NGM6" s="100" t="s">
        <v>6</v>
      </c>
      <c r="NGN6" s="100" t="s">
        <v>6</v>
      </c>
      <c r="NGO6" s="100" t="s">
        <v>6</v>
      </c>
      <c r="NGP6" s="100" t="s">
        <v>6</v>
      </c>
      <c r="NGQ6" s="100" t="s">
        <v>6</v>
      </c>
      <c r="NGR6" s="100" t="s">
        <v>6</v>
      </c>
      <c r="NGS6" s="100" t="s">
        <v>6</v>
      </c>
      <c r="NGT6" s="100" t="s">
        <v>6</v>
      </c>
      <c r="NGU6" s="100" t="s">
        <v>6</v>
      </c>
      <c r="NGV6" s="100" t="s">
        <v>6</v>
      </c>
      <c r="NGW6" s="100" t="s">
        <v>6</v>
      </c>
      <c r="NGX6" s="100" t="s">
        <v>6</v>
      </c>
      <c r="NGY6" s="100" t="s">
        <v>6</v>
      </c>
      <c r="NGZ6" s="100" t="s">
        <v>6</v>
      </c>
      <c r="NHA6" s="100" t="s">
        <v>6</v>
      </c>
      <c r="NHB6" s="100" t="s">
        <v>6</v>
      </c>
      <c r="NHC6" s="100" t="s">
        <v>6</v>
      </c>
      <c r="NHD6" s="100" t="s">
        <v>6</v>
      </c>
      <c r="NHE6" s="100" t="s">
        <v>6</v>
      </c>
      <c r="NHF6" s="100" t="s">
        <v>6</v>
      </c>
      <c r="NHG6" s="100" t="s">
        <v>6</v>
      </c>
      <c r="NHH6" s="100" t="s">
        <v>6</v>
      </c>
      <c r="NHI6" s="100" t="s">
        <v>6</v>
      </c>
      <c r="NHJ6" s="100" t="s">
        <v>6</v>
      </c>
      <c r="NHK6" s="100" t="s">
        <v>6</v>
      </c>
      <c r="NHL6" s="100" t="s">
        <v>6</v>
      </c>
      <c r="NHM6" s="100" t="s">
        <v>6</v>
      </c>
      <c r="NHN6" s="100" t="s">
        <v>6</v>
      </c>
      <c r="NHO6" s="100" t="s">
        <v>6</v>
      </c>
      <c r="NHP6" s="100" t="s">
        <v>6</v>
      </c>
      <c r="NHQ6" s="100" t="s">
        <v>6</v>
      </c>
      <c r="NHR6" s="100" t="s">
        <v>6</v>
      </c>
      <c r="NHS6" s="100" t="s">
        <v>6</v>
      </c>
      <c r="NHT6" s="100" t="s">
        <v>6</v>
      </c>
      <c r="NHU6" s="100" t="s">
        <v>6</v>
      </c>
      <c r="NHV6" s="100" t="s">
        <v>6</v>
      </c>
      <c r="NHW6" s="100" t="s">
        <v>6</v>
      </c>
      <c r="NHX6" s="100" t="s">
        <v>6</v>
      </c>
      <c r="NHY6" s="100" t="s">
        <v>6</v>
      </c>
      <c r="NHZ6" s="100" t="s">
        <v>6</v>
      </c>
      <c r="NIA6" s="100" t="s">
        <v>6</v>
      </c>
      <c r="NIB6" s="100" t="s">
        <v>6</v>
      </c>
      <c r="NIC6" s="100" t="s">
        <v>6</v>
      </c>
      <c r="NID6" s="100" t="s">
        <v>6</v>
      </c>
      <c r="NIE6" s="100" t="s">
        <v>6</v>
      </c>
      <c r="NIF6" s="100" t="s">
        <v>6</v>
      </c>
      <c r="NIG6" s="100" t="s">
        <v>6</v>
      </c>
      <c r="NIH6" s="100" t="s">
        <v>6</v>
      </c>
      <c r="NII6" s="100" t="s">
        <v>6</v>
      </c>
      <c r="NIJ6" s="100" t="s">
        <v>6</v>
      </c>
      <c r="NIK6" s="100" t="s">
        <v>6</v>
      </c>
      <c r="NIL6" s="100" t="s">
        <v>6</v>
      </c>
      <c r="NIM6" s="100" t="s">
        <v>6</v>
      </c>
      <c r="NIN6" s="100" t="s">
        <v>6</v>
      </c>
      <c r="NIO6" s="100" t="s">
        <v>6</v>
      </c>
      <c r="NIP6" s="100" t="s">
        <v>6</v>
      </c>
      <c r="NIQ6" s="100" t="s">
        <v>6</v>
      </c>
      <c r="NIR6" s="100" t="s">
        <v>6</v>
      </c>
      <c r="NIS6" s="100" t="s">
        <v>6</v>
      </c>
      <c r="NIT6" s="100" t="s">
        <v>6</v>
      </c>
      <c r="NIU6" s="100" t="s">
        <v>6</v>
      </c>
      <c r="NIV6" s="100" t="s">
        <v>6</v>
      </c>
      <c r="NIW6" s="100" t="s">
        <v>6</v>
      </c>
      <c r="NIX6" s="100" t="s">
        <v>6</v>
      </c>
      <c r="NIY6" s="100" t="s">
        <v>6</v>
      </c>
      <c r="NIZ6" s="100" t="s">
        <v>6</v>
      </c>
      <c r="NJA6" s="100" t="s">
        <v>6</v>
      </c>
      <c r="NJB6" s="100" t="s">
        <v>6</v>
      </c>
      <c r="NJC6" s="100" t="s">
        <v>6</v>
      </c>
      <c r="NJD6" s="100" t="s">
        <v>6</v>
      </c>
      <c r="NJE6" s="100" t="s">
        <v>6</v>
      </c>
      <c r="NJF6" s="100" t="s">
        <v>6</v>
      </c>
      <c r="NJG6" s="100" t="s">
        <v>6</v>
      </c>
      <c r="NJH6" s="100" t="s">
        <v>6</v>
      </c>
      <c r="NJI6" s="100" t="s">
        <v>6</v>
      </c>
      <c r="NJJ6" s="100" t="s">
        <v>6</v>
      </c>
      <c r="NJK6" s="100" t="s">
        <v>6</v>
      </c>
      <c r="NJL6" s="100" t="s">
        <v>6</v>
      </c>
      <c r="NJM6" s="100" t="s">
        <v>6</v>
      </c>
      <c r="NJN6" s="100" t="s">
        <v>6</v>
      </c>
      <c r="NJO6" s="100" t="s">
        <v>6</v>
      </c>
      <c r="NJP6" s="100" t="s">
        <v>6</v>
      </c>
      <c r="NJQ6" s="100" t="s">
        <v>6</v>
      </c>
      <c r="NJR6" s="100" t="s">
        <v>6</v>
      </c>
      <c r="NJS6" s="100" t="s">
        <v>6</v>
      </c>
      <c r="NJT6" s="100" t="s">
        <v>6</v>
      </c>
      <c r="NJU6" s="100" t="s">
        <v>6</v>
      </c>
      <c r="NJV6" s="100" t="s">
        <v>6</v>
      </c>
      <c r="NJW6" s="100" t="s">
        <v>6</v>
      </c>
      <c r="NJX6" s="100" t="s">
        <v>6</v>
      </c>
      <c r="NJY6" s="100" t="s">
        <v>6</v>
      </c>
      <c r="NJZ6" s="100" t="s">
        <v>6</v>
      </c>
      <c r="NKA6" s="100" t="s">
        <v>6</v>
      </c>
      <c r="NKB6" s="100" t="s">
        <v>6</v>
      </c>
      <c r="NKC6" s="100" t="s">
        <v>6</v>
      </c>
      <c r="NKD6" s="100" t="s">
        <v>6</v>
      </c>
      <c r="NKE6" s="100" t="s">
        <v>6</v>
      </c>
      <c r="NKF6" s="100" t="s">
        <v>6</v>
      </c>
      <c r="NKG6" s="100" t="s">
        <v>6</v>
      </c>
      <c r="NKH6" s="100" t="s">
        <v>6</v>
      </c>
      <c r="NKI6" s="100" t="s">
        <v>6</v>
      </c>
      <c r="NKJ6" s="100" t="s">
        <v>6</v>
      </c>
      <c r="NKK6" s="100" t="s">
        <v>6</v>
      </c>
      <c r="NKL6" s="100" t="s">
        <v>6</v>
      </c>
      <c r="NKM6" s="100" t="s">
        <v>6</v>
      </c>
      <c r="NKN6" s="100" t="s">
        <v>6</v>
      </c>
      <c r="NKO6" s="100" t="s">
        <v>6</v>
      </c>
      <c r="NKP6" s="100" t="s">
        <v>6</v>
      </c>
      <c r="NKQ6" s="100" t="s">
        <v>6</v>
      </c>
      <c r="NKR6" s="100" t="s">
        <v>6</v>
      </c>
      <c r="NKS6" s="100" t="s">
        <v>6</v>
      </c>
      <c r="NKT6" s="100" t="s">
        <v>6</v>
      </c>
      <c r="NKU6" s="100" t="s">
        <v>6</v>
      </c>
      <c r="NKV6" s="100" t="s">
        <v>6</v>
      </c>
      <c r="NKW6" s="100" t="s">
        <v>6</v>
      </c>
      <c r="NKX6" s="100" t="s">
        <v>6</v>
      </c>
      <c r="NKY6" s="100" t="s">
        <v>6</v>
      </c>
      <c r="NKZ6" s="100" t="s">
        <v>6</v>
      </c>
      <c r="NLA6" s="100" t="s">
        <v>6</v>
      </c>
      <c r="NLB6" s="100" t="s">
        <v>6</v>
      </c>
      <c r="NLC6" s="100" t="s">
        <v>6</v>
      </c>
      <c r="NLD6" s="100" t="s">
        <v>6</v>
      </c>
      <c r="NLE6" s="100" t="s">
        <v>6</v>
      </c>
      <c r="NLF6" s="100" t="s">
        <v>6</v>
      </c>
      <c r="NLG6" s="100" t="s">
        <v>6</v>
      </c>
      <c r="NLH6" s="100" t="s">
        <v>6</v>
      </c>
      <c r="NLI6" s="100" t="s">
        <v>6</v>
      </c>
      <c r="NLJ6" s="100" t="s">
        <v>6</v>
      </c>
      <c r="NLK6" s="100" t="s">
        <v>6</v>
      </c>
      <c r="NLL6" s="100" t="s">
        <v>6</v>
      </c>
      <c r="NLM6" s="100" t="s">
        <v>6</v>
      </c>
      <c r="NLN6" s="100" t="s">
        <v>6</v>
      </c>
      <c r="NLO6" s="100" t="s">
        <v>6</v>
      </c>
      <c r="NLP6" s="100" t="s">
        <v>6</v>
      </c>
      <c r="NLQ6" s="100" t="s">
        <v>6</v>
      </c>
      <c r="NLR6" s="100" t="s">
        <v>6</v>
      </c>
      <c r="NLS6" s="100" t="s">
        <v>6</v>
      </c>
      <c r="NLT6" s="100" t="s">
        <v>6</v>
      </c>
      <c r="NLU6" s="100" t="s">
        <v>6</v>
      </c>
      <c r="NLV6" s="100" t="s">
        <v>6</v>
      </c>
      <c r="NLW6" s="100" t="s">
        <v>6</v>
      </c>
      <c r="NLX6" s="100" t="s">
        <v>6</v>
      </c>
      <c r="NLY6" s="100" t="s">
        <v>6</v>
      </c>
      <c r="NLZ6" s="100" t="s">
        <v>6</v>
      </c>
      <c r="NMA6" s="100" t="s">
        <v>6</v>
      </c>
      <c r="NMB6" s="100" t="s">
        <v>6</v>
      </c>
      <c r="NMC6" s="100" t="s">
        <v>6</v>
      </c>
      <c r="NMD6" s="100" t="s">
        <v>6</v>
      </c>
      <c r="NME6" s="100" t="s">
        <v>6</v>
      </c>
      <c r="NMF6" s="100" t="s">
        <v>6</v>
      </c>
      <c r="NMG6" s="100" t="s">
        <v>6</v>
      </c>
      <c r="NMH6" s="100" t="s">
        <v>6</v>
      </c>
      <c r="NMI6" s="100" t="s">
        <v>6</v>
      </c>
      <c r="NMJ6" s="100" t="s">
        <v>6</v>
      </c>
      <c r="NMK6" s="100" t="s">
        <v>6</v>
      </c>
      <c r="NML6" s="100" t="s">
        <v>6</v>
      </c>
      <c r="NMM6" s="100" t="s">
        <v>6</v>
      </c>
      <c r="NMN6" s="100" t="s">
        <v>6</v>
      </c>
      <c r="NMO6" s="100" t="s">
        <v>6</v>
      </c>
      <c r="NMP6" s="100" t="s">
        <v>6</v>
      </c>
      <c r="NMQ6" s="100" t="s">
        <v>6</v>
      </c>
      <c r="NMR6" s="100" t="s">
        <v>6</v>
      </c>
      <c r="NMS6" s="100" t="s">
        <v>6</v>
      </c>
      <c r="NMT6" s="100" t="s">
        <v>6</v>
      </c>
      <c r="NMU6" s="100" t="s">
        <v>6</v>
      </c>
      <c r="NMV6" s="100" t="s">
        <v>6</v>
      </c>
      <c r="NMW6" s="100" t="s">
        <v>6</v>
      </c>
      <c r="NMX6" s="100" t="s">
        <v>6</v>
      </c>
      <c r="NMY6" s="100" t="s">
        <v>6</v>
      </c>
      <c r="NMZ6" s="100" t="s">
        <v>6</v>
      </c>
      <c r="NNA6" s="100" t="s">
        <v>6</v>
      </c>
      <c r="NNB6" s="100" t="s">
        <v>6</v>
      </c>
      <c r="NNC6" s="100" t="s">
        <v>6</v>
      </c>
      <c r="NND6" s="100" t="s">
        <v>6</v>
      </c>
      <c r="NNE6" s="100" t="s">
        <v>6</v>
      </c>
      <c r="NNF6" s="100" t="s">
        <v>6</v>
      </c>
      <c r="NNG6" s="100" t="s">
        <v>6</v>
      </c>
      <c r="NNH6" s="100" t="s">
        <v>6</v>
      </c>
      <c r="NNI6" s="100" t="s">
        <v>6</v>
      </c>
      <c r="NNJ6" s="100" t="s">
        <v>6</v>
      </c>
      <c r="NNK6" s="100" t="s">
        <v>6</v>
      </c>
      <c r="NNL6" s="100" t="s">
        <v>6</v>
      </c>
      <c r="NNM6" s="100" t="s">
        <v>6</v>
      </c>
      <c r="NNN6" s="100" t="s">
        <v>6</v>
      </c>
      <c r="NNO6" s="100" t="s">
        <v>6</v>
      </c>
      <c r="NNP6" s="100" t="s">
        <v>6</v>
      </c>
      <c r="NNQ6" s="100" t="s">
        <v>6</v>
      </c>
      <c r="NNR6" s="100" t="s">
        <v>6</v>
      </c>
      <c r="NNS6" s="100" t="s">
        <v>6</v>
      </c>
      <c r="NNT6" s="100" t="s">
        <v>6</v>
      </c>
      <c r="NNU6" s="100" t="s">
        <v>6</v>
      </c>
      <c r="NNV6" s="100" t="s">
        <v>6</v>
      </c>
      <c r="NNW6" s="100" t="s">
        <v>6</v>
      </c>
      <c r="NNX6" s="100" t="s">
        <v>6</v>
      </c>
      <c r="NNY6" s="100" t="s">
        <v>6</v>
      </c>
      <c r="NNZ6" s="100" t="s">
        <v>6</v>
      </c>
      <c r="NOA6" s="100" t="s">
        <v>6</v>
      </c>
      <c r="NOB6" s="100" t="s">
        <v>6</v>
      </c>
      <c r="NOC6" s="100" t="s">
        <v>6</v>
      </c>
      <c r="NOD6" s="100" t="s">
        <v>6</v>
      </c>
      <c r="NOE6" s="100" t="s">
        <v>6</v>
      </c>
      <c r="NOF6" s="100" t="s">
        <v>6</v>
      </c>
      <c r="NOG6" s="100" t="s">
        <v>6</v>
      </c>
      <c r="NOH6" s="100" t="s">
        <v>6</v>
      </c>
      <c r="NOI6" s="100" t="s">
        <v>6</v>
      </c>
      <c r="NOJ6" s="100" t="s">
        <v>6</v>
      </c>
      <c r="NOK6" s="100" t="s">
        <v>6</v>
      </c>
      <c r="NOL6" s="100" t="s">
        <v>6</v>
      </c>
      <c r="NOM6" s="100" t="s">
        <v>6</v>
      </c>
      <c r="NON6" s="100" t="s">
        <v>6</v>
      </c>
      <c r="NOO6" s="100" t="s">
        <v>6</v>
      </c>
      <c r="NOP6" s="100" t="s">
        <v>6</v>
      </c>
      <c r="NOQ6" s="100" t="s">
        <v>6</v>
      </c>
      <c r="NOR6" s="100" t="s">
        <v>6</v>
      </c>
      <c r="NOS6" s="100" t="s">
        <v>6</v>
      </c>
      <c r="NOT6" s="100" t="s">
        <v>6</v>
      </c>
      <c r="NOU6" s="100" t="s">
        <v>6</v>
      </c>
      <c r="NOV6" s="100" t="s">
        <v>6</v>
      </c>
      <c r="NOW6" s="100" t="s">
        <v>6</v>
      </c>
      <c r="NOX6" s="100" t="s">
        <v>6</v>
      </c>
      <c r="NOY6" s="100" t="s">
        <v>6</v>
      </c>
      <c r="NOZ6" s="100" t="s">
        <v>6</v>
      </c>
      <c r="NPA6" s="100" t="s">
        <v>6</v>
      </c>
      <c r="NPB6" s="100" t="s">
        <v>6</v>
      </c>
      <c r="NPC6" s="100" t="s">
        <v>6</v>
      </c>
      <c r="NPD6" s="100" t="s">
        <v>6</v>
      </c>
      <c r="NPE6" s="100" t="s">
        <v>6</v>
      </c>
      <c r="NPF6" s="100" t="s">
        <v>6</v>
      </c>
      <c r="NPG6" s="100" t="s">
        <v>6</v>
      </c>
      <c r="NPH6" s="100" t="s">
        <v>6</v>
      </c>
      <c r="NPI6" s="100" t="s">
        <v>6</v>
      </c>
      <c r="NPJ6" s="100" t="s">
        <v>6</v>
      </c>
      <c r="NPK6" s="100" t="s">
        <v>6</v>
      </c>
      <c r="NPL6" s="100" t="s">
        <v>6</v>
      </c>
      <c r="NPM6" s="100" t="s">
        <v>6</v>
      </c>
      <c r="NPN6" s="100" t="s">
        <v>6</v>
      </c>
      <c r="NPO6" s="100" t="s">
        <v>6</v>
      </c>
      <c r="NPP6" s="100" t="s">
        <v>6</v>
      </c>
      <c r="NPQ6" s="100" t="s">
        <v>6</v>
      </c>
      <c r="NPR6" s="100" t="s">
        <v>6</v>
      </c>
      <c r="NPS6" s="100" t="s">
        <v>6</v>
      </c>
      <c r="NPT6" s="100" t="s">
        <v>6</v>
      </c>
      <c r="NPU6" s="100" t="s">
        <v>6</v>
      </c>
      <c r="NPV6" s="100" t="s">
        <v>6</v>
      </c>
      <c r="NPW6" s="100" t="s">
        <v>6</v>
      </c>
      <c r="NPX6" s="100" t="s">
        <v>6</v>
      </c>
      <c r="NPY6" s="100" t="s">
        <v>6</v>
      </c>
      <c r="NPZ6" s="100" t="s">
        <v>6</v>
      </c>
      <c r="NQA6" s="100" t="s">
        <v>6</v>
      </c>
      <c r="NQB6" s="100" t="s">
        <v>6</v>
      </c>
      <c r="NQC6" s="100" t="s">
        <v>6</v>
      </c>
      <c r="NQD6" s="100" t="s">
        <v>6</v>
      </c>
      <c r="NQE6" s="100" t="s">
        <v>6</v>
      </c>
      <c r="NQF6" s="100" t="s">
        <v>6</v>
      </c>
      <c r="NQG6" s="100" t="s">
        <v>6</v>
      </c>
      <c r="NQH6" s="100" t="s">
        <v>6</v>
      </c>
      <c r="NQI6" s="100" t="s">
        <v>6</v>
      </c>
      <c r="NQJ6" s="100" t="s">
        <v>6</v>
      </c>
      <c r="NQK6" s="100" t="s">
        <v>6</v>
      </c>
      <c r="NQL6" s="100" t="s">
        <v>6</v>
      </c>
      <c r="NQM6" s="100" t="s">
        <v>6</v>
      </c>
      <c r="NQN6" s="100" t="s">
        <v>6</v>
      </c>
      <c r="NQO6" s="100" t="s">
        <v>6</v>
      </c>
      <c r="NQP6" s="100" t="s">
        <v>6</v>
      </c>
      <c r="NQQ6" s="100" t="s">
        <v>6</v>
      </c>
      <c r="NQR6" s="100" t="s">
        <v>6</v>
      </c>
      <c r="NQS6" s="100" t="s">
        <v>6</v>
      </c>
      <c r="NQT6" s="100" t="s">
        <v>6</v>
      </c>
      <c r="NQU6" s="100" t="s">
        <v>6</v>
      </c>
      <c r="NQV6" s="100" t="s">
        <v>6</v>
      </c>
      <c r="NQW6" s="100" t="s">
        <v>6</v>
      </c>
      <c r="NQX6" s="100" t="s">
        <v>6</v>
      </c>
      <c r="NQY6" s="100" t="s">
        <v>6</v>
      </c>
      <c r="NQZ6" s="100" t="s">
        <v>6</v>
      </c>
      <c r="NRA6" s="100" t="s">
        <v>6</v>
      </c>
      <c r="NRB6" s="100" t="s">
        <v>6</v>
      </c>
      <c r="NRC6" s="100" t="s">
        <v>6</v>
      </c>
      <c r="NRD6" s="100" t="s">
        <v>6</v>
      </c>
      <c r="NRE6" s="100" t="s">
        <v>6</v>
      </c>
      <c r="NRF6" s="100" t="s">
        <v>6</v>
      </c>
      <c r="NRG6" s="100" t="s">
        <v>6</v>
      </c>
      <c r="NRH6" s="100" t="s">
        <v>6</v>
      </c>
      <c r="NRI6" s="100" t="s">
        <v>6</v>
      </c>
      <c r="NRJ6" s="100" t="s">
        <v>6</v>
      </c>
      <c r="NRK6" s="100" t="s">
        <v>6</v>
      </c>
      <c r="NRL6" s="100" t="s">
        <v>6</v>
      </c>
      <c r="NRM6" s="100" t="s">
        <v>6</v>
      </c>
      <c r="NRN6" s="100" t="s">
        <v>6</v>
      </c>
      <c r="NRO6" s="100" t="s">
        <v>6</v>
      </c>
      <c r="NRP6" s="100" t="s">
        <v>6</v>
      </c>
      <c r="NRQ6" s="100" t="s">
        <v>6</v>
      </c>
      <c r="NRR6" s="100" t="s">
        <v>6</v>
      </c>
      <c r="NRS6" s="100" t="s">
        <v>6</v>
      </c>
      <c r="NRT6" s="100" t="s">
        <v>6</v>
      </c>
      <c r="NRU6" s="100" t="s">
        <v>6</v>
      </c>
      <c r="NRV6" s="100" t="s">
        <v>6</v>
      </c>
      <c r="NRW6" s="100" t="s">
        <v>6</v>
      </c>
      <c r="NRX6" s="100" t="s">
        <v>6</v>
      </c>
      <c r="NRY6" s="100" t="s">
        <v>6</v>
      </c>
      <c r="NRZ6" s="100" t="s">
        <v>6</v>
      </c>
      <c r="NSA6" s="100" t="s">
        <v>6</v>
      </c>
      <c r="NSB6" s="100" t="s">
        <v>6</v>
      </c>
      <c r="NSC6" s="100" t="s">
        <v>6</v>
      </c>
      <c r="NSD6" s="100" t="s">
        <v>6</v>
      </c>
      <c r="NSE6" s="100" t="s">
        <v>6</v>
      </c>
      <c r="NSF6" s="100" t="s">
        <v>6</v>
      </c>
      <c r="NSG6" s="100" t="s">
        <v>6</v>
      </c>
      <c r="NSH6" s="100" t="s">
        <v>6</v>
      </c>
      <c r="NSI6" s="100" t="s">
        <v>6</v>
      </c>
      <c r="NSJ6" s="100" t="s">
        <v>6</v>
      </c>
      <c r="NSK6" s="100" t="s">
        <v>6</v>
      </c>
      <c r="NSL6" s="100" t="s">
        <v>6</v>
      </c>
      <c r="NSM6" s="100" t="s">
        <v>6</v>
      </c>
      <c r="NSN6" s="100" t="s">
        <v>6</v>
      </c>
      <c r="NSO6" s="100" t="s">
        <v>6</v>
      </c>
      <c r="NSP6" s="100" t="s">
        <v>6</v>
      </c>
      <c r="NSQ6" s="100" t="s">
        <v>6</v>
      </c>
      <c r="NSR6" s="100" t="s">
        <v>6</v>
      </c>
      <c r="NSS6" s="100" t="s">
        <v>6</v>
      </c>
      <c r="NST6" s="100" t="s">
        <v>6</v>
      </c>
      <c r="NSU6" s="100" t="s">
        <v>6</v>
      </c>
      <c r="NSV6" s="100" t="s">
        <v>6</v>
      </c>
      <c r="NSW6" s="100" t="s">
        <v>6</v>
      </c>
      <c r="NSX6" s="100" t="s">
        <v>6</v>
      </c>
      <c r="NSY6" s="100" t="s">
        <v>6</v>
      </c>
      <c r="NSZ6" s="100" t="s">
        <v>6</v>
      </c>
      <c r="NTA6" s="100" t="s">
        <v>6</v>
      </c>
      <c r="NTB6" s="100" t="s">
        <v>6</v>
      </c>
      <c r="NTC6" s="100" t="s">
        <v>6</v>
      </c>
      <c r="NTD6" s="100" t="s">
        <v>6</v>
      </c>
      <c r="NTE6" s="100" t="s">
        <v>6</v>
      </c>
      <c r="NTF6" s="100" t="s">
        <v>6</v>
      </c>
      <c r="NTG6" s="100" t="s">
        <v>6</v>
      </c>
      <c r="NTH6" s="100" t="s">
        <v>6</v>
      </c>
      <c r="NTI6" s="100" t="s">
        <v>6</v>
      </c>
      <c r="NTJ6" s="100" t="s">
        <v>6</v>
      </c>
      <c r="NTK6" s="100" t="s">
        <v>6</v>
      </c>
      <c r="NTL6" s="100" t="s">
        <v>6</v>
      </c>
      <c r="NTM6" s="100" t="s">
        <v>6</v>
      </c>
      <c r="NTN6" s="100" t="s">
        <v>6</v>
      </c>
      <c r="NTO6" s="100" t="s">
        <v>6</v>
      </c>
      <c r="NTP6" s="100" t="s">
        <v>6</v>
      </c>
      <c r="NTQ6" s="100" t="s">
        <v>6</v>
      </c>
      <c r="NTR6" s="100" t="s">
        <v>6</v>
      </c>
      <c r="NTS6" s="100" t="s">
        <v>6</v>
      </c>
      <c r="NTT6" s="100" t="s">
        <v>6</v>
      </c>
      <c r="NTU6" s="100" t="s">
        <v>6</v>
      </c>
      <c r="NTV6" s="100" t="s">
        <v>6</v>
      </c>
      <c r="NTW6" s="100" t="s">
        <v>6</v>
      </c>
      <c r="NTX6" s="100" t="s">
        <v>6</v>
      </c>
      <c r="NTY6" s="100" t="s">
        <v>6</v>
      </c>
      <c r="NTZ6" s="100" t="s">
        <v>6</v>
      </c>
      <c r="NUA6" s="100" t="s">
        <v>6</v>
      </c>
      <c r="NUB6" s="100" t="s">
        <v>6</v>
      </c>
      <c r="NUC6" s="100" t="s">
        <v>6</v>
      </c>
      <c r="NUD6" s="100" t="s">
        <v>6</v>
      </c>
      <c r="NUE6" s="100" t="s">
        <v>6</v>
      </c>
      <c r="NUF6" s="100" t="s">
        <v>6</v>
      </c>
      <c r="NUG6" s="100" t="s">
        <v>6</v>
      </c>
      <c r="NUH6" s="100" t="s">
        <v>6</v>
      </c>
      <c r="NUI6" s="100" t="s">
        <v>6</v>
      </c>
      <c r="NUJ6" s="100" t="s">
        <v>6</v>
      </c>
      <c r="NUK6" s="100" t="s">
        <v>6</v>
      </c>
      <c r="NUL6" s="100" t="s">
        <v>6</v>
      </c>
      <c r="NUM6" s="100" t="s">
        <v>6</v>
      </c>
      <c r="NUN6" s="100" t="s">
        <v>6</v>
      </c>
      <c r="NUO6" s="100" t="s">
        <v>6</v>
      </c>
      <c r="NUP6" s="100" t="s">
        <v>6</v>
      </c>
      <c r="NUQ6" s="100" t="s">
        <v>6</v>
      </c>
      <c r="NUR6" s="100" t="s">
        <v>6</v>
      </c>
      <c r="NUS6" s="100" t="s">
        <v>6</v>
      </c>
      <c r="NUT6" s="100" t="s">
        <v>6</v>
      </c>
      <c r="NUU6" s="100" t="s">
        <v>6</v>
      </c>
      <c r="NUV6" s="100" t="s">
        <v>6</v>
      </c>
      <c r="NUW6" s="100" t="s">
        <v>6</v>
      </c>
      <c r="NUX6" s="100" t="s">
        <v>6</v>
      </c>
      <c r="NUY6" s="100" t="s">
        <v>6</v>
      </c>
      <c r="NUZ6" s="100" t="s">
        <v>6</v>
      </c>
      <c r="NVA6" s="100" t="s">
        <v>6</v>
      </c>
      <c r="NVB6" s="100" t="s">
        <v>6</v>
      </c>
      <c r="NVC6" s="100" t="s">
        <v>6</v>
      </c>
      <c r="NVD6" s="100" t="s">
        <v>6</v>
      </c>
      <c r="NVE6" s="100" t="s">
        <v>6</v>
      </c>
      <c r="NVF6" s="100" t="s">
        <v>6</v>
      </c>
      <c r="NVG6" s="100" t="s">
        <v>6</v>
      </c>
      <c r="NVH6" s="100" t="s">
        <v>6</v>
      </c>
      <c r="NVI6" s="100" t="s">
        <v>6</v>
      </c>
      <c r="NVJ6" s="100" t="s">
        <v>6</v>
      </c>
      <c r="NVK6" s="100" t="s">
        <v>6</v>
      </c>
      <c r="NVL6" s="100" t="s">
        <v>6</v>
      </c>
      <c r="NVM6" s="100" t="s">
        <v>6</v>
      </c>
      <c r="NVN6" s="100" t="s">
        <v>6</v>
      </c>
      <c r="NVO6" s="100" t="s">
        <v>6</v>
      </c>
      <c r="NVP6" s="100" t="s">
        <v>6</v>
      </c>
      <c r="NVQ6" s="100" t="s">
        <v>6</v>
      </c>
      <c r="NVR6" s="100" t="s">
        <v>6</v>
      </c>
      <c r="NVS6" s="100" t="s">
        <v>6</v>
      </c>
      <c r="NVT6" s="100" t="s">
        <v>6</v>
      </c>
      <c r="NVU6" s="100" t="s">
        <v>6</v>
      </c>
      <c r="NVV6" s="100" t="s">
        <v>6</v>
      </c>
      <c r="NVW6" s="100" t="s">
        <v>6</v>
      </c>
      <c r="NVX6" s="100" t="s">
        <v>6</v>
      </c>
      <c r="NVY6" s="100" t="s">
        <v>6</v>
      </c>
      <c r="NVZ6" s="100" t="s">
        <v>6</v>
      </c>
      <c r="NWA6" s="100" t="s">
        <v>6</v>
      </c>
      <c r="NWB6" s="100" t="s">
        <v>6</v>
      </c>
      <c r="NWC6" s="100" t="s">
        <v>6</v>
      </c>
      <c r="NWD6" s="100" t="s">
        <v>6</v>
      </c>
      <c r="NWE6" s="100" t="s">
        <v>6</v>
      </c>
      <c r="NWF6" s="100" t="s">
        <v>6</v>
      </c>
      <c r="NWG6" s="100" t="s">
        <v>6</v>
      </c>
      <c r="NWH6" s="100" t="s">
        <v>6</v>
      </c>
      <c r="NWI6" s="100" t="s">
        <v>6</v>
      </c>
      <c r="NWJ6" s="100" t="s">
        <v>6</v>
      </c>
      <c r="NWK6" s="100" t="s">
        <v>6</v>
      </c>
      <c r="NWL6" s="100" t="s">
        <v>6</v>
      </c>
      <c r="NWM6" s="100" t="s">
        <v>6</v>
      </c>
      <c r="NWN6" s="100" t="s">
        <v>6</v>
      </c>
      <c r="NWO6" s="100" t="s">
        <v>6</v>
      </c>
      <c r="NWP6" s="100" t="s">
        <v>6</v>
      </c>
      <c r="NWQ6" s="100" t="s">
        <v>6</v>
      </c>
      <c r="NWR6" s="100" t="s">
        <v>6</v>
      </c>
      <c r="NWS6" s="100" t="s">
        <v>6</v>
      </c>
      <c r="NWT6" s="100" t="s">
        <v>6</v>
      </c>
      <c r="NWU6" s="100" t="s">
        <v>6</v>
      </c>
      <c r="NWV6" s="100" t="s">
        <v>6</v>
      </c>
      <c r="NWW6" s="100" t="s">
        <v>6</v>
      </c>
      <c r="NWX6" s="100" t="s">
        <v>6</v>
      </c>
      <c r="NWY6" s="100" t="s">
        <v>6</v>
      </c>
      <c r="NWZ6" s="100" t="s">
        <v>6</v>
      </c>
      <c r="NXA6" s="100" t="s">
        <v>6</v>
      </c>
      <c r="NXB6" s="100" t="s">
        <v>6</v>
      </c>
      <c r="NXC6" s="100" t="s">
        <v>6</v>
      </c>
      <c r="NXD6" s="100" t="s">
        <v>6</v>
      </c>
      <c r="NXE6" s="100" t="s">
        <v>6</v>
      </c>
      <c r="NXF6" s="100" t="s">
        <v>6</v>
      </c>
      <c r="NXG6" s="100" t="s">
        <v>6</v>
      </c>
      <c r="NXH6" s="100" t="s">
        <v>6</v>
      </c>
      <c r="NXI6" s="100" t="s">
        <v>6</v>
      </c>
      <c r="NXJ6" s="100" t="s">
        <v>6</v>
      </c>
      <c r="NXK6" s="100" t="s">
        <v>6</v>
      </c>
      <c r="NXL6" s="100" t="s">
        <v>6</v>
      </c>
      <c r="NXM6" s="100" t="s">
        <v>6</v>
      </c>
      <c r="NXN6" s="100" t="s">
        <v>6</v>
      </c>
      <c r="NXO6" s="100" t="s">
        <v>6</v>
      </c>
      <c r="NXP6" s="100" t="s">
        <v>6</v>
      </c>
      <c r="NXQ6" s="100" t="s">
        <v>6</v>
      </c>
      <c r="NXR6" s="100" t="s">
        <v>6</v>
      </c>
      <c r="NXS6" s="100" t="s">
        <v>6</v>
      </c>
      <c r="NXT6" s="100" t="s">
        <v>6</v>
      </c>
      <c r="NXU6" s="100" t="s">
        <v>6</v>
      </c>
      <c r="NXV6" s="100" t="s">
        <v>6</v>
      </c>
      <c r="NXW6" s="100" t="s">
        <v>6</v>
      </c>
      <c r="NXX6" s="100" t="s">
        <v>6</v>
      </c>
      <c r="NXY6" s="100" t="s">
        <v>6</v>
      </c>
      <c r="NXZ6" s="100" t="s">
        <v>6</v>
      </c>
      <c r="NYA6" s="100" t="s">
        <v>6</v>
      </c>
      <c r="NYB6" s="100" t="s">
        <v>6</v>
      </c>
      <c r="NYC6" s="100" t="s">
        <v>6</v>
      </c>
      <c r="NYD6" s="100" t="s">
        <v>6</v>
      </c>
      <c r="NYE6" s="100" t="s">
        <v>6</v>
      </c>
      <c r="NYF6" s="100" t="s">
        <v>6</v>
      </c>
      <c r="NYG6" s="100" t="s">
        <v>6</v>
      </c>
      <c r="NYH6" s="100" t="s">
        <v>6</v>
      </c>
      <c r="NYI6" s="100" t="s">
        <v>6</v>
      </c>
      <c r="NYJ6" s="100" t="s">
        <v>6</v>
      </c>
      <c r="NYK6" s="100" t="s">
        <v>6</v>
      </c>
      <c r="NYL6" s="100" t="s">
        <v>6</v>
      </c>
      <c r="NYM6" s="100" t="s">
        <v>6</v>
      </c>
      <c r="NYN6" s="100" t="s">
        <v>6</v>
      </c>
      <c r="NYO6" s="100" t="s">
        <v>6</v>
      </c>
      <c r="NYP6" s="100" t="s">
        <v>6</v>
      </c>
      <c r="NYQ6" s="100" t="s">
        <v>6</v>
      </c>
      <c r="NYR6" s="100" t="s">
        <v>6</v>
      </c>
      <c r="NYS6" s="100" t="s">
        <v>6</v>
      </c>
      <c r="NYT6" s="100" t="s">
        <v>6</v>
      </c>
      <c r="NYU6" s="100" t="s">
        <v>6</v>
      </c>
      <c r="NYV6" s="100" t="s">
        <v>6</v>
      </c>
      <c r="NYW6" s="100" t="s">
        <v>6</v>
      </c>
      <c r="NYX6" s="100" t="s">
        <v>6</v>
      </c>
      <c r="NYY6" s="100" t="s">
        <v>6</v>
      </c>
      <c r="NYZ6" s="100" t="s">
        <v>6</v>
      </c>
      <c r="NZA6" s="100" t="s">
        <v>6</v>
      </c>
      <c r="NZB6" s="100" t="s">
        <v>6</v>
      </c>
      <c r="NZC6" s="100" t="s">
        <v>6</v>
      </c>
      <c r="NZD6" s="100" t="s">
        <v>6</v>
      </c>
      <c r="NZE6" s="100" t="s">
        <v>6</v>
      </c>
      <c r="NZF6" s="100" t="s">
        <v>6</v>
      </c>
      <c r="NZG6" s="100" t="s">
        <v>6</v>
      </c>
      <c r="NZH6" s="100" t="s">
        <v>6</v>
      </c>
      <c r="NZI6" s="100" t="s">
        <v>6</v>
      </c>
      <c r="NZJ6" s="100" t="s">
        <v>6</v>
      </c>
      <c r="NZK6" s="100" t="s">
        <v>6</v>
      </c>
      <c r="NZL6" s="100" t="s">
        <v>6</v>
      </c>
      <c r="NZM6" s="100" t="s">
        <v>6</v>
      </c>
      <c r="NZN6" s="100" t="s">
        <v>6</v>
      </c>
      <c r="NZO6" s="100" t="s">
        <v>6</v>
      </c>
      <c r="NZP6" s="100" t="s">
        <v>6</v>
      </c>
      <c r="NZQ6" s="100" t="s">
        <v>6</v>
      </c>
      <c r="NZR6" s="100" t="s">
        <v>6</v>
      </c>
      <c r="NZS6" s="100" t="s">
        <v>6</v>
      </c>
      <c r="NZT6" s="100" t="s">
        <v>6</v>
      </c>
      <c r="NZU6" s="100" t="s">
        <v>6</v>
      </c>
      <c r="NZV6" s="100" t="s">
        <v>6</v>
      </c>
      <c r="NZW6" s="100" t="s">
        <v>6</v>
      </c>
      <c r="NZX6" s="100" t="s">
        <v>6</v>
      </c>
      <c r="NZY6" s="100" t="s">
        <v>6</v>
      </c>
      <c r="NZZ6" s="100" t="s">
        <v>6</v>
      </c>
      <c r="OAA6" s="100" t="s">
        <v>6</v>
      </c>
      <c r="OAB6" s="100" t="s">
        <v>6</v>
      </c>
      <c r="OAC6" s="100" t="s">
        <v>6</v>
      </c>
      <c r="OAD6" s="100" t="s">
        <v>6</v>
      </c>
      <c r="OAE6" s="100" t="s">
        <v>6</v>
      </c>
      <c r="OAF6" s="100" t="s">
        <v>6</v>
      </c>
      <c r="OAG6" s="100" t="s">
        <v>6</v>
      </c>
      <c r="OAH6" s="100" t="s">
        <v>6</v>
      </c>
      <c r="OAI6" s="100" t="s">
        <v>6</v>
      </c>
      <c r="OAJ6" s="100" t="s">
        <v>6</v>
      </c>
      <c r="OAK6" s="100" t="s">
        <v>6</v>
      </c>
      <c r="OAL6" s="100" t="s">
        <v>6</v>
      </c>
      <c r="OAM6" s="100" t="s">
        <v>6</v>
      </c>
      <c r="OAN6" s="100" t="s">
        <v>6</v>
      </c>
      <c r="OAO6" s="100" t="s">
        <v>6</v>
      </c>
      <c r="OAP6" s="100" t="s">
        <v>6</v>
      </c>
      <c r="OAQ6" s="100" t="s">
        <v>6</v>
      </c>
      <c r="OAR6" s="100" t="s">
        <v>6</v>
      </c>
      <c r="OAS6" s="100" t="s">
        <v>6</v>
      </c>
      <c r="OAT6" s="100" t="s">
        <v>6</v>
      </c>
      <c r="OAU6" s="100" t="s">
        <v>6</v>
      </c>
      <c r="OAV6" s="100" t="s">
        <v>6</v>
      </c>
      <c r="OAW6" s="100" t="s">
        <v>6</v>
      </c>
      <c r="OAX6" s="100" t="s">
        <v>6</v>
      </c>
      <c r="OAY6" s="100" t="s">
        <v>6</v>
      </c>
      <c r="OAZ6" s="100" t="s">
        <v>6</v>
      </c>
      <c r="OBA6" s="100" t="s">
        <v>6</v>
      </c>
      <c r="OBB6" s="100" t="s">
        <v>6</v>
      </c>
      <c r="OBC6" s="100" t="s">
        <v>6</v>
      </c>
      <c r="OBD6" s="100" t="s">
        <v>6</v>
      </c>
      <c r="OBE6" s="100" t="s">
        <v>6</v>
      </c>
      <c r="OBF6" s="100" t="s">
        <v>6</v>
      </c>
      <c r="OBG6" s="100" t="s">
        <v>6</v>
      </c>
      <c r="OBH6" s="100" t="s">
        <v>6</v>
      </c>
      <c r="OBI6" s="100" t="s">
        <v>6</v>
      </c>
      <c r="OBJ6" s="100" t="s">
        <v>6</v>
      </c>
      <c r="OBK6" s="100" t="s">
        <v>6</v>
      </c>
      <c r="OBL6" s="100" t="s">
        <v>6</v>
      </c>
      <c r="OBM6" s="100" t="s">
        <v>6</v>
      </c>
      <c r="OBN6" s="100" t="s">
        <v>6</v>
      </c>
      <c r="OBO6" s="100" t="s">
        <v>6</v>
      </c>
      <c r="OBP6" s="100" t="s">
        <v>6</v>
      </c>
      <c r="OBQ6" s="100" t="s">
        <v>6</v>
      </c>
      <c r="OBR6" s="100" t="s">
        <v>6</v>
      </c>
      <c r="OBS6" s="100" t="s">
        <v>6</v>
      </c>
      <c r="OBT6" s="100" t="s">
        <v>6</v>
      </c>
      <c r="OBU6" s="100" t="s">
        <v>6</v>
      </c>
      <c r="OBV6" s="100" t="s">
        <v>6</v>
      </c>
      <c r="OBW6" s="100" t="s">
        <v>6</v>
      </c>
      <c r="OBX6" s="100" t="s">
        <v>6</v>
      </c>
      <c r="OBY6" s="100" t="s">
        <v>6</v>
      </c>
      <c r="OBZ6" s="100" t="s">
        <v>6</v>
      </c>
      <c r="OCA6" s="100" t="s">
        <v>6</v>
      </c>
      <c r="OCB6" s="100" t="s">
        <v>6</v>
      </c>
      <c r="OCC6" s="100" t="s">
        <v>6</v>
      </c>
      <c r="OCD6" s="100" t="s">
        <v>6</v>
      </c>
      <c r="OCE6" s="100" t="s">
        <v>6</v>
      </c>
      <c r="OCF6" s="100" t="s">
        <v>6</v>
      </c>
      <c r="OCG6" s="100" t="s">
        <v>6</v>
      </c>
      <c r="OCH6" s="100" t="s">
        <v>6</v>
      </c>
      <c r="OCI6" s="100" t="s">
        <v>6</v>
      </c>
      <c r="OCJ6" s="100" t="s">
        <v>6</v>
      </c>
      <c r="OCK6" s="100" t="s">
        <v>6</v>
      </c>
      <c r="OCL6" s="100" t="s">
        <v>6</v>
      </c>
      <c r="OCM6" s="100" t="s">
        <v>6</v>
      </c>
      <c r="OCN6" s="100" t="s">
        <v>6</v>
      </c>
      <c r="OCO6" s="100" t="s">
        <v>6</v>
      </c>
      <c r="OCP6" s="100" t="s">
        <v>6</v>
      </c>
      <c r="OCQ6" s="100" t="s">
        <v>6</v>
      </c>
      <c r="OCR6" s="100" t="s">
        <v>6</v>
      </c>
      <c r="OCS6" s="100" t="s">
        <v>6</v>
      </c>
      <c r="OCT6" s="100" t="s">
        <v>6</v>
      </c>
      <c r="OCU6" s="100" t="s">
        <v>6</v>
      </c>
      <c r="OCV6" s="100" t="s">
        <v>6</v>
      </c>
      <c r="OCW6" s="100" t="s">
        <v>6</v>
      </c>
      <c r="OCX6" s="100" t="s">
        <v>6</v>
      </c>
      <c r="OCY6" s="100" t="s">
        <v>6</v>
      </c>
      <c r="OCZ6" s="100" t="s">
        <v>6</v>
      </c>
      <c r="ODA6" s="100" t="s">
        <v>6</v>
      </c>
      <c r="ODB6" s="100" t="s">
        <v>6</v>
      </c>
      <c r="ODC6" s="100" t="s">
        <v>6</v>
      </c>
      <c r="ODD6" s="100" t="s">
        <v>6</v>
      </c>
      <c r="ODE6" s="100" t="s">
        <v>6</v>
      </c>
      <c r="ODF6" s="100" t="s">
        <v>6</v>
      </c>
      <c r="ODG6" s="100" t="s">
        <v>6</v>
      </c>
      <c r="ODH6" s="100" t="s">
        <v>6</v>
      </c>
      <c r="ODI6" s="100" t="s">
        <v>6</v>
      </c>
      <c r="ODJ6" s="100" t="s">
        <v>6</v>
      </c>
      <c r="ODK6" s="100" t="s">
        <v>6</v>
      </c>
      <c r="ODL6" s="100" t="s">
        <v>6</v>
      </c>
      <c r="ODM6" s="100" t="s">
        <v>6</v>
      </c>
      <c r="ODN6" s="100" t="s">
        <v>6</v>
      </c>
      <c r="ODO6" s="100" t="s">
        <v>6</v>
      </c>
      <c r="ODP6" s="100" t="s">
        <v>6</v>
      </c>
      <c r="ODQ6" s="100" t="s">
        <v>6</v>
      </c>
      <c r="ODR6" s="100" t="s">
        <v>6</v>
      </c>
      <c r="ODS6" s="100" t="s">
        <v>6</v>
      </c>
      <c r="ODT6" s="100" t="s">
        <v>6</v>
      </c>
      <c r="ODU6" s="100" t="s">
        <v>6</v>
      </c>
      <c r="ODV6" s="100" t="s">
        <v>6</v>
      </c>
      <c r="ODW6" s="100" t="s">
        <v>6</v>
      </c>
      <c r="ODX6" s="100" t="s">
        <v>6</v>
      </c>
      <c r="ODY6" s="100" t="s">
        <v>6</v>
      </c>
      <c r="ODZ6" s="100" t="s">
        <v>6</v>
      </c>
      <c r="OEA6" s="100" t="s">
        <v>6</v>
      </c>
      <c r="OEB6" s="100" t="s">
        <v>6</v>
      </c>
      <c r="OEC6" s="100" t="s">
        <v>6</v>
      </c>
      <c r="OED6" s="100" t="s">
        <v>6</v>
      </c>
      <c r="OEE6" s="100" t="s">
        <v>6</v>
      </c>
      <c r="OEF6" s="100" t="s">
        <v>6</v>
      </c>
      <c r="OEG6" s="100" t="s">
        <v>6</v>
      </c>
      <c r="OEH6" s="100" t="s">
        <v>6</v>
      </c>
      <c r="OEI6" s="100" t="s">
        <v>6</v>
      </c>
      <c r="OEJ6" s="100" t="s">
        <v>6</v>
      </c>
      <c r="OEK6" s="100" t="s">
        <v>6</v>
      </c>
      <c r="OEL6" s="100" t="s">
        <v>6</v>
      </c>
      <c r="OEM6" s="100" t="s">
        <v>6</v>
      </c>
      <c r="OEN6" s="100" t="s">
        <v>6</v>
      </c>
      <c r="OEO6" s="100" t="s">
        <v>6</v>
      </c>
      <c r="OEP6" s="100" t="s">
        <v>6</v>
      </c>
      <c r="OEQ6" s="100" t="s">
        <v>6</v>
      </c>
      <c r="OER6" s="100" t="s">
        <v>6</v>
      </c>
      <c r="OES6" s="100" t="s">
        <v>6</v>
      </c>
      <c r="OET6" s="100" t="s">
        <v>6</v>
      </c>
      <c r="OEU6" s="100" t="s">
        <v>6</v>
      </c>
      <c r="OEV6" s="100" t="s">
        <v>6</v>
      </c>
      <c r="OEW6" s="100" t="s">
        <v>6</v>
      </c>
      <c r="OEX6" s="100" t="s">
        <v>6</v>
      </c>
      <c r="OEY6" s="100" t="s">
        <v>6</v>
      </c>
      <c r="OEZ6" s="100" t="s">
        <v>6</v>
      </c>
      <c r="OFA6" s="100" t="s">
        <v>6</v>
      </c>
      <c r="OFB6" s="100" t="s">
        <v>6</v>
      </c>
      <c r="OFC6" s="100" t="s">
        <v>6</v>
      </c>
      <c r="OFD6" s="100" t="s">
        <v>6</v>
      </c>
      <c r="OFE6" s="100" t="s">
        <v>6</v>
      </c>
      <c r="OFF6" s="100" t="s">
        <v>6</v>
      </c>
      <c r="OFG6" s="100" t="s">
        <v>6</v>
      </c>
      <c r="OFH6" s="100" t="s">
        <v>6</v>
      </c>
      <c r="OFI6" s="100" t="s">
        <v>6</v>
      </c>
      <c r="OFJ6" s="100" t="s">
        <v>6</v>
      </c>
      <c r="OFK6" s="100" t="s">
        <v>6</v>
      </c>
      <c r="OFL6" s="100" t="s">
        <v>6</v>
      </c>
      <c r="OFM6" s="100" t="s">
        <v>6</v>
      </c>
      <c r="OFN6" s="100" t="s">
        <v>6</v>
      </c>
      <c r="OFO6" s="100" t="s">
        <v>6</v>
      </c>
      <c r="OFP6" s="100" t="s">
        <v>6</v>
      </c>
      <c r="OFQ6" s="100" t="s">
        <v>6</v>
      </c>
      <c r="OFR6" s="100" t="s">
        <v>6</v>
      </c>
      <c r="OFS6" s="100" t="s">
        <v>6</v>
      </c>
      <c r="OFT6" s="100" t="s">
        <v>6</v>
      </c>
      <c r="OFU6" s="100" t="s">
        <v>6</v>
      </c>
      <c r="OFV6" s="100" t="s">
        <v>6</v>
      </c>
      <c r="OFW6" s="100" t="s">
        <v>6</v>
      </c>
      <c r="OFX6" s="100" t="s">
        <v>6</v>
      </c>
      <c r="OFY6" s="100" t="s">
        <v>6</v>
      </c>
      <c r="OFZ6" s="100" t="s">
        <v>6</v>
      </c>
      <c r="OGA6" s="100" t="s">
        <v>6</v>
      </c>
      <c r="OGB6" s="100" t="s">
        <v>6</v>
      </c>
      <c r="OGC6" s="100" t="s">
        <v>6</v>
      </c>
      <c r="OGD6" s="100" t="s">
        <v>6</v>
      </c>
      <c r="OGE6" s="100" t="s">
        <v>6</v>
      </c>
      <c r="OGF6" s="100" t="s">
        <v>6</v>
      </c>
      <c r="OGG6" s="100" t="s">
        <v>6</v>
      </c>
      <c r="OGH6" s="100" t="s">
        <v>6</v>
      </c>
      <c r="OGI6" s="100" t="s">
        <v>6</v>
      </c>
      <c r="OGJ6" s="100" t="s">
        <v>6</v>
      </c>
      <c r="OGK6" s="100" t="s">
        <v>6</v>
      </c>
      <c r="OGL6" s="100" t="s">
        <v>6</v>
      </c>
      <c r="OGM6" s="100" t="s">
        <v>6</v>
      </c>
      <c r="OGN6" s="100" t="s">
        <v>6</v>
      </c>
      <c r="OGO6" s="100" t="s">
        <v>6</v>
      </c>
      <c r="OGP6" s="100" t="s">
        <v>6</v>
      </c>
      <c r="OGQ6" s="100" t="s">
        <v>6</v>
      </c>
      <c r="OGR6" s="100" t="s">
        <v>6</v>
      </c>
      <c r="OGS6" s="100" t="s">
        <v>6</v>
      </c>
      <c r="OGT6" s="100" t="s">
        <v>6</v>
      </c>
      <c r="OGU6" s="100" t="s">
        <v>6</v>
      </c>
      <c r="OGV6" s="100" t="s">
        <v>6</v>
      </c>
      <c r="OGW6" s="100" t="s">
        <v>6</v>
      </c>
      <c r="OGX6" s="100" t="s">
        <v>6</v>
      </c>
      <c r="OGY6" s="100" t="s">
        <v>6</v>
      </c>
      <c r="OGZ6" s="100" t="s">
        <v>6</v>
      </c>
      <c r="OHA6" s="100" t="s">
        <v>6</v>
      </c>
      <c r="OHB6" s="100" t="s">
        <v>6</v>
      </c>
      <c r="OHC6" s="100" t="s">
        <v>6</v>
      </c>
      <c r="OHD6" s="100" t="s">
        <v>6</v>
      </c>
      <c r="OHE6" s="100" t="s">
        <v>6</v>
      </c>
      <c r="OHF6" s="100" t="s">
        <v>6</v>
      </c>
      <c r="OHG6" s="100" t="s">
        <v>6</v>
      </c>
      <c r="OHH6" s="100" t="s">
        <v>6</v>
      </c>
      <c r="OHI6" s="100" t="s">
        <v>6</v>
      </c>
      <c r="OHJ6" s="100" t="s">
        <v>6</v>
      </c>
      <c r="OHK6" s="100" t="s">
        <v>6</v>
      </c>
      <c r="OHL6" s="100" t="s">
        <v>6</v>
      </c>
      <c r="OHM6" s="100" t="s">
        <v>6</v>
      </c>
      <c r="OHN6" s="100" t="s">
        <v>6</v>
      </c>
      <c r="OHO6" s="100" t="s">
        <v>6</v>
      </c>
      <c r="OHP6" s="100" t="s">
        <v>6</v>
      </c>
      <c r="OHQ6" s="100" t="s">
        <v>6</v>
      </c>
      <c r="OHR6" s="100" t="s">
        <v>6</v>
      </c>
      <c r="OHS6" s="100" t="s">
        <v>6</v>
      </c>
      <c r="OHT6" s="100" t="s">
        <v>6</v>
      </c>
      <c r="OHU6" s="100" t="s">
        <v>6</v>
      </c>
      <c r="OHV6" s="100" t="s">
        <v>6</v>
      </c>
      <c r="OHW6" s="100" t="s">
        <v>6</v>
      </c>
      <c r="OHX6" s="100" t="s">
        <v>6</v>
      </c>
      <c r="OHY6" s="100" t="s">
        <v>6</v>
      </c>
      <c r="OHZ6" s="100" t="s">
        <v>6</v>
      </c>
      <c r="OIA6" s="100" t="s">
        <v>6</v>
      </c>
      <c r="OIB6" s="100" t="s">
        <v>6</v>
      </c>
      <c r="OIC6" s="100" t="s">
        <v>6</v>
      </c>
      <c r="OID6" s="100" t="s">
        <v>6</v>
      </c>
      <c r="OIE6" s="100" t="s">
        <v>6</v>
      </c>
      <c r="OIF6" s="100" t="s">
        <v>6</v>
      </c>
      <c r="OIG6" s="100" t="s">
        <v>6</v>
      </c>
      <c r="OIH6" s="100" t="s">
        <v>6</v>
      </c>
      <c r="OII6" s="100" t="s">
        <v>6</v>
      </c>
      <c r="OIJ6" s="100" t="s">
        <v>6</v>
      </c>
      <c r="OIK6" s="100" t="s">
        <v>6</v>
      </c>
      <c r="OIL6" s="100" t="s">
        <v>6</v>
      </c>
      <c r="OIM6" s="100" t="s">
        <v>6</v>
      </c>
      <c r="OIN6" s="100" t="s">
        <v>6</v>
      </c>
      <c r="OIO6" s="100" t="s">
        <v>6</v>
      </c>
      <c r="OIP6" s="100" t="s">
        <v>6</v>
      </c>
      <c r="OIQ6" s="100" t="s">
        <v>6</v>
      </c>
      <c r="OIR6" s="100" t="s">
        <v>6</v>
      </c>
      <c r="OIS6" s="100" t="s">
        <v>6</v>
      </c>
      <c r="OIT6" s="100" t="s">
        <v>6</v>
      </c>
      <c r="OIU6" s="100" t="s">
        <v>6</v>
      </c>
      <c r="OIV6" s="100" t="s">
        <v>6</v>
      </c>
      <c r="OIW6" s="100" t="s">
        <v>6</v>
      </c>
      <c r="OIX6" s="100" t="s">
        <v>6</v>
      </c>
      <c r="OIY6" s="100" t="s">
        <v>6</v>
      </c>
      <c r="OIZ6" s="100" t="s">
        <v>6</v>
      </c>
      <c r="OJA6" s="100" t="s">
        <v>6</v>
      </c>
      <c r="OJB6" s="100" t="s">
        <v>6</v>
      </c>
      <c r="OJC6" s="100" t="s">
        <v>6</v>
      </c>
      <c r="OJD6" s="100" t="s">
        <v>6</v>
      </c>
      <c r="OJE6" s="100" t="s">
        <v>6</v>
      </c>
      <c r="OJF6" s="100" t="s">
        <v>6</v>
      </c>
      <c r="OJG6" s="100" t="s">
        <v>6</v>
      </c>
      <c r="OJH6" s="100" t="s">
        <v>6</v>
      </c>
      <c r="OJI6" s="100" t="s">
        <v>6</v>
      </c>
      <c r="OJJ6" s="100" t="s">
        <v>6</v>
      </c>
      <c r="OJK6" s="100" t="s">
        <v>6</v>
      </c>
      <c r="OJL6" s="100" t="s">
        <v>6</v>
      </c>
      <c r="OJM6" s="100" t="s">
        <v>6</v>
      </c>
      <c r="OJN6" s="100" t="s">
        <v>6</v>
      </c>
      <c r="OJO6" s="100" t="s">
        <v>6</v>
      </c>
      <c r="OJP6" s="100" t="s">
        <v>6</v>
      </c>
      <c r="OJQ6" s="100" t="s">
        <v>6</v>
      </c>
      <c r="OJR6" s="100" t="s">
        <v>6</v>
      </c>
      <c r="OJS6" s="100" t="s">
        <v>6</v>
      </c>
      <c r="OJT6" s="100" t="s">
        <v>6</v>
      </c>
      <c r="OJU6" s="100" t="s">
        <v>6</v>
      </c>
      <c r="OJV6" s="100" t="s">
        <v>6</v>
      </c>
      <c r="OJW6" s="100" t="s">
        <v>6</v>
      </c>
      <c r="OJX6" s="100" t="s">
        <v>6</v>
      </c>
      <c r="OJY6" s="100" t="s">
        <v>6</v>
      </c>
      <c r="OJZ6" s="100" t="s">
        <v>6</v>
      </c>
      <c r="OKA6" s="100" t="s">
        <v>6</v>
      </c>
      <c r="OKB6" s="100" t="s">
        <v>6</v>
      </c>
      <c r="OKC6" s="100" t="s">
        <v>6</v>
      </c>
      <c r="OKD6" s="100" t="s">
        <v>6</v>
      </c>
      <c r="OKE6" s="100" t="s">
        <v>6</v>
      </c>
      <c r="OKF6" s="100" t="s">
        <v>6</v>
      </c>
      <c r="OKG6" s="100" t="s">
        <v>6</v>
      </c>
      <c r="OKH6" s="100" t="s">
        <v>6</v>
      </c>
      <c r="OKI6" s="100" t="s">
        <v>6</v>
      </c>
      <c r="OKJ6" s="100" t="s">
        <v>6</v>
      </c>
      <c r="OKK6" s="100" t="s">
        <v>6</v>
      </c>
      <c r="OKL6" s="100" t="s">
        <v>6</v>
      </c>
      <c r="OKM6" s="100" t="s">
        <v>6</v>
      </c>
      <c r="OKN6" s="100" t="s">
        <v>6</v>
      </c>
      <c r="OKO6" s="100" t="s">
        <v>6</v>
      </c>
      <c r="OKP6" s="100" t="s">
        <v>6</v>
      </c>
      <c r="OKQ6" s="100" t="s">
        <v>6</v>
      </c>
      <c r="OKR6" s="100" t="s">
        <v>6</v>
      </c>
      <c r="OKS6" s="100" t="s">
        <v>6</v>
      </c>
      <c r="OKT6" s="100" t="s">
        <v>6</v>
      </c>
      <c r="OKU6" s="100" t="s">
        <v>6</v>
      </c>
      <c r="OKV6" s="100" t="s">
        <v>6</v>
      </c>
      <c r="OKW6" s="100" t="s">
        <v>6</v>
      </c>
      <c r="OKX6" s="100" t="s">
        <v>6</v>
      </c>
      <c r="OKY6" s="100" t="s">
        <v>6</v>
      </c>
      <c r="OKZ6" s="100" t="s">
        <v>6</v>
      </c>
      <c r="OLA6" s="100" t="s">
        <v>6</v>
      </c>
      <c r="OLB6" s="100" t="s">
        <v>6</v>
      </c>
      <c r="OLC6" s="100" t="s">
        <v>6</v>
      </c>
      <c r="OLD6" s="100" t="s">
        <v>6</v>
      </c>
      <c r="OLE6" s="100" t="s">
        <v>6</v>
      </c>
      <c r="OLF6" s="100" t="s">
        <v>6</v>
      </c>
      <c r="OLG6" s="100" t="s">
        <v>6</v>
      </c>
      <c r="OLH6" s="100" t="s">
        <v>6</v>
      </c>
      <c r="OLI6" s="100" t="s">
        <v>6</v>
      </c>
      <c r="OLJ6" s="100" t="s">
        <v>6</v>
      </c>
      <c r="OLK6" s="100" t="s">
        <v>6</v>
      </c>
      <c r="OLL6" s="100" t="s">
        <v>6</v>
      </c>
      <c r="OLM6" s="100" t="s">
        <v>6</v>
      </c>
      <c r="OLN6" s="100" t="s">
        <v>6</v>
      </c>
      <c r="OLO6" s="100" t="s">
        <v>6</v>
      </c>
      <c r="OLP6" s="100" t="s">
        <v>6</v>
      </c>
      <c r="OLQ6" s="100" t="s">
        <v>6</v>
      </c>
      <c r="OLR6" s="100" t="s">
        <v>6</v>
      </c>
      <c r="OLS6" s="100" t="s">
        <v>6</v>
      </c>
      <c r="OLT6" s="100" t="s">
        <v>6</v>
      </c>
      <c r="OLU6" s="100" t="s">
        <v>6</v>
      </c>
      <c r="OLV6" s="100" t="s">
        <v>6</v>
      </c>
      <c r="OLW6" s="100" t="s">
        <v>6</v>
      </c>
      <c r="OLX6" s="100" t="s">
        <v>6</v>
      </c>
      <c r="OLY6" s="100" t="s">
        <v>6</v>
      </c>
      <c r="OLZ6" s="100" t="s">
        <v>6</v>
      </c>
      <c r="OMA6" s="100" t="s">
        <v>6</v>
      </c>
      <c r="OMB6" s="100" t="s">
        <v>6</v>
      </c>
      <c r="OMC6" s="100" t="s">
        <v>6</v>
      </c>
      <c r="OMD6" s="100" t="s">
        <v>6</v>
      </c>
      <c r="OME6" s="100" t="s">
        <v>6</v>
      </c>
      <c r="OMF6" s="100" t="s">
        <v>6</v>
      </c>
      <c r="OMG6" s="100" t="s">
        <v>6</v>
      </c>
      <c r="OMH6" s="100" t="s">
        <v>6</v>
      </c>
      <c r="OMI6" s="100" t="s">
        <v>6</v>
      </c>
      <c r="OMJ6" s="100" t="s">
        <v>6</v>
      </c>
      <c r="OMK6" s="100" t="s">
        <v>6</v>
      </c>
      <c r="OML6" s="100" t="s">
        <v>6</v>
      </c>
      <c r="OMM6" s="100" t="s">
        <v>6</v>
      </c>
      <c r="OMN6" s="100" t="s">
        <v>6</v>
      </c>
      <c r="OMO6" s="100" t="s">
        <v>6</v>
      </c>
      <c r="OMP6" s="100" t="s">
        <v>6</v>
      </c>
      <c r="OMQ6" s="100" t="s">
        <v>6</v>
      </c>
      <c r="OMR6" s="100" t="s">
        <v>6</v>
      </c>
      <c r="OMS6" s="100" t="s">
        <v>6</v>
      </c>
      <c r="OMT6" s="100" t="s">
        <v>6</v>
      </c>
      <c r="OMU6" s="100" t="s">
        <v>6</v>
      </c>
      <c r="OMV6" s="100" t="s">
        <v>6</v>
      </c>
      <c r="OMW6" s="100" t="s">
        <v>6</v>
      </c>
      <c r="OMX6" s="100" t="s">
        <v>6</v>
      </c>
      <c r="OMY6" s="100" t="s">
        <v>6</v>
      </c>
      <c r="OMZ6" s="100" t="s">
        <v>6</v>
      </c>
      <c r="ONA6" s="100" t="s">
        <v>6</v>
      </c>
      <c r="ONB6" s="100" t="s">
        <v>6</v>
      </c>
      <c r="ONC6" s="100" t="s">
        <v>6</v>
      </c>
      <c r="OND6" s="100" t="s">
        <v>6</v>
      </c>
      <c r="ONE6" s="100" t="s">
        <v>6</v>
      </c>
      <c r="ONF6" s="100" t="s">
        <v>6</v>
      </c>
      <c r="ONG6" s="100" t="s">
        <v>6</v>
      </c>
      <c r="ONH6" s="100" t="s">
        <v>6</v>
      </c>
      <c r="ONI6" s="100" t="s">
        <v>6</v>
      </c>
      <c r="ONJ6" s="100" t="s">
        <v>6</v>
      </c>
      <c r="ONK6" s="100" t="s">
        <v>6</v>
      </c>
      <c r="ONL6" s="100" t="s">
        <v>6</v>
      </c>
      <c r="ONM6" s="100" t="s">
        <v>6</v>
      </c>
      <c r="ONN6" s="100" t="s">
        <v>6</v>
      </c>
      <c r="ONO6" s="100" t="s">
        <v>6</v>
      </c>
      <c r="ONP6" s="100" t="s">
        <v>6</v>
      </c>
      <c r="ONQ6" s="100" t="s">
        <v>6</v>
      </c>
      <c r="ONR6" s="100" t="s">
        <v>6</v>
      </c>
      <c r="ONS6" s="100" t="s">
        <v>6</v>
      </c>
      <c r="ONT6" s="100" t="s">
        <v>6</v>
      </c>
      <c r="ONU6" s="100" t="s">
        <v>6</v>
      </c>
      <c r="ONV6" s="100" t="s">
        <v>6</v>
      </c>
      <c r="ONW6" s="100" t="s">
        <v>6</v>
      </c>
      <c r="ONX6" s="100" t="s">
        <v>6</v>
      </c>
      <c r="ONY6" s="100" t="s">
        <v>6</v>
      </c>
      <c r="ONZ6" s="100" t="s">
        <v>6</v>
      </c>
      <c r="OOA6" s="100" t="s">
        <v>6</v>
      </c>
      <c r="OOB6" s="100" t="s">
        <v>6</v>
      </c>
      <c r="OOC6" s="100" t="s">
        <v>6</v>
      </c>
      <c r="OOD6" s="100" t="s">
        <v>6</v>
      </c>
      <c r="OOE6" s="100" t="s">
        <v>6</v>
      </c>
      <c r="OOF6" s="100" t="s">
        <v>6</v>
      </c>
      <c r="OOG6" s="100" t="s">
        <v>6</v>
      </c>
      <c r="OOH6" s="100" t="s">
        <v>6</v>
      </c>
      <c r="OOI6" s="100" t="s">
        <v>6</v>
      </c>
      <c r="OOJ6" s="100" t="s">
        <v>6</v>
      </c>
      <c r="OOK6" s="100" t="s">
        <v>6</v>
      </c>
      <c r="OOL6" s="100" t="s">
        <v>6</v>
      </c>
      <c r="OOM6" s="100" t="s">
        <v>6</v>
      </c>
      <c r="OON6" s="100" t="s">
        <v>6</v>
      </c>
      <c r="OOO6" s="100" t="s">
        <v>6</v>
      </c>
      <c r="OOP6" s="100" t="s">
        <v>6</v>
      </c>
      <c r="OOQ6" s="100" t="s">
        <v>6</v>
      </c>
      <c r="OOR6" s="100" t="s">
        <v>6</v>
      </c>
      <c r="OOS6" s="100" t="s">
        <v>6</v>
      </c>
      <c r="OOT6" s="100" t="s">
        <v>6</v>
      </c>
      <c r="OOU6" s="100" t="s">
        <v>6</v>
      </c>
      <c r="OOV6" s="100" t="s">
        <v>6</v>
      </c>
      <c r="OOW6" s="100" t="s">
        <v>6</v>
      </c>
      <c r="OOX6" s="100" t="s">
        <v>6</v>
      </c>
      <c r="OOY6" s="100" t="s">
        <v>6</v>
      </c>
      <c r="OOZ6" s="100" t="s">
        <v>6</v>
      </c>
      <c r="OPA6" s="100" t="s">
        <v>6</v>
      </c>
      <c r="OPB6" s="100" t="s">
        <v>6</v>
      </c>
      <c r="OPC6" s="100" t="s">
        <v>6</v>
      </c>
      <c r="OPD6" s="100" t="s">
        <v>6</v>
      </c>
      <c r="OPE6" s="100" t="s">
        <v>6</v>
      </c>
      <c r="OPF6" s="100" t="s">
        <v>6</v>
      </c>
      <c r="OPG6" s="100" t="s">
        <v>6</v>
      </c>
      <c r="OPH6" s="100" t="s">
        <v>6</v>
      </c>
      <c r="OPI6" s="100" t="s">
        <v>6</v>
      </c>
      <c r="OPJ6" s="100" t="s">
        <v>6</v>
      </c>
      <c r="OPK6" s="100" t="s">
        <v>6</v>
      </c>
      <c r="OPL6" s="100" t="s">
        <v>6</v>
      </c>
      <c r="OPM6" s="100" t="s">
        <v>6</v>
      </c>
      <c r="OPN6" s="100" t="s">
        <v>6</v>
      </c>
      <c r="OPO6" s="100" t="s">
        <v>6</v>
      </c>
      <c r="OPP6" s="100" t="s">
        <v>6</v>
      </c>
      <c r="OPQ6" s="100" t="s">
        <v>6</v>
      </c>
      <c r="OPR6" s="100" t="s">
        <v>6</v>
      </c>
      <c r="OPS6" s="100" t="s">
        <v>6</v>
      </c>
      <c r="OPT6" s="100" t="s">
        <v>6</v>
      </c>
      <c r="OPU6" s="100" t="s">
        <v>6</v>
      </c>
      <c r="OPV6" s="100" t="s">
        <v>6</v>
      </c>
      <c r="OPW6" s="100" t="s">
        <v>6</v>
      </c>
      <c r="OPX6" s="100" t="s">
        <v>6</v>
      </c>
      <c r="OPY6" s="100" t="s">
        <v>6</v>
      </c>
      <c r="OPZ6" s="100" t="s">
        <v>6</v>
      </c>
      <c r="OQA6" s="100" t="s">
        <v>6</v>
      </c>
      <c r="OQB6" s="100" t="s">
        <v>6</v>
      </c>
      <c r="OQC6" s="100" t="s">
        <v>6</v>
      </c>
      <c r="OQD6" s="100" t="s">
        <v>6</v>
      </c>
      <c r="OQE6" s="100" t="s">
        <v>6</v>
      </c>
      <c r="OQF6" s="100" t="s">
        <v>6</v>
      </c>
      <c r="OQG6" s="100" t="s">
        <v>6</v>
      </c>
      <c r="OQH6" s="100" t="s">
        <v>6</v>
      </c>
      <c r="OQI6" s="100" t="s">
        <v>6</v>
      </c>
      <c r="OQJ6" s="100" t="s">
        <v>6</v>
      </c>
      <c r="OQK6" s="100" t="s">
        <v>6</v>
      </c>
      <c r="OQL6" s="100" t="s">
        <v>6</v>
      </c>
      <c r="OQM6" s="100" t="s">
        <v>6</v>
      </c>
      <c r="OQN6" s="100" t="s">
        <v>6</v>
      </c>
      <c r="OQO6" s="100" t="s">
        <v>6</v>
      </c>
      <c r="OQP6" s="100" t="s">
        <v>6</v>
      </c>
      <c r="OQQ6" s="100" t="s">
        <v>6</v>
      </c>
      <c r="OQR6" s="100" t="s">
        <v>6</v>
      </c>
      <c r="OQS6" s="100" t="s">
        <v>6</v>
      </c>
      <c r="OQT6" s="100" t="s">
        <v>6</v>
      </c>
      <c r="OQU6" s="100" t="s">
        <v>6</v>
      </c>
      <c r="OQV6" s="100" t="s">
        <v>6</v>
      </c>
      <c r="OQW6" s="100" t="s">
        <v>6</v>
      </c>
      <c r="OQX6" s="100" t="s">
        <v>6</v>
      </c>
      <c r="OQY6" s="100" t="s">
        <v>6</v>
      </c>
      <c r="OQZ6" s="100" t="s">
        <v>6</v>
      </c>
      <c r="ORA6" s="100" t="s">
        <v>6</v>
      </c>
      <c r="ORB6" s="100" t="s">
        <v>6</v>
      </c>
      <c r="ORC6" s="100" t="s">
        <v>6</v>
      </c>
      <c r="ORD6" s="100" t="s">
        <v>6</v>
      </c>
      <c r="ORE6" s="100" t="s">
        <v>6</v>
      </c>
      <c r="ORF6" s="100" t="s">
        <v>6</v>
      </c>
      <c r="ORG6" s="100" t="s">
        <v>6</v>
      </c>
      <c r="ORH6" s="100" t="s">
        <v>6</v>
      </c>
      <c r="ORI6" s="100" t="s">
        <v>6</v>
      </c>
      <c r="ORJ6" s="100" t="s">
        <v>6</v>
      </c>
      <c r="ORK6" s="100" t="s">
        <v>6</v>
      </c>
      <c r="ORL6" s="100" t="s">
        <v>6</v>
      </c>
      <c r="ORM6" s="100" t="s">
        <v>6</v>
      </c>
      <c r="ORN6" s="100" t="s">
        <v>6</v>
      </c>
      <c r="ORO6" s="100" t="s">
        <v>6</v>
      </c>
      <c r="ORP6" s="100" t="s">
        <v>6</v>
      </c>
      <c r="ORQ6" s="100" t="s">
        <v>6</v>
      </c>
      <c r="ORR6" s="100" t="s">
        <v>6</v>
      </c>
      <c r="ORS6" s="100" t="s">
        <v>6</v>
      </c>
      <c r="ORT6" s="100" t="s">
        <v>6</v>
      </c>
      <c r="ORU6" s="100" t="s">
        <v>6</v>
      </c>
      <c r="ORV6" s="100" t="s">
        <v>6</v>
      </c>
      <c r="ORW6" s="100" t="s">
        <v>6</v>
      </c>
      <c r="ORX6" s="100" t="s">
        <v>6</v>
      </c>
      <c r="ORY6" s="100" t="s">
        <v>6</v>
      </c>
      <c r="ORZ6" s="100" t="s">
        <v>6</v>
      </c>
      <c r="OSA6" s="100" t="s">
        <v>6</v>
      </c>
      <c r="OSB6" s="100" t="s">
        <v>6</v>
      </c>
      <c r="OSC6" s="100" t="s">
        <v>6</v>
      </c>
      <c r="OSD6" s="100" t="s">
        <v>6</v>
      </c>
      <c r="OSE6" s="100" t="s">
        <v>6</v>
      </c>
      <c r="OSF6" s="100" t="s">
        <v>6</v>
      </c>
      <c r="OSG6" s="100" t="s">
        <v>6</v>
      </c>
      <c r="OSH6" s="100" t="s">
        <v>6</v>
      </c>
      <c r="OSI6" s="100" t="s">
        <v>6</v>
      </c>
      <c r="OSJ6" s="100" t="s">
        <v>6</v>
      </c>
      <c r="OSK6" s="100" t="s">
        <v>6</v>
      </c>
      <c r="OSL6" s="100" t="s">
        <v>6</v>
      </c>
      <c r="OSM6" s="100" t="s">
        <v>6</v>
      </c>
      <c r="OSN6" s="100" t="s">
        <v>6</v>
      </c>
      <c r="OSO6" s="100" t="s">
        <v>6</v>
      </c>
      <c r="OSP6" s="100" t="s">
        <v>6</v>
      </c>
      <c r="OSQ6" s="100" t="s">
        <v>6</v>
      </c>
      <c r="OSR6" s="100" t="s">
        <v>6</v>
      </c>
      <c r="OSS6" s="100" t="s">
        <v>6</v>
      </c>
      <c r="OST6" s="100" t="s">
        <v>6</v>
      </c>
      <c r="OSU6" s="100" t="s">
        <v>6</v>
      </c>
      <c r="OSV6" s="100" t="s">
        <v>6</v>
      </c>
      <c r="OSW6" s="100" t="s">
        <v>6</v>
      </c>
      <c r="OSX6" s="100" t="s">
        <v>6</v>
      </c>
      <c r="OSY6" s="100" t="s">
        <v>6</v>
      </c>
      <c r="OSZ6" s="100" t="s">
        <v>6</v>
      </c>
      <c r="OTA6" s="100" t="s">
        <v>6</v>
      </c>
      <c r="OTB6" s="100" t="s">
        <v>6</v>
      </c>
      <c r="OTC6" s="100" t="s">
        <v>6</v>
      </c>
      <c r="OTD6" s="100" t="s">
        <v>6</v>
      </c>
      <c r="OTE6" s="100" t="s">
        <v>6</v>
      </c>
      <c r="OTF6" s="100" t="s">
        <v>6</v>
      </c>
      <c r="OTG6" s="100" t="s">
        <v>6</v>
      </c>
      <c r="OTH6" s="100" t="s">
        <v>6</v>
      </c>
      <c r="OTI6" s="100" t="s">
        <v>6</v>
      </c>
      <c r="OTJ6" s="100" t="s">
        <v>6</v>
      </c>
      <c r="OTK6" s="100" t="s">
        <v>6</v>
      </c>
      <c r="OTL6" s="100" t="s">
        <v>6</v>
      </c>
      <c r="OTM6" s="100" t="s">
        <v>6</v>
      </c>
      <c r="OTN6" s="100" t="s">
        <v>6</v>
      </c>
      <c r="OTO6" s="100" t="s">
        <v>6</v>
      </c>
      <c r="OTP6" s="100" t="s">
        <v>6</v>
      </c>
      <c r="OTQ6" s="100" t="s">
        <v>6</v>
      </c>
      <c r="OTR6" s="100" t="s">
        <v>6</v>
      </c>
      <c r="OTS6" s="100" t="s">
        <v>6</v>
      </c>
      <c r="OTT6" s="100" t="s">
        <v>6</v>
      </c>
      <c r="OTU6" s="100" t="s">
        <v>6</v>
      </c>
      <c r="OTV6" s="100" t="s">
        <v>6</v>
      </c>
      <c r="OTW6" s="100" t="s">
        <v>6</v>
      </c>
      <c r="OTX6" s="100" t="s">
        <v>6</v>
      </c>
      <c r="OTY6" s="100" t="s">
        <v>6</v>
      </c>
      <c r="OTZ6" s="100" t="s">
        <v>6</v>
      </c>
      <c r="OUA6" s="100" t="s">
        <v>6</v>
      </c>
      <c r="OUB6" s="100" t="s">
        <v>6</v>
      </c>
      <c r="OUC6" s="100" t="s">
        <v>6</v>
      </c>
      <c r="OUD6" s="100" t="s">
        <v>6</v>
      </c>
      <c r="OUE6" s="100" t="s">
        <v>6</v>
      </c>
      <c r="OUF6" s="100" t="s">
        <v>6</v>
      </c>
      <c r="OUG6" s="100" t="s">
        <v>6</v>
      </c>
      <c r="OUH6" s="100" t="s">
        <v>6</v>
      </c>
      <c r="OUI6" s="100" t="s">
        <v>6</v>
      </c>
      <c r="OUJ6" s="100" t="s">
        <v>6</v>
      </c>
      <c r="OUK6" s="100" t="s">
        <v>6</v>
      </c>
      <c r="OUL6" s="100" t="s">
        <v>6</v>
      </c>
      <c r="OUM6" s="100" t="s">
        <v>6</v>
      </c>
      <c r="OUN6" s="100" t="s">
        <v>6</v>
      </c>
      <c r="OUO6" s="100" t="s">
        <v>6</v>
      </c>
      <c r="OUP6" s="100" t="s">
        <v>6</v>
      </c>
      <c r="OUQ6" s="100" t="s">
        <v>6</v>
      </c>
      <c r="OUR6" s="100" t="s">
        <v>6</v>
      </c>
      <c r="OUS6" s="100" t="s">
        <v>6</v>
      </c>
      <c r="OUT6" s="100" t="s">
        <v>6</v>
      </c>
      <c r="OUU6" s="100" t="s">
        <v>6</v>
      </c>
      <c r="OUV6" s="100" t="s">
        <v>6</v>
      </c>
      <c r="OUW6" s="100" t="s">
        <v>6</v>
      </c>
      <c r="OUX6" s="100" t="s">
        <v>6</v>
      </c>
      <c r="OUY6" s="100" t="s">
        <v>6</v>
      </c>
      <c r="OUZ6" s="100" t="s">
        <v>6</v>
      </c>
      <c r="OVA6" s="100" t="s">
        <v>6</v>
      </c>
      <c r="OVB6" s="100" t="s">
        <v>6</v>
      </c>
      <c r="OVC6" s="100" t="s">
        <v>6</v>
      </c>
      <c r="OVD6" s="100" t="s">
        <v>6</v>
      </c>
      <c r="OVE6" s="100" t="s">
        <v>6</v>
      </c>
      <c r="OVF6" s="100" t="s">
        <v>6</v>
      </c>
      <c r="OVG6" s="100" t="s">
        <v>6</v>
      </c>
      <c r="OVH6" s="100" t="s">
        <v>6</v>
      </c>
      <c r="OVI6" s="100" t="s">
        <v>6</v>
      </c>
      <c r="OVJ6" s="100" t="s">
        <v>6</v>
      </c>
      <c r="OVK6" s="100" t="s">
        <v>6</v>
      </c>
      <c r="OVL6" s="100" t="s">
        <v>6</v>
      </c>
      <c r="OVM6" s="100" t="s">
        <v>6</v>
      </c>
      <c r="OVN6" s="100" t="s">
        <v>6</v>
      </c>
      <c r="OVO6" s="100" t="s">
        <v>6</v>
      </c>
      <c r="OVP6" s="100" t="s">
        <v>6</v>
      </c>
      <c r="OVQ6" s="100" t="s">
        <v>6</v>
      </c>
      <c r="OVR6" s="100" t="s">
        <v>6</v>
      </c>
      <c r="OVS6" s="100" t="s">
        <v>6</v>
      </c>
      <c r="OVT6" s="100" t="s">
        <v>6</v>
      </c>
      <c r="OVU6" s="100" t="s">
        <v>6</v>
      </c>
      <c r="OVV6" s="100" t="s">
        <v>6</v>
      </c>
      <c r="OVW6" s="100" t="s">
        <v>6</v>
      </c>
      <c r="OVX6" s="100" t="s">
        <v>6</v>
      </c>
      <c r="OVY6" s="100" t="s">
        <v>6</v>
      </c>
      <c r="OVZ6" s="100" t="s">
        <v>6</v>
      </c>
      <c r="OWA6" s="100" t="s">
        <v>6</v>
      </c>
      <c r="OWB6" s="100" t="s">
        <v>6</v>
      </c>
      <c r="OWC6" s="100" t="s">
        <v>6</v>
      </c>
      <c r="OWD6" s="100" t="s">
        <v>6</v>
      </c>
      <c r="OWE6" s="100" t="s">
        <v>6</v>
      </c>
      <c r="OWF6" s="100" t="s">
        <v>6</v>
      </c>
      <c r="OWG6" s="100" t="s">
        <v>6</v>
      </c>
      <c r="OWH6" s="100" t="s">
        <v>6</v>
      </c>
      <c r="OWI6" s="100" t="s">
        <v>6</v>
      </c>
      <c r="OWJ6" s="100" t="s">
        <v>6</v>
      </c>
      <c r="OWK6" s="100" t="s">
        <v>6</v>
      </c>
      <c r="OWL6" s="100" t="s">
        <v>6</v>
      </c>
      <c r="OWM6" s="100" t="s">
        <v>6</v>
      </c>
      <c r="OWN6" s="100" t="s">
        <v>6</v>
      </c>
      <c r="OWO6" s="100" t="s">
        <v>6</v>
      </c>
      <c r="OWP6" s="100" t="s">
        <v>6</v>
      </c>
      <c r="OWQ6" s="100" t="s">
        <v>6</v>
      </c>
      <c r="OWR6" s="100" t="s">
        <v>6</v>
      </c>
      <c r="OWS6" s="100" t="s">
        <v>6</v>
      </c>
      <c r="OWT6" s="100" t="s">
        <v>6</v>
      </c>
      <c r="OWU6" s="100" t="s">
        <v>6</v>
      </c>
      <c r="OWV6" s="100" t="s">
        <v>6</v>
      </c>
      <c r="OWW6" s="100" t="s">
        <v>6</v>
      </c>
      <c r="OWX6" s="100" t="s">
        <v>6</v>
      </c>
      <c r="OWY6" s="100" t="s">
        <v>6</v>
      </c>
      <c r="OWZ6" s="100" t="s">
        <v>6</v>
      </c>
      <c r="OXA6" s="100" t="s">
        <v>6</v>
      </c>
      <c r="OXB6" s="100" t="s">
        <v>6</v>
      </c>
      <c r="OXC6" s="100" t="s">
        <v>6</v>
      </c>
      <c r="OXD6" s="100" t="s">
        <v>6</v>
      </c>
      <c r="OXE6" s="100" t="s">
        <v>6</v>
      </c>
      <c r="OXF6" s="100" t="s">
        <v>6</v>
      </c>
      <c r="OXG6" s="100" t="s">
        <v>6</v>
      </c>
      <c r="OXH6" s="100" t="s">
        <v>6</v>
      </c>
      <c r="OXI6" s="100" t="s">
        <v>6</v>
      </c>
      <c r="OXJ6" s="100" t="s">
        <v>6</v>
      </c>
      <c r="OXK6" s="100" t="s">
        <v>6</v>
      </c>
      <c r="OXL6" s="100" t="s">
        <v>6</v>
      </c>
      <c r="OXM6" s="100" t="s">
        <v>6</v>
      </c>
      <c r="OXN6" s="100" t="s">
        <v>6</v>
      </c>
      <c r="OXO6" s="100" t="s">
        <v>6</v>
      </c>
      <c r="OXP6" s="100" t="s">
        <v>6</v>
      </c>
      <c r="OXQ6" s="100" t="s">
        <v>6</v>
      </c>
      <c r="OXR6" s="100" t="s">
        <v>6</v>
      </c>
      <c r="OXS6" s="100" t="s">
        <v>6</v>
      </c>
      <c r="OXT6" s="100" t="s">
        <v>6</v>
      </c>
      <c r="OXU6" s="100" t="s">
        <v>6</v>
      </c>
      <c r="OXV6" s="100" t="s">
        <v>6</v>
      </c>
      <c r="OXW6" s="100" t="s">
        <v>6</v>
      </c>
      <c r="OXX6" s="100" t="s">
        <v>6</v>
      </c>
      <c r="OXY6" s="100" t="s">
        <v>6</v>
      </c>
      <c r="OXZ6" s="100" t="s">
        <v>6</v>
      </c>
      <c r="OYA6" s="100" t="s">
        <v>6</v>
      </c>
      <c r="OYB6" s="100" t="s">
        <v>6</v>
      </c>
      <c r="OYC6" s="100" t="s">
        <v>6</v>
      </c>
      <c r="OYD6" s="100" t="s">
        <v>6</v>
      </c>
      <c r="OYE6" s="100" t="s">
        <v>6</v>
      </c>
      <c r="OYF6" s="100" t="s">
        <v>6</v>
      </c>
      <c r="OYG6" s="100" t="s">
        <v>6</v>
      </c>
      <c r="OYH6" s="100" t="s">
        <v>6</v>
      </c>
      <c r="OYI6" s="100" t="s">
        <v>6</v>
      </c>
      <c r="OYJ6" s="100" t="s">
        <v>6</v>
      </c>
      <c r="OYK6" s="100" t="s">
        <v>6</v>
      </c>
      <c r="OYL6" s="100" t="s">
        <v>6</v>
      </c>
      <c r="OYM6" s="100" t="s">
        <v>6</v>
      </c>
      <c r="OYN6" s="100" t="s">
        <v>6</v>
      </c>
      <c r="OYO6" s="100" t="s">
        <v>6</v>
      </c>
      <c r="OYP6" s="100" t="s">
        <v>6</v>
      </c>
      <c r="OYQ6" s="100" t="s">
        <v>6</v>
      </c>
      <c r="OYR6" s="100" t="s">
        <v>6</v>
      </c>
      <c r="OYS6" s="100" t="s">
        <v>6</v>
      </c>
      <c r="OYT6" s="100" t="s">
        <v>6</v>
      </c>
      <c r="OYU6" s="100" t="s">
        <v>6</v>
      </c>
      <c r="OYV6" s="100" t="s">
        <v>6</v>
      </c>
      <c r="OYW6" s="100" t="s">
        <v>6</v>
      </c>
      <c r="OYX6" s="100" t="s">
        <v>6</v>
      </c>
      <c r="OYY6" s="100" t="s">
        <v>6</v>
      </c>
      <c r="OYZ6" s="100" t="s">
        <v>6</v>
      </c>
      <c r="OZA6" s="100" t="s">
        <v>6</v>
      </c>
      <c r="OZB6" s="100" t="s">
        <v>6</v>
      </c>
      <c r="OZC6" s="100" t="s">
        <v>6</v>
      </c>
      <c r="OZD6" s="100" t="s">
        <v>6</v>
      </c>
      <c r="OZE6" s="100" t="s">
        <v>6</v>
      </c>
      <c r="OZF6" s="100" t="s">
        <v>6</v>
      </c>
      <c r="OZG6" s="100" t="s">
        <v>6</v>
      </c>
      <c r="OZH6" s="100" t="s">
        <v>6</v>
      </c>
      <c r="OZI6" s="100" t="s">
        <v>6</v>
      </c>
      <c r="OZJ6" s="100" t="s">
        <v>6</v>
      </c>
      <c r="OZK6" s="100" t="s">
        <v>6</v>
      </c>
      <c r="OZL6" s="100" t="s">
        <v>6</v>
      </c>
      <c r="OZM6" s="100" t="s">
        <v>6</v>
      </c>
      <c r="OZN6" s="100" t="s">
        <v>6</v>
      </c>
      <c r="OZO6" s="100" t="s">
        <v>6</v>
      </c>
      <c r="OZP6" s="100" t="s">
        <v>6</v>
      </c>
      <c r="OZQ6" s="100" t="s">
        <v>6</v>
      </c>
      <c r="OZR6" s="100" t="s">
        <v>6</v>
      </c>
      <c r="OZS6" s="100" t="s">
        <v>6</v>
      </c>
      <c r="OZT6" s="100" t="s">
        <v>6</v>
      </c>
      <c r="OZU6" s="100" t="s">
        <v>6</v>
      </c>
      <c r="OZV6" s="100" t="s">
        <v>6</v>
      </c>
      <c r="OZW6" s="100" t="s">
        <v>6</v>
      </c>
      <c r="OZX6" s="100" t="s">
        <v>6</v>
      </c>
      <c r="OZY6" s="100" t="s">
        <v>6</v>
      </c>
      <c r="OZZ6" s="100" t="s">
        <v>6</v>
      </c>
      <c r="PAA6" s="100" t="s">
        <v>6</v>
      </c>
      <c r="PAB6" s="100" t="s">
        <v>6</v>
      </c>
      <c r="PAC6" s="100" t="s">
        <v>6</v>
      </c>
      <c r="PAD6" s="100" t="s">
        <v>6</v>
      </c>
      <c r="PAE6" s="100" t="s">
        <v>6</v>
      </c>
      <c r="PAF6" s="100" t="s">
        <v>6</v>
      </c>
      <c r="PAG6" s="100" t="s">
        <v>6</v>
      </c>
      <c r="PAH6" s="100" t="s">
        <v>6</v>
      </c>
      <c r="PAI6" s="100" t="s">
        <v>6</v>
      </c>
      <c r="PAJ6" s="100" t="s">
        <v>6</v>
      </c>
      <c r="PAK6" s="100" t="s">
        <v>6</v>
      </c>
      <c r="PAL6" s="100" t="s">
        <v>6</v>
      </c>
      <c r="PAM6" s="100" t="s">
        <v>6</v>
      </c>
      <c r="PAN6" s="100" t="s">
        <v>6</v>
      </c>
      <c r="PAO6" s="100" t="s">
        <v>6</v>
      </c>
      <c r="PAP6" s="100" t="s">
        <v>6</v>
      </c>
      <c r="PAQ6" s="100" t="s">
        <v>6</v>
      </c>
      <c r="PAR6" s="100" t="s">
        <v>6</v>
      </c>
      <c r="PAS6" s="100" t="s">
        <v>6</v>
      </c>
      <c r="PAT6" s="100" t="s">
        <v>6</v>
      </c>
      <c r="PAU6" s="100" t="s">
        <v>6</v>
      </c>
      <c r="PAV6" s="100" t="s">
        <v>6</v>
      </c>
      <c r="PAW6" s="100" t="s">
        <v>6</v>
      </c>
      <c r="PAX6" s="100" t="s">
        <v>6</v>
      </c>
      <c r="PAY6" s="100" t="s">
        <v>6</v>
      </c>
      <c r="PAZ6" s="100" t="s">
        <v>6</v>
      </c>
      <c r="PBA6" s="100" t="s">
        <v>6</v>
      </c>
      <c r="PBB6" s="100" t="s">
        <v>6</v>
      </c>
      <c r="PBC6" s="100" t="s">
        <v>6</v>
      </c>
      <c r="PBD6" s="100" t="s">
        <v>6</v>
      </c>
      <c r="PBE6" s="100" t="s">
        <v>6</v>
      </c>
      <c r="PBF6" s="100" t="s">
        <v>6</v>
      </c>
      <c r="PBG6" s="100" t="s">
        <v>6</v>
      </c>
      <c r="PBH6" s="100" t="s">
        <v>6</v>
      </c>
      <c r="PBI6" s="100" t="s">
        <v>6</v>
      </c>
      <c r="PBJ6" s="100" t="s">
        <v>6</v>
      </c>
      <c r="PBK6" s="100" t="s">
        <v>6</v>
      </c>
      <c r="PBL6" s="100" t="s">
        <v>6</v>
      </c>
      <c r="PBM6" s="100" t="s">
        <v>6</v>
      </c>
      <c r="PBN6" s="100" t="s">
        <v>6</v>
      </c>
      <c r="PBO6" s="100" t="s">
        <v>6</v>
      </c>
      <c r="PBP6" s="100" t="s">
        <v>6</v>
      </c>
      <c r="PBQ6" s="100" t="s">
        <v>6</v>
      </c>
      <c r="PBR6" s="100" t="s">
        <v>6</v>
      </c>
      <c r="PBS6" s="100" t="s">
        <v>6</v>
      </c>
      <c r="PBT6" s="100" t="s">
        <v>6</v>
      </c>
      <c r="PBU6" s="100" t="s">
        <v>6</v>
      </c>
      <c r="PBV6" s="100" t="s">
        <v>6</v>
      </c>
      <c r="PBW6" s="100" t="s">
        <v>6</v>
      </c>
      <c r="PBX6" s="100" t="s">
        <v>6</v>
      </c>
      <c r="PBY6" s="100" t="s">
        <v>6</v>
      </c>
      <c r="PBZ6" s="100" t="s">
        <v>6</v>
      </c>
      <c r="PCA6" s="100" t="s">
        <v>6</v>
      </c>
      <c r="PCB6" s="100" t="s">
        <v>6</v>
      </c>
      <c r="PCC6" s="100" t="s">
        <v>6</v>
      </c>
      <c r="PCD6" s="100" t="s">
        <v>6</v>
      </c>
      <c r="PCE6" s="100" t="s">
        <v>6</v>
      </c>
      <c r="PCF6" s="100" t="s">
        <v>6</v>
      </c>
      <c r="PCG6" s="100" t="s">
        <v>6</v>
      </c>
      <c r="PCH6" s="100" t="s">
        <v>6</v>
      </c>
      <c r="PCI6" s="100" t="s">
        <v>6</v>
      </c>
      <c r="PCJ6" s="100" t="s">
        <v>6</v>
      </c>
      <c r="PCK6" s="100" t="s">
        <v>6</v>
      </c>
      <c r="PCL6" s="100" t="s">
        <v>6</v>
      </c>
      <c r="PCM6" s="100" t="s">
        <v>6</v>
      </c>
      <c r="PCN6" s="100" t="s">
        <v>6</v>
      </c>
      <c r="PCO6" s="100" t="s">
        <v>6</v>
      </c>
      <c r="PCP6" s="100" t="s">
        <v>6</v>
      </c>
      <c r="PCQ6" s="100" t="s">
        <v>6</v>
      </c>
      <c r="PCR6" s="100" t="s">
        <v>6</v>
      </c>
      <c r="PCS6" s="100" t="s">
        <v>6</v>
      </c>
      <c r="PCT6" s="100" t="s">
        <v>6</v>
      </c>
      <c r="PCU6" s="100" t="s">
        <v>6</v>
      </c>
      <c r="PCV6" s="100" t="s">
        <v>6</v>
      </c>
      <c r="PCW6" s="100" t="s">
        <v>6</v>
      </c>
      <c r="PCX6" s="100" t="s">
        <v>6</v>
      </c>
      <c r="PCY6" s="100" t="s">
        <v>6</v>
      </c>
      <c r="PCZ6" s="100" t="s">
        <v>6</v>
      </c>
      <c r="PDA6" s="100" t="s">
        <v>6</v>
      </c>
      <c r="PDB6" s="100" t="s">
        <v>6</v>
      </c>
      <c r="PDC6" s="100" t="s">
        <v>6</v>
      </c>
      <c r="PDD6" s="100" t="s">
        <v>6</v>
      </c>
      <c r="PDE6" s="100" t="s">
        <v>6</v>
      </c>
      <c r="PDF6" s="100" t="s">
        <v>6</v>
      </c>
      <c r="PDG6" s="100" t="s">
        <v>6</v>
      </c>
      <c r="PDH6" s="100" t="s">
        <v>6</v>
      </c>
      <c r="PDI6" s="100" t="s">
        <v>6</v>
      </c>
      <c r="PDJ6" s="100" t="s">
        <v>6</v>
      </c>
      <c r="PDK6" s="100" t="s">
        <v>6</v>
      </c>
      <c r="PDL6" s="100" t="s">
        <v>6</v>
      </c>
      <c r="PDM6" s="100" t="s">
        <v>6</v>
      </c>
      <c r="PDN6" s="100" t="s">
        <v>6</v>
      </c>
      <c r="PDO6" s="100" t="s">
        <v>6</v>
      </c>
      <c r="PDP6" s="100" t="s">
        <v>6</v>
      </c>
      <c r="PDQ6" s="100" t="s">
        <v>6</v>
      </c>
      <c r="PDR6" s="100" t="s">
        <v>6</v>
      </c>
      <c r="PDS6" s="100" t="s">
        <v>6</v>
      </c>
      <c r="PDT6" s="100" t="s">
        <v>6</v>
      </c>
      <c r="PDU6" s="100" t="s">
        <v>6</v>
      </c>
      <c r="PDV6" s="100" t="s">
        <v>6</v>
      </c>
      <c r="PDW6" s="100" t="s">
        <v>6</v>
      </c>
      <c r="PDX6" s="100" t="s">
        <v>6</v>
      </c>
      <c r="PDY6" s="100" t="s">
        <v>6</v>
      </c>
      <c r="PDZ6" s="100" t="s">
        <v>6</v>
      </c>
      <c r="PEA6" s="100" t="s">
        <v>6</v>
      </c>
      <c r="PEB6" s="100" t="s">
        <v>6</v>
      </c>
      <c r="PEC6" s="100" t="s">
        <v>6</v>
      </c>
      <c r="PED6" s="100" t="s">
        <v>6</v>
      </c>
      <c r="PEE6" s="100" t="s">
        <v>6</v>
      </c>
      <c r="PEF6" s="100" t="s">
        <v>6</v>
      </c>
      <c r="PEG6" s="100" t="s">
        <v>6</v>
      </c>
      <c r="PEH6" s="100" t="s">
        <v>6</v>
      </c>
      <c r="PEI6" s="100" t="s">
        <v>6</v>
      </c>
      <c r="PEJ6" s="100" t="s">
        <v>6</v>
      </c>
      <c r="PEK6" s="100" t="s">
        <v>6</v>
      </c>
      <c r="PEL6" s="100" t="s">
        <v>6</v>
      </c>
      <c r="PEM6" s="100" t="s">
        <v>6</v>
      </c>
      <c r="PEN6" s="100" t="s">
        <v>6</v>
      </c>
      <c r="PEO6" s="100" t="s">
        <v>6</v>
      </c>
      <c r="PEP6" s="100" t="s">
        <v>6</v>
      </c>
      <c r="PEQ6" s="100" t="s">
        <v>6</v>
      </c>
      <c r="PER6" s="100" t="s">
        <v>6</v>
      </c>
      <c r="PES6" s="100" t="s">
        <v>6</v>
      </c>
      <c r="PET6" s="100" t="s">
        <v>6</v>
      </c>
      <c r="PEU6" s="100" t="s">
        <v>6</v>
      </c>
      <c r="PEV6" s="100" t="s">
        <v>6</v>
      </c>
      <c r="PEW6" s="100" t="s">
        <v>6</v>
      </c>
      <c r="PEX6" s="100" t="s">
        <v>6</v>
      </c>
      <c r="PEY6" s="100" t="s">
        <v>6</v>
      </c>
      <c r="PEZ6" s="100" t="s">
        <v>6</v>
      </c>
      <c r="PFA6" s="100" t="s">
        <v>6</v>
      </c>
      <c r="PFB6" s="100" t="s">
        <v>6</v>
      </c>
      <c r="PFC6" s="100" t="s">
        <v>6</v>
      </c>
      <c r="PFD6" s="100" t="s">
        <v>6</v>
      </c>
      <c r="PFE6" s="100" t="s">
        <v>6</v>
      </c>
      <c r="PFF6" s="100" t="s">
        <v>6</v>
      </c>
      <c r="PFG6" s="100" t="s">
        <v>6</v>
      </c>
      <c r="PFH6" s="100" t="s">
        <v>6</v>
      </c>
      <c r="PFI6" s="100" t="s">
        <v>6</v>
      </c>
      <c r="PFJ6" s="100" t="s">
        <v>6</v>
      </c>
      <c r="PFK6" s="100" t="s">
        <v>6</v>
      </c>
      <c r="PFL6" s="100" t="s">
        <v>6</v>
      </c>
      <c r="PFM6" s="100" t="s">
        <v>6</v>
      </c>
      <c r="PFN6" s="100" t="s">
        <v>6</v>
      </c>
      <c r="PFO6" s="100" t="s">
        <v>6</v>
      </c>
      <c r="PFP6" s="100" t="s">
        <v>6</v>
      </c>
      <c r="PFQ6" s="100" t="s">
        <v>6</v>
      </c>
      <c r="PFR6" s="100" t="s">
        <v>6</v>
      </c>
      <c r="PFS6" s="100" t="s">
        <v>6</v>
      </c>
      <c r="PFT6" s="100" t="s">
        <v>6</v>
      </c>
      <c r="PFU6" s="100" t="s">
        <v>6</v>
      </c>
      <c r="PFV6" s="100" t="s">
        <v>6</v>
      </c>
      <c r="PFW6" s="100" t="s">
        <v>6</v>
      </c>
      <c r="PFX6" s="100" t="s">
        <v>6</v>
      </c>
      <c r="PFY6" s="100" t="s">
        <v>6</v>
      </c>
      <c r="PFZ6" s="100" t="s">
        <v>6</v>
      </c>
      <c r="PGA6" s="100" t="s">
        <v>6</v>
      </c>
      <c r="PGB6" s="100" t="s">
        <v>6</v>
      </c>
      <c r="PGC6" s="100" t="s">
        <v>6</v>
      </c>
      <c r="PGD6" s="100" t="s">
        <v>6</v>
      </c>
      <c r="PGE6" s="100" t="s">
        <v>6</v>
      </c>
      <c r="PGF6" s="100" t="s">
        <v>6</v>
      </c>
      <c r="PGG6" s="100" t="s">
        <v>6</v>
      </c>
      <c r="PGH6" s="100" t="s">
        <v>6</v>
      </c>
      <c r="PGI6" s="100" t="s">
        <v>6</v>
      </c>
      <c r="PGJ6" s="100" t="s">
        <v>6</v>
      </c>
      <c r="PGK6" s="100" t="s">
        <v>6</v>
      </c>
      <c r="PGL6" s="100" t="s">
        <v>6</v>
      </c>
      <c r="PGM6" s="100" t="s">
        <v>6</v>
      </c>
      <c r="PGN6" s="100" t="s">
        <v>6</v>
      </c>
      <c r="PGO6" s="100" t="s">
        <v>6</v>
      </c>
      <c r="PGP6" s="100" t="s">
        <v>6</v>
      </c>
      <c r="PGQ6" s="100" t="s">
        <v>6</v>
      </c>
      <c r="PGR6" s="100" t="s">
        <v>6</v>
      </c>
      <c r="PGS6" s="100" t="s">
        <v>6</v>
      </c>
      <c r="PGT6" s="100" t="s">
        <v>6</v>
      </c>
      <c r="PGU6" s="100" t="s">
        <v>6</v>
      </c>
      <c r="PGV6" s="100" t="s">
        <v>6</v>
      </c>
      <c r="PGW6" s="100" t="s">
        <v>6</v>
      </c>
      <c r="PGX6" s="100" t="s">
        <v>6</v>
      </c>
      <c r="PGY6" s="100" t="s">
        <v>6</v>
      </c>
      <c r="PGZ6" s="100" t="s">
        <v>6</v>
      </c>
      <c r="PHA6" s="100" t="s">
        <v>6</v>
      </c>
      <c r="PHB6" s="100" t="s">
        <v>6</v>
      </c>
      <c r="PHC6" s="100" t="s">
        <v>6</v>
      </c>
      <c r="PHD6" s="100" t="s">
        <v>6</v>
      </c>
      <c r="PHE6" s="100" t="s">
        <v>6</v>
      </c>
      <c r="PHF6" s="100" t="s">
        <v>6</v>
      </c>
      <c r="PHG6" s="100" t="s">
        <v>6</v>
      </c>
      <c r="PHH6" s="100" t="s">
        <v>6</v>
      </c>
      <c r="PHI6" s="100" t="s">
        <v>6</v>
      </c>
      <c r="PHJ6" s="100" t="s">
        <v>6</v>
      </c>
      <c r="PHK6" s="100" t="s">
        <v>6</v>
      </c>
      <c r="PHL6" s="100" t="s">
        <v>6</v>
      </c>
      <c r="PHM6" s="100" t="s">
        <v>6</v>
      </c>
      <c r="PHN6" s="100" t="s">
        <v>6</v>
      </c>
      <c r="PHO6" s="100" t="s">
        <v>6</v>
      </c>
      <c r="PHP6" s="100" t="s">
        <v>6</v>
      </c>
      <c r="PHQ6" s="100" t="s">
        <v>6</v>
      </c>
      <c r="PHR6" s="100" t="s">
        <v>6</v>
      </c>
      <c r="PHS6" s="100" t="s">
        <v>6</v>
      </c>
      <c r="PHT6" s="100" t="s">
        <v>6</v>
      </c>
      <c r="PHU6" s="100" t="s">
        <v>6</v>
      </c>
      <c r="PHV6" s="100" t="s">
        <v>6</v>
      </c>
      <c r="PHW6" s="100" t="s">
        <v>6</v>
      </c>
      <c r="PHX6" s="100" t="s">
        <v>6</v>
      </c>
      <c r="PHY6" s="100" t="s">
        <v>6</v>
      </c>
      <c r="PHZ6" s="100" t="s">
        <v>6</v>
      </c>
      <c r="PIA6" s="100" t="s">
        <v>6</v>
      </c>
      <c r="PIB6" s="100" t="s">
        <v>6</v>
      </c>
      <c r="PIC6" s="100" t="s">
        <v>6</v>
      </c>
      <c r="PID6" s="100" t="s">
        <v>6</v>
      </c>
      <c r="PIE6" s="100" t="s">
        <v>6</v>
      </c>
      <c r="PIF6" s="100" t="s">
        <v>6</v>
      </c>
      <c r="PIG6" s="100" t="s">
        <v>6</v>
      </c>
      <c r="PIH6" s="100" t="s">
        <v>6</v>
      </c>
      <c r="PII6" s="100" t="s">
        <v>6</v>
      </c>
      <c r="PIJ6" s="100" t="s">
        <v>6</v>
      </c>
      <c r="PIK6" s="100" t="s">
        <v>6</v>
      </c>
      <c r="PIL6" s="100" t="s">
        <v>6</v>
      </c>
      <c r="PIM6" s="100" t="s">
        <v>6</v>
      </c>
      <c r="PIN6" s="100" t="s">
        <v>6</v>
      </c>
      <c r="PIO6" s="100" t="s">
        <v>6</v>
      </c>
      <c r="PIP6" s="100" t="s">
        <v>6</v>
      </c>
      <c r="PIQ6" s="100" t="s">
        <v>6</v>
      </c>
      <c r="PIR6" s="100" t="s">
        <v>6</v>
      </c>
      <c r="PIS6" s="100" t="s">
        <v>6</v>
      </c>
      <c r="PIT6" s="100" t="s">
        <v>6</v>
      </c>
      <c r="PIU6" s="100" t="s">
        <v>6</v>
      </c>
      <c r="PIV6" s="100" t="s">
        <v>6</v>
      </c>
      <c r="PIW6" s="100" t="s">
        <v>6</v>
      </c>
      <c r="PIX6" s="100" t="s">
        <v>6</v>
      </c>
      <c r="PIY6" s="100" t="s">
        <v>6</v>
      </c>
      <c r="PIZ6" s="100" t="s">
        <v>6</v>
      </c>
      <c r="PJA6" s="100" t="s">
        <v>6</v>
      </c>
      <c r="PJB6" s="100" t="s">
        <v>6</v>
      </c>
      <c r="PJC6" s="100" t="s">
        <v>6</v>
      </c>
      <c r="PJD6" s="100" t="s">
        <v>6</v>
      </c>
      <c r="PJE6" s="100" t="s">
        <v>6</v>
      </c>
      <c r="PJF6" s="100" t="s">
        <v>6</v>
      </c>
      <c r="PJG6" s="100" t="s">
        <v>6</v>
      </c>
      <c r="PJH6" s="100" t="s">
        <v>6</v>
      </c>
      <c r="PJI6" s="100" t="s">
        <v>6</v>
      </c>
      <c r="PJJ6" s="100" t="s">
        <v>6</v>
      </c>
      <c r="PJK6" s="100" t="s">
        <v>6</v>
      </c>
      <c r="PJL6" s="100" t="s">
        <v>6</v>
      </c>
      <c r="PJM6" s="100" t="s">
        <v>6</v>
      </c>
      <c r="PJN6" s="100" t="s">
        <v>6</v>
      </c>
      <c r="PJO6" s="100" t="s">
        <v>6</v>
      </c>
      <c r="PJP6" s="100" t="s">
        <v>6</v>
      </c>
      <c r="PJQ6" s="100" t="s">
        <v>6</v>
      </c>
      <c r="PJR6" s="100" t="s">
        <v>6</v>
      </c>
      <c r="PJS6" s="100" t="s">
        <v>6</v>
      </c>
      <c r="PJT6" s="100" t="s">
        <v>6</v>
      </c>
      <c r="PJU6" s="100" t="s">
        <v>6</v>
      </c>
      <c r="PJV6" s="100" t="s">
        <v>6</v>
      </c>
      <c r="PJW6" s="100" t="s">
        <v>6</v>
      </c>
      <c r="PJX6" s="100" t="s">
        <v>6</v>
      </c>
      <c r="PJY6" s="100" t="s">
        <v>6</v>
      </c>
      <c r="PJZ6" s="100" t="s">
        <v>6</v>
      </c>
      <c r="PKA6" s="100" t="s">
        <v>6</v>
      </c>
      <c r="PKB6" s="100" t="s">
        <v>6</v>
      </c>
      <c r="PKC6" s="100" t="s">
        <v>6</v>
      </c>
      <c r="PKD6" s="100" t="s">
        <v>6</v>
      </c>
      <c r="PKE6" s="100" t="s">
        <v>6</v>
      </c>
      <c r="PKF6" s="100" t="s">
        <v>6</v>
      </c>
      <c r="PKG6" s="100" t="s">
        <v>6</v>
      </c>
      <c r="PKH6" s="100" t="s">
        <v>6</v>
      </c>
      <c r="PKI6" s="100" t="s">
        <v>6</v>
      </c>
      <c r="PKJ6" s="100" t="s">
        <v>6</v>
      </c>
      <c r="PKK6" s="100" t="s">
        <v>6</v>
      </c>
      <c r="PKL6" s="100" t="s">
        <v>6</v>
      </c>
      <c r="PKM6" s="100" t="s">
        <v>6</v>
      </c>
      <c r="PKN6" s="100" t="s">
        <v>6</v>
      </c>
      <c r="PKO6" s="100" t="s">
        <v>6</v>
      </c>
      <c r="PKP6" s="100" t="s">
        <v>6</v>
      </c>
      <c r="PKQ6" s="100" t="s">
        <v>6</v>
      </c>
      <c r="PKR6" s="100" t="s">
        <v>6</v>
      </c>
      <c r="PKS6" s="100" t="s">
        <v>6</v>
      </c>
      <c r="PKT6" s="100" t="s">
        <v>6</v>
      </c>
      <c r="PKU6" s="100" t="s">
        <v>6</v>
      </c>
      <c r="PKV6" s="100" t="s">
        <v>6</v>
      </c>
      <c r="PKW6" s="100" t="s">
        <v>6</v>
      </c>
      <c r="PKX6" s="100" t="s">
        <v>6</v>
      </c>
      <c r="PKY6" s="100" t="s">
        <v>6</v>
      </c>
      <c r="PKZ6" s="100" t="s">
        <v>6</v>
      </c>
      <c r="PLA6" s="100" t="s">
        <v>6</v>
      </c>
      <c r="PLB6" s="100" t="s">
        <v>6</v>
      </c>
      <c r="PLC6" s="100" t="s">
        <v>6</v>
      </c>
      <c r="PLD6" s="100" t="s">
        <v>6</v>
      </c>
      <c r="PLE6" s="100" t="s">
        <v>6</v>
      </c>
      <c r="PLF6" s="100" t="s">
        <v>6</v>
      </c>
      <c r="PLG6" s="100" t="s">
        <v>6</v>
      </c>
      <c r="PLH6" s="100" t="s">
        <v>6</v>
      </c>
      <c r="PLI6" s="100" t="s">
        <v>6</v>
      </c>
      <c r="PLJ6" s="100" t="s">
        <v>6</v>
      </c>
      <c r="PLK6" s="100" t="s">
        <v>6</v>
      </c>
      <c r="PLL6" s="100" t="s">
        <v>6</v>
      </c>
      <c r="PLM6" s="100" t="s">
        <v>6</v>
      </c>
      <c r="PLN6" s="100" t="s">
        <v>6</v>
      </c>
      <c r="PLO6" s="100" t="s">
        <v>6</v>
      </c>
      <c r="PLP6" s="100" t="s">
        <v>6</v>
      </c>
      <c r="PLQ6" s="100" t="s">
        <v>6</v>
      </c>
      <c r="PLR6" s="100" t="s">
        <v>6</v>
      </c>
      <c r="PLS6" s="100" t="s">
        <v>6</v>
      </c>
      <c r="PLT6" s="100" t="s">
        <v>6</v>
      </c>
      <c r="PLU6" s="100" t="s">
        <v>6</v>
      </c>
      <c r="PLV6" s="100" t="s">
        <v>6</v>
      </c>
      <c r="PLW6" s="100" t="s">
        <v>6</v>
      </c>
      <c r="PLX6" s="100" t="s">
        <v>6</v>
      </c>
      <c r="PLY6" s="100" t="s">
        <v>6</v>
      </c>
      <c r="PLZ6" s="100" t="s">
        <v>6</v>
      </c>
      <c r="PMA6" s="100" t="s">
        <v>6</v>
      </c>
      <c r="PMB6" s="100" t="s">
        <v>6</v>
      </c>
      <c r="PMC6" s="100" t="s">
        <v>6</v>
      </c>
      <c r="PMD6" s="100" t="s">
        <v>6</v>
      </c>
      <c r="PME6" s="100" t="s">
        <v>6</v>
      </c>
      <c r="PMF6" s="100" t="s">
        <v>6</v>
      </c>
      <c r="PMG6" s="100" t="s">
        <v>6</v>
      </c>
      <c r="PMH6" s="100" t="s">
        <v>6</v>
      </c>
      <c r="PMI6" s="100" t="s">
        <v>6</v>
      </c>
      <c r="PMJ6" s="100" t="s">
        <v>6</v>
      </c>
      <c r="PMK6" s="100" t="s">
        <v>6</v>
      </c>
      <c r="PML6" s="100" t="s">
        <v>6</v>
      </c>
      <c r="PMM6" s="100" t="s">
        <v>6</v>
      </c>
      <c r="PMN6" s="100" t="s">
        <v>6</v>
      </c>
      <c r="PMO6" s="100" t="s">
        <v>6</v>
      </c>
      <c r="PMP6" s="100" t="s">
        <v>6</v>
      </c>
      <c r="PMQ6" s="100" t="s">
        <v>6</v>
      </c>
      <c r="PMR6" s="100" t="s">
        <v>6</v>
      </c>
      <c r="PMS6" s="100" t="s">
        <v>6</v>
      </c>
      <c r="PMT6" s="100" t="s">
        <v>6</v>
      </c>
      <c r="PMU6" s="100" t="s">
        <v>6</v>
      </c>
      <c r="PMV6" s="100" t="s">
        <v>6</v>
      </c>
      <c r="PMW6" s="100" t="s">
        <v>6</v>
      </c>
      <c r="PMX6" s="100" t="s">
        <v>6</v>
      </c>
      <c r="PMY6" s="100" t="s">
        <v>6</v>
      </c>
      <c r="PMZ6" s="100" t="s">
        <v>6</v>
      </c>
      <c r="PNA6" s="100" t="s">
        <v>6</v>
      </c>
      <c r="PNB6" s="100" t="s">
        <v>6</v>
      </c>
      <c r="PNC6" s="100" t="s">
        <v>6</v>
      </c>
      <c r="PND6" s="100" t="s">
        <v>6</v>
      </c>
      <c r="PNE6" s="100" t="s">
        <v>6</v>
      </c>
      <c r="PNF6" s="100" t="s">
        <v>6</v>
      </c>
      <c r="PNG6" s="100" t="s">
        <v>6</v>
      </c>
      <c r="PNH6" s="100" t="s">
        <v>6</v>
      </c>
      <c r="PNI6" s="100" t="s">
        <v>6</v>
      </c>
      <c r="PNJ6" s="100" t="s">
        <v>6</v>
      </c>
      <c r="PNK6" s="100" t="s">
        <v>6</v>
      </c>
      <c r="PNL6" s="100" t="s">
        <v>6</v>
      </c>
      <c r="PNM6" s="100" t="s">
        <v>6</v>
      </c>
      <c r="PNN6" s="100" t="s">
        <v>6</v>
      </c>
      <c r="PNO6" s="100" t="s">
        <v>6</v>
      </c>
      <c r="PNP6" s="100" t="s">
        <v>6</v>
      </c>
      <c r="PNQ6" s="100" t="s">
        <v>6</v>
      </c>
      <c r="PNR6" s="100" t="s">
        <v>6</v>
      </c>
      <c r="PNS6" s="100" t="s">
        <v>6</v>
      </c>
      <c r="PNT6" s="100" t="s">
        <v>6</v>
      </c>
      <c r="PNU6" s="100" t="s">
        <v>6</v>
      </c>
      <c r="PNV6" s="100" t="s">
        <v>6</v>
      </c>
      <c r="PNW6" s="100" t="s">
        <v>6</v>
      </c>
      <c r="PNX6" s="100" t="s">
        <v>6</v>
      </c>
      <c r="PNY6" s="100" t="s">
        <v>6</v>
      </c>
      <c r="PNZ6" s="100" t="s">
        <v>6</v>
      </c>
      <c r="POA6" s="100" t="s">
        <v>6</v>
      </c>
      <c r="POB6" s="100" t="s">
        <v>6</v>
      </c>
      <c r="POC6" s="100" t="s">
        <v>6</v>
      </c>
      <c r="POD6" s="100" t="s">
        <v>6</v>
      </c>
      <c r="POE6" s="100" t="s">
        <v>6</v>
      </c>
      <c r="POF6" s="100" t="s">
        <v>6</v>
      </c>
      <c r="POG6" s="100" t="s">
        <v>6</v>
      </c>
      <c r="POH6" s="100" t="s">
        <v>6</v>
      </c>
      <c r="POI6" s="100" t="s">
        <v>6</v>
      </c>
      <c r="POJ6" s="100" t="s">
        <v>6</v>
      </c>
      <c r="POK6" s="100" t="s">
        <v>6</v>
      </c>
      <c r="POL6" s="100" t="s">
        <v>6</v>
      </c>
      <c r="POM6" s="100" t="s">
        <v>6</v>
      </c>
      <c r="PON6" s="100" t="s">
        <v>6</v>
      </c>
      <c r="POO6" s="100" t="s">
        <v>6</v>
      </c>
      <c r="POP6" s="100" t="s">
        <v>6</v>
      </c>
      <c r="POQ6" s="100" t="s">
        <v>6</v>
      </c>
      <c r="POR6" s="100" t="s">
        <v>6</v>
      </c>
      <c r="POS6" s="100" t="s">
        <v>6</v>
      </c>
      <c r="POT6" s="100" t="s">
        <v>6</v>
      </c>
      <c r="POU6" s="100" t="s">
        <v>6</v>
      </c>
      <c r="POV6" s="100" t="s">
        <v>6</v>
      </c>
      <c r="POW6" s="100" t="s">
        <v>6</v>
      </c>
      <c r="POX6" s="100" t="s">
        <v>6</v>
      </c>
      <c r="POY6" s="100" t="s">
        <v>6</v>
      </c>
      <c r="POZ6" s="100" t="s">
        <v>6</v>
      </c>
      <c r="PPA6" s="100" t="s">
        <v>6</v>
      </c>
      <c r="PPB6" s="100" t="s">
        <v>6</v>
      </c>
      <c r="PPC6" s="100" t="s">
        <v>6</v>
      </c>
      <c r="PPD6" s="100" t="s">
        <v>6</v>
      </c>
      <c r="PPE6" s="100" t="s">
        <v>6</v>
      </c>
      <c r="PPF6" s="100" t="s">
        <v>6</v>
      </c>
      <c r="PPG6" s="100" t="s">
        <v>6</v>
      </c>
      <c r="PPH6" s="100" t="s">
        <v>6</v>
      </c>
      <c r="PPI6" s="100" t="s">
        <v>6</v>
      </c>
      <c r="PPJ6" s="100" t="s">
        <v>6</v>
      </c>
      <c r="PPK6" s="100" t="s">
        <v>6</v>
      </c>
      <c r="PPL6" s="100" t="s">
        <v>6</v>
      </c>
      <c r="PPM6" s="100" t="s">
        <v>6</v>
      </c>
      <c r="PPN6" s="100" t="s">
        <v>6</v>
      </c>
      <c r="PPO6" s="100" t="s">
        <v>6</v>
      </c>
      <c r="PPP6" s="100" t="s">
        <v>6</v>
      </c>
      <c r="PPQ6" s="100" t="s">
        <v>6</v>
      </c>
      <c r="PPR6" s="100" t="s">
        <v>6</v>
      </c>
      <c r="PPS6" s="100" t="s">
        <v>6</v>
      </c>
      <c r="PPT6" s="100" t="s">
        <v>6</v>
      </c>
      <c r="PPU6" s="100" t="s">
        <v>6</v>
      </c>
      <c r="PPV6" s="100" t="s">
        <v>6</v>
      </c>
      <c r="PPW6" s="100" t="s">
        <v>6</v>
      </c>
      <c r="PPX6" s="100" t="s">
        <v>6</v>
      </c>
      <c r="PPY6" s="100" t="s">
        <v>6</v>
      </c>
      <c r="PPZ6" s="100" t="s">
        <v>6</v>
      </c>
      <c r="PQA6" s="100" t="s">
        <v>6</v>
      </c>
      <c r="PQB6" s="100" t="s">
        <v>6</v>
      </c>
      <c r="PQC6" s="100" t="s">
        <v>6</v>
      </c>
      <c r="PQD6" s="100" t="s">
        <v>6</v>
      </c>
      <c r="PQE6" s="100" t="s">
        <v>6</v>
      </c>
      <c r="PQF6" s="100" t="s">
        <v>6</v>
      </c>
      <c r="PQG6" s="100" t="s">
        <v>6</v>
      </c>
      <c r="PQH6" s="100" t="s">
        <v>6</v>
      </c>
      <c r="PQI6" s="100" t="s">
        <v>6</v>
      </c>
      <c r="PQJ6" s="100" t="s">
        <v>6</v>
      </c>
      <c r="PQK6" s="100" t="s">
        <v>6</v>
      </c>
      <c r="PQL6" s="100" t="s">
        <v>6</v>
      </c>
      <c r="PQM6" s="100" t="s">
        <v>6</v>
      </c>
      <c r="PQN6" s="100" t="s">
        <v>6</v>
      </c>
      <c r="PQO6" s="100" t="s">
        <v>6</v>
      </c>
      <c r="PQP6" s="100" t="s">
        <v>6</v>
      </c>
      <c r="PQQ6" s="100" t="s">
        <v>6</v>
      </c>
      <c r="PQR6" s="100" t="s">
        <v>6</v>
      </c>
      <c r="PQS6" s="100" t="s">
        <v>6</v>
      </c>
      <c r="PQT6" s="100" t="s">
        <v>6</v>
      </c>
      <c r="PQU6" s="100" t="s">
        <v>6</v>
      </c>
      <c r="PQV6" s="100" t="s">
        <v>6</v>
      </c>
      <c r="PQW6" s="100" t="s">
        <v>6</v>
      </c>
      <c r="PQX6" s="100" t="s">
        <v>6</v>
      </c>
      <c r="PQY6" s="100" t="s">
        <v>6</v>
      </c>
      <c r="PQZ6" s="100" t="s">
        <v>6</v>
      </c>
      <c r="PRA6" s="100" t="s">
        <v>6</v>
      </c>
      <c r="PRB6" s="100" t="s">
        <v>6</v>
      </c>
      <c r="PRC6" s="100" t="s">
        <v>6</v>
      </c>
      <c r="PRD6" s="100" t="s">
        <v>6</v>
      </c>
      <c r="PRE6" s="100" t="s">
        <v>6</v>
      </c>
      <c r="PRF6" s="100" t="s">
        <v>6</v>
      </c>
      <c r="PRG6" s="100" t="s">
        <v>6</v>
      </c>
      <c r="PRH6" s="100" t="s">
        <v>6</v>
      </c>
      <c r="PRI6" s="100" t="s">
        <v>6</v>
      </c>
      <c r="PRJ6" s="100" t="s">
        <v>6</v>
      </c>
      <c r="PRK6" s="100" t="s">
        <v>6</v>
      </c>
      <c r="PRL6" s="100" t="s">
        <v>6</v>
      </c>
      <c r="PRM6" s="100" t="s">
        <v>6</v>
      </c>
      <c r="PRN6" s="100" t="s">
        <v>6</v>
      </c>
      <c r="PRO6" s="100" t="s">
        <v>6</v>
      </c>
      <c r="PRP6" s="100" t="s">
        <v>6</v>
      </c>
      <c r="PRQ6" s="100" t="s">
        <v>6</v>
      </c>
      <c r="PRR6" s="100" t="s">
        <v>6</v>
      </c>
      <c r="PRS6" s="100" t="s">
        <v>6</v>
      </c>
      <c r="PRT6" s="100" t="s">
        <v>6</v>
      </c>
      <c r="PRU6" s="100" t="s">
        <v>6</v>
      </c>
      <c r="PRV6" s="100" t="s">
        <v>6</v>
      </c>
      <c r="PRW6" s="100" t="s">
        <v>6</v>
      </c>
      <c r="PRX6" s="100" t="s">
        <v>6</v>
      </c>
      <c r="PRY6" s="100" t="s">
        <v>6</v>
      </c>
      <c r="PRZ6" s="100" t="s">
        <v>6</v>
      </c>
      <c r="PSA6" s="100" t="s">
        <v>6</v>
      </c>
      <c r="PSB6" s="100" t="s">
        <v>6</v>
      </c>
      <c r="PSC6" s="100" t="s">
        <v>6</v>
      </c>
      <c r="PSD6" s="100" t="s">
        <v>6</v>
      </c>
      <c r="PSE6" s="100" t="s">
        <v>6</v>
      </c>
      <c r="PSF6" s="100" t="s">
        <v>6</v>
      </c>
      <c r="PSG6" s="100" t="s">
        <v>6</v>
      </c>
      <c r="PSH6" s="100" t="s">
        <v>6</v>
      </c>
      <c r="PSI6" s="100" t="s">
        <v>6</v>
      </c>
      <c r="PSJ6" s="100" t="s">
        <v>6</v>
      </c>
      <c r="PSK6" s="100" t="s">
        <v>6</v>
      </c>
      <c r="PSL6" s="100" t="s">
        <v>6</v>
      </c>
      <c r="PSM6" s="100" t="s">
        <v>6</v>
      </c>
      <c r="PSN6" s="100" t="s">
        <v>6</v>
      </c>
      <c r="PSO6" s="100" t="s">
        <v>6</v>
      </c>
      <c r="PSP6" s="100" t="s">
        <v>6</v>
      </c>
      <c r="PSQ6" s="100" t="s">
        <v>6</v>
      </c>
      <c r="PSR6" s="100" t="s">
        <v>6</v>
      </c>
      <c r="PSS6" s="100" t="s">
        <v>6</v>
      </c>
      <c r="PST6" s="100" t="s">
        <v>6</v>
      </c>
      <c r="PSU6" s="100" t="s">
        <v>6</v>
      </c>
      <c r="PSV6" s="100" t="s">
        <v>6</v>
      </c>
      <c r="PSW6" s="100" t="s">
        <v>6</v>
      </c>
      <c r="PSX6" s="100" t="s">
        <v>6</v>
      </c>
      <c r="PSY6" s="100" t="s">
        <v>6</v>
      </c>
      <c r="PSZ6" s="100" t="s">
        <v>6</v>
      </c>
      <c r="PTA6" s="100" t="s">
        <v>6</v>
      </c>
      <c r="PTB6" s="100" t="s">
        <v>6</v>
      </c>
      <c r="PTC6" s="100" t="s">
        <v>6</v>
      </c>
      <c r="PTD6" s="100" t="s">
        <v>6</v>
      </c>
      <c r="PTE6" s="100" t="s">
        <v>6</v>
      </c>
      <c r="PTF6" s="100" t="s">
        <v>6</v>
      </c>
      <c r="PTG6" s="100" t="s">
        <v>6</v>
      </c>
      <c r="PTH6" s="100" t="s">
        <v>6</v>
      </c>
      <c r="PTI6" s="100" t="s">
        <v>6</v>
      </c>
      <c r="PTJ6" s="100" t="s">
        <v>6</v>
      </c>
      <c r="PTK6" s="100" t="s">
        <v>6</v>
      </c>
      <c r="PTL6" s="100" t="s">
        <v>6</v>
      </c>
      <c r="PTM6" s="100" t="s">
        <v>6</v>
      </c>
      <c r="PTN6" s="100" t="s">
        <v>6</v>
      </c>
      <c r="PTO6" s="100" t="s">
        <v>6</v>
      </c>
      <c r="PTP6" s="100" t="s">
        <v>6</v>
      </c>
      <c r="PTQ6" s="100" t="s">
        <v>6</v>
      </c>
      <c r="PTR6" s="100" t="s">
        <v>6</v>
      </c>
      <c r="PTS6" s="100" t="s">
        <v>6</v>
      </c>
      <c r="PTT6" s="100" t="s">
        <v>6</v>
      </c>
      <c r="PTU6" s="100" t="s">
        <v>6</v>
      </c>
      <c r="PTV6" s="100" t="s">
        <v>6</v>
      </c>
      <c r="PTW6" s="100" t="s">
        <v>6</v>
      </c>
      <c r="PTX6" s="100" t="s">
        <v>6</v>
      </c>
      <c r="PTY6" s="100" t="s">
        <v>6</v>
      </c>
      <c r="PTZ6" s="100" t="s">
        <v>6</v>
      </c>
      <c r="PUA6" s="100" t="s">
        <v>6</v>
      </c>
      <c r="PUB6" s="100" t="s">
        <v>6</v>
      </c>
      <c r="PUC6" s="100" t="s">
        <v>6</v>
      </c>
      <c r="PUD6" s="100" t="s">
        <v>6</v>
      </c>
      <c r="PUE6" s="100" t="s">
        <v>6</v>
      </c>
      <c r="PUF6" s="100" t="s">
        <v>6</v>
      </c>
      <c r="PUG6" s="100" t="s">
        <v>6</v>
      </c>
      <c r="PUH6" s="100" t="s">
        <v>6</v>
      </c>
      <c r="PUI6" s="100" t="s">
        <v>6</v>
      </c>
      <c r="PUJ6" s="100" t="s">
        <v>6</v>
      </c>
      <c r="PUK6" s="100" t="s">
        <v>6</v>
      </c>
      <c r="PUL6" s="100" t="s">
        <v>6</v>
      </c>
      <c r="PUM6" s="100" t="s">
        <v>6</v>
      </c>
      <c r="PUN6" s="100" t="s">
        <v>6</v>
      </c>
      <c r="PUO6" s="100" t="s">
        <v>6</v>
      </c>
      <c r="PUP6" s="100" t="s">
        <v>6</v>
      </c>
      <c r="PUQ6" s="100" t="s">
        <v>6</v>
      </c>
      <c r="PUR6" s="100" t="s">
        <v>6</v>
      </c>
      <c r="PUS6" s="100" t="s">
        <v>6</v>
      </c>
      <c r="PUT6" s="100" t="s">
        <v>6</v>
      </c>
      <c r="PUU6" s="100" t="s">
        <v>6</v>
      </c>
      <c r="PUV6" s="100" t="s">
        <v>6</v>
      </c>
      <c r="PUW6" s="100" t="s">
        <v>6</v>
      </c>
      <c r="PUX6" s="100" t="s">
        <v>6</v>
      </c>
      <c r="PUY6" s="100" t="s">
        <v>6</v>
      </c>
      <c r="PUZ6" s="100" t="s">
        <v>6</v>
      </c>
      <c r="PVA6" s="100" t="s">
        <v>6</v>
      </c>
      <c r="PVB6" s="100" t="s">
        <v>6</v>
      </c>
      <c r="PVC6" s="100" t="s">
        <v>6</v>
      </c>
      <c r="PVD6" s="100" t="s">
        <v>6</v>
      </c>
      <c r="PVE6" s="100" t="s">
        <v>6</v>
      </c>
      <c r="PVF6" s="100" t="s">
        <v>6</v>
      </c>
      <c r="PVG6" s="100" t="s">
        <v>6</v>
      </c>
      <c r="PVH6" s="100" t="s">
        <v>6</v>
      </c>
      <c r="PVI6" s="100" t="s">
        <v>6</v>
      </c>
      <c r="PVJ6" s="100" t="s">
        <v>6</v>
      </c>
      <c r="PVK6" s="100" t="s">
        <v>6</v>
      </c>
      <c r="PVL6" s="100" t="s">
        <v>6</v>
      </c>
      <c r="PVM6" s="100" t="s">
        <v>6</v>
      </c>
      <c r="PVN6" s="100" t="s">
        <v>6</v>
      </c>
      <c r="PVO6" s="100" t="s">
        <v>6</v>
      </c>
      <c r="PVP6" s="100" t="s">
        <v>6</v>
      </c>
      <c r="PVQ6" s="100" t="s">
        <v>6</v>
      </c>
      <c r="PVR6" s="100" t="s">
        <v>6</v>
      </c>
      <c r="PVS6" s="100" t="s">
        <v>6</v>
      </c>
      <c r="PVT6" s="100" t="s">
        <v>6</v>
      </c>
      <c r="PVU6" s="100" t="s">
        <v>6</v>
      </c>
      <c r="PVV6" s="100" t="s">
        <v>6</v>
      </c>
      <c r="PVW6" s="100" t="s">
        <v>6</v>
      </c>
      <c r="PVX6" s="100" t="s">
        <v>6</v>
      </c>
      <c r="PVY6" s="100" t="s">
        <v>6</v>
      </c>
      <c r="PVZ6" s="100" t="s">
        <v>6</v>
      </c>
      <c r="PWA6" s="100" t="s">
        <v>6</v>
      </c>
      <c r="PWB6" s="100" t="s">
        <v>6</v>
      </c>
      <c r="PWC6" s="100" t="s">
        <v>6</v>
      </c>
      <c r="PWD6" s="100" t="s">
        <v>6</v>
      </c>
      <c r="PWE6" s="100" t="s">
        <v>6</v>
      </c>
      <c r="PWF6" s="100" t="s">
        <v>6</v>
      </c>
      <c r="PWG6" s="100" t="s">
        <v>6</v>
      </c>
      <c r="PWH6" s="100" t="s">
        <v>6</v>
      </c>
      <c r="PWI6" s="100" t="s">
        <v>6</v>
      </c>
      <c r="PWJ6" s="100" t="s">
        <v>6</v>
      </c>
      <c r="PWK6" s="100" t="s">
        <v>6</v>
      </c>
      <c r="PWL6" s="100" t="s">
        <v>6</v>
      </c>
      <c r="PWM6" s="100" t="s">
        <v>6</v>
      </c>
      <c r="PWN6" s="100" t="s">
        <v>6</v>
      </c>
      <c r="PWO6" s="100" t="s">
        <v>6</v>
      </c>
      <c r="PWP6" s="100" t="s">
        <v>6</v>
      </c>
      <c r="PWQ6" s="100" t="s">
        <v>6</v>
      </c>
      <c r="PWR6" s="100" t="s">
        <v>6</v>
      </c>
      <c r="PWS6" s="100" t="s">
        <v>6</v>
      </c>
      <c r="PWT6" s="100" t="s">
        <v>6</v>
      </c>
      <c r="PWU6" s="100" t="s">
        <v>6</v>
      </c>
      <c r="PWV6" s="100" t="s">
        <v>6</v>
      </c>
      <c r="PWW6" s="100" t="s">
        <v>6</v>
      </c>
      <c r="PWX6" s="100" t="s">
        <v>6</v>
      </c>
      <c r="PWY6" s="100" t="s">
        <v>6</v>
      </c>
      <c r="PWZ6" s="100" t="s">
        <v>6</v>
      </c>
      <c r="PXA6" s="100" t="s">
        <v>6</v>
      </c>
      <c r="PXB6" s="100" t="s">
        <v>6</v>
      </c>
      <c r="PXC6" s="100" t="s">
        <v>6</v>
      </c>
      <c r="PXD6" s="100" t="s">
        <v>6</v>
      </c>
      <c r="PXE6" s="100" t="s">
        <v>6</v>
      </c>
      <c r="PXF6" s="100" t="s">
        <v>6</v>
      </c>
      <c r="PXG6" s="100" t="s">
        <v>6</v>
      </c>
      <c r="PXH6" s="100" t="s">
        <v>6</v>
      </c>
      <c r="PXI6" s="100" t="s">
        <v>6</v>
      </c>
      <c r="PXJ6" s="100" t="s">
        <v>6</v>
      </c>
      <c r="PXK6" s="100" t="s">
        <v>6</v>
      </c>
      <c r="PXL6" s="100" t="s">
        <v>6</v>
      </c>
      <c r="PXM6" s="100" t="s">
        <v>6</v>
      </c>
      <c r="PXN6" s="100" t="s">
        <v>6</v>
      </c>
      <c r="PXO6" s="100" t="s">
        <v>6</v>
      </c>
      <c r="PXP6" s="100" t="s">
        <v>6</v>
      </c>
      <c r="PXQ6" s="100" t="s">
        <v>6</v>
      </c>
      <c r="PXR6" s="100" t="s">
        <v>6</v>
      </c>
      <c r="PXS6" s="100" t="s">
        <v>6</v>
      </c>
      <c r="PXT6" s="100" t="s">
        <v>6</v>
      </c>
      <c r="PXU6" s="100" t="s">
        <v>6</v>
      </c>
      <c r="PXV6" s="100" t="s">
        <v>6</v>
      </c>
      <c r="PXW6" s="100" t="s">
        <v>6</v>
      </c>
      <c r="PXX6" s="100" t="s">
        <v>6</v>
      </c>
      <c r="PXY6" s="100" t="s">
        <v>6</v>
      </c>
      <c r="PXZ6" s="100" t="s">
        <v>6</v>
      </c>
      <c r="PYA6" s="100" t="s">
        <v>6</v>
      </c>
      <c r="PYB6" s="100" t="s">
        <v>6</v>
      </c>
      <c r="PYC6" s="100" t="s">
        <v>6</v>
      </c>
      <c r="PYD6" s="100" t="s">
        <v>6</v>
      </c>
      <c r="PYE6" s="100" t="s">
        <v>6</v>
      </c>
      <c r="PYF6" s="100" t="s">
        <v>6</v>
      </c>
      <c r="PYG6" s="100" t="s">
        <v>6</v>
      </c>
      <c r="PYH6" s="100" t="s">
        <v>6</v>
      </c>
      <c r="PYI6" s="100" t="s">
        <v>6</v>
      </c>
      <c r="PYJ6" s="100" t="s">
        <v>6</v>
      </c>
      <c r="PYK6" s="100" t="s">
        <v>6</v>
      </c>
      <c r="PYL6" s="100" t="s">
        <v>6</v>
      </c>
      <c r="PYM6" s="100" t="s">
        <v>6</v>
      </c>
      <c r="PYN6" s="100" t="s">
        <v>6</v>
      </c>
      <c r="PYO6" s="100" t="s">
        <v>6</v>
      </c>
      <c r="PYP6" s="100" t="s">
        <v>6</v>
      </c>
      <c r="PYQ6" s="100" t="s">
        <v>6</v>
      </c>
      <c r="PYR6" s="100" t="s">
        <v>6</v>
      </c>
      <c r="PYS6" s="100" t="s">
        <v>6</v>
      </c>
      <c r="PYT6" s="100" t="s">
        <v>6</v>
      </c>
      <c r="PYU6" s="100" t="s">
        <v>6</v>
      </c>
      <c r="PYV6" s="100" t="s">
        <v>6</v>
      </c>
      <c r="PYW6" s="100" t="s">
        <v>6</v>
      </c>
      <c r="PYX6" s="100" t="s">
        <v>6</v>
      </c>
      <c r="PYY6" s="100" t="s">
        <v>6</v>
      </c>
      <c r="PYZ6" s="100" t="s">
        <v>6</v>
      </c>
      <c r="PZA6" s="100" t="s">
        <v>6</v>
      </c>
      <c r="PZB6" s="100" t="s">
        <v>6</v>
      </c>
      <c r="PZC6" s="100" t="s">
        <v>6</v>
      </c>
      <c r="PZD6" s="100" t="s">
        <v>6</v>
      </c>
      <c r="PZE6" s="100" t="s">
        <v>6</v>
      </c>
      <c r="PZF6" s="100" t="s">
        <v>6</v>
      </c>
      <c r="PZG6" s="100" t="s">
        <v>6</v>
      </c>
      <c r="PZH6" s="100" t="s">
        <v>6</v>
      </c>
      <c r="PZI6" s="100" t="s">
        <v>6</v>
      </c>
      <c r="PZJ6" s="100" t="s">
        <v>6</v>
      </c>
      <c r="PZK6" s="100" t="s">
        <v>6</v>
      </c>
      <c r="PZL6" s="100" t="s">
        <v>6</v>
      </c>
      <c r="PZM6" s="100" t="s">
        <v>6</v>
      </c>
      <c r="PZN6" s="100" t="s">
        <v>6</v>
      </c>
      <c r="PZO6" s="100" t="s">
        <v>6</v>
      </c>
      <c r="PZP6" s="100" t="s">
        <v>6</v>
      </c>
      <c r="PZQ6" s="100" t="s">
        <v>6</v>
      </c>
      <c r="PZR6" s="100" t="s">
        <v>6</v>
      </c>
      <c r="PZS6" s="100" t="s">
        <v>6</v>
      </c>
      <c r="PZT6" s="100" t="s">
        <v>6</v>
      </c>
      <c r="PZU6" s="100" t="s">
        <v>6</v>
      </c>
      <c r="PZV6" s="100" t="s">
        <v>6</v>
      </c>
      <c r="PZW6" s="100" t="s">
        <v>6</v>
      </c>
      <c r="PZX6" s="100" t="s">
        <v>6</v>
      </c>
      <c r="PZY6" s="100" t="s">
        <v>6</v>
      </c>
      <c r="PZZ6" s="100" t="s">
        <v>6</v>
      </c>
      <c r="QAA6" s="100" t="s">
        <v>6</v>
      </c>
      <c r="QAB6" s="100" t="s">
        <v>6</v>
      </c>
      <c r="QAC6" s="100" t="s">
        <v>6</v>
      </c>
      <c r="QAD6" s="100" t="s">
        <v>6</v>
      </c>
      <c r="QAE6" s="100" t="s">
        <v>6</v>
      </c>
      <c r="QAF6" s="100" t="s">
        <v>6</v>
      </c>
      <c r="QAG6" s="100" t="s">
        <v>6</v>
      </c>
      <c r="QAH6" s="100" t="s">
        <v>6</v>
      </c>
      <c r="QAI6" s="100" t="s">
        <v>6</v>
      </c>
      <c r="QAJ6" s="100" t="s">
        <v>6</v>
      </c>
      <c r="QAK6" s="100" t="s">
        <v>6</v>
      </c>
      <c r="QAL6" s="100" t="s">
        <v>6</v>
      </c>
      <c r="QAM6" s="100" t="s">
        <v>6</v>
      </c>
      <c r="QAN6" s="100" t="s">
        <v>6</v>
      </c>
      <c r="QAO6" s="100" t="s">
        <v>6</v>
      </c>
      <c r="QAP6" s="100" t="s">
        <v>6</v>
      </c>
      <c r="QAQ6" s="100" t="s">
        <v>6</v>
      </c>
      <c r="QAR6" s="100" t="s">
        <v>6</v>
      </c>
      <c r="QAS6" s="100" t="s">
        <v>6</v>
      </c>
      <c r="QAT6" s="100" t="s">
        <v>6</v>
      </c>
      <c r="QAU6" s="100" t="s">
        <v>6</v>
      </c>
      <c r="QAV6" s="100" t="s">
        <v>6</v>
      </c>
      <c r="QAW6" s="100" t="s">
        <v>6</v>
      </c>
      <c r="QAX6" s="100" t="s">
        <v>6</v>
      </c>
      <c r="QAY6" s="100" t="s">
        <v>6</v>
      </c>
      <c r="QAZ6" s="100" t="s">
        <v>6</v>
      </c>
      <c r="QBA6" s="100" t="s">
        <v>6</v>
      </c>
      <c r="QBB6" s="100" t="s">
        <v>6</v>
      </c>
      <c r="QBC6" s="100" t="s">
        <v>6</v>
      </c>
      <c r="QBD6" s="100" t="s">
        <v>6</v>
      </c>
      <c r="QBE6" s="100" t="s">
        <v>6</v>
      </c>
      <c r="QBF6" s="100" t="s">
        <v>6</v>
      </c>
      <c r="QBG6" s="100" t="s">
        <v>6</v>
      </c>
      <c r="QBH6" s="100" t="s">
        <v>6</v>
      </c>
      <c r="QBI6" s="100" t="s">
        <v>6</v>
      </c>
      <c r="QBJ6" s="100" t="s">
        <v>6</v>
      </c>
      <c r="QBK6" s="100" t="s">
        <v>6</v>
      </c>
      <c r="QBL6" s="100" t="s">
        <v>6</v>
      </c>
      <c r="QBM6" s="100" t="s">
        <v>6</v>
      </c>
      <c r="QBN6" s="100" t="s">
        <v>6</v>
      </c>
      <c r="QBO6" s="100" t="s">
        <v>6</v>
      </c>
      <c r="QBP6" s="100" t="s">
        <v>6</v>
      </c>
      <c r="QBQ6" s="100" t="s">
        <v>6</v>
      </c>
      <c r="QBR6" s="100" t="s">
        <v>6</v>
      </c>
      <c r="QBS6" s="100" t="s">
        <v>6</v>
      </c>
      <c r="QBT6" s="100" t="s">
        <v>6</v>
      </c>
      <c r="QBU6" s="100" t="s">
        <v>6</v>
      </c>
      <c r="QBV6" s="100" t="s">
        <v>6</v>
      </c>
      <c r="QBW6" s="100" t="s">
        <v>6</v>
      </c>
      <c r="QBX6" s="100" t="s">
        <v>6</v>
      </c>
      <c r="QBY6" s="100" t="s">
        <v>6</v>
      </c>
      <c r="QBZ6" s="100" t="s">
        <v>6</v>
      </c>
      <c r="QCA6" s="100" t="s">
        <v>6</v>
      </c>
      <c r="QCB6" s="100" t="s">
        <v>6</v>
      </c>
      <c r="QCC6" s="100" t="s">
        <v>6</v>
      </c>
      <c r="QCD6" s="100" t="s">
        <v>6</v>
      </c>
      <c r="QCE6" s="100" t="s">
        <v>6</v>
      </c>
      <c r="QCF6" s="100" t="s">
        <v>6</v>
      </c>
      <c r="QCG6" s="100" t="s">
        <v>6</v>
      </c>
      <c r="QCH6" s="100" t="s">
        <v>6</v>
      </c>
      <c r="QCI6" s="100" t="s">
        <v>6</v>
      </c>
      <c r="QCJ6" s="100" t="s">
        <v>6</v>
      </c>
      <c r="QCK6" s="100" t="s">
        <v>6</v>
      </c>
      <c r="QCL6" s="100" t="s">
        <v>6</v>
      </c>
      <c r="QCM6" s="100" t="s">
        <v>6</v>
      </c>
      <c r="QCN6" s="100" t="s">
        <v>6</v>
      </c>
      <c r="QCO6" s="100" t="s">
        <v>6</v>
      </c>
      <c r="QCP6" s="100" t="s">
        <v>6</v>
      </c>
      <c r="QCQ6" s="100" t="s">
        <v>6</v>
      </c>
      <c r="QCR6" s="100" t="s">
        <v>6</v>
      </c>
      <c r="QCS6" s="100" t="s">
        <v>6</v>
      </c>
      <c r="QCT6" s="100" t="s">
        <v>6</v>
      </c>
      <c r="QCU6" s="100" t="s">
        <v>6</v>
      </c>
      <c r="QCV6" s="100" t="s">
        <v>6</v>
      </c>
      <c r="QCW6" s="100" t="s">
        <v>6</v>
      </c>
      <c r="QCX6" s="100" t="s">
        <v>6</v>
      </c>
      <c r="QCY6" s="100" t="s">
        <v>6</v>
      </c>
      <c r="QCZ6" s="100" t="s">
        <v>6</v>
      </c>
      <c r="QDA6" s="100" t="s">
        <v>6</v>
      </c>
      <c r="QDB6" s="100" t="s">
        <v>6</v>
      </c>
      <c r="QDC6" s="100" t="s">
        <v>6</v>
      </c>
      <c r="QDD6" s="100" t="s">
        <v>6</v>
      </c>
      <c r="QDE6" s="100" t="s">
        <v>6</v>
      </c>
      <c r="QDF6" s="100" t="s">
        <v>6</v>
      </c>
      <c r="QDG6" s="100" t="s">
        <v>6</v>
      </c>
      <c r="QDH6" s="100" t="s">
        <v>6</v>
      </c>
      <c r="QDI6" s="100" t="s">
        <v>6</v>
      </c>
      <c r="QDJ6" s="100" t="s">
        <v>6</v>
      </c>
      <c r="QDK6" s="100" t="s">
        <v>6</v>
      </c>
      <c r="QDL6" s="100" t="s">
        <v>6</v>
      </c>
      <c r="QDM6" s="100" t="s">
        <v>6</v>
      </c>
      <c r="QDN6" s="100" t="s">
        <v>6</v>
      </c>
      <c r="QDO6" s="100" t="s">
        <v>6</v>
      </c>
      <c r="QDP6" s="100" t="s">
        <v>6</v>
      </c>
      <c r="QDQ6" s="100" t="s">
        <v>6</v>
      </c>
      <c r="QDR6" s="100" t="s">
        <v>6</v>
      </c>
      <c r="QDS6" s="100" t="s">
        <v>6</v>
      </c>
      <c r="QDT6" s="100" t="s">
        <v>6</v>
      </c>
      <c r="QDU6" s="100" t="s">
        <v>6</v>
      </c>
      <c r="QDV6" s="100" t="s">
        <v>6</v>
      </c>
      <c r="QDW6" s="100" t="s">
        <v>6</v>
      </c>
      <c r="QDX6" s="100" t="s">
        <v>6</v>
      </c>
      <c r="QDY6" s="100" t="s">
        <v>6</v>
      </c>
      <c r="QDZ6" s="100" t="s">
        <v>6</v>
      </c>
      <c r="QEA6" s="100" t="s">
        <v>6</v>
      </c>
      <c r="QEB6" s="100" t="s">
        <v>6</v>
      </c>
      <c r="QEC6" s="100" t="s">
        <v>6</v>
      </c>
      <c r="QED6" s="100" t="s">
        <v>6</v>
      </c>
      <c r="QEE6" s="100" t="s">
        <v>6</v>
      </c>
      <c r="QEF6" s="100" t="s">
        <v>6</v>
      </c>
      <c r="QEG6" s="100" t="s">
        <v>6</v>
      </c>
      <c r="QEH6" s="100" t="s">
        <v>6</v>
      </c>
      <c r="QEI6" s="100" t="s">
        <v>6</v>
      </c>
      <c r="QEJ6" s="100" t="s">
        <v>6</v>
      </c>
      <c r="QEK6" s="100" t="s">
        <v>6</v>
      </c>
      <c r="QEL6" s="100" t="s">
        <v>6</v>
      </c>
      <c r="QEM6" s="100" t="s">
        <v>6</v>
      </c>
      <c r="QEN6" s="100" t="s">
        <v>6</v>
      </c>
      <c r="QEO6" s="100" t="s">
        <v>6</v>
      </c>
      <c r="QEP6" s="100" t="s">
        <v>6</v>
      </c>
      <c r="QEQ6" s="100" t="s">
        <v>6</v>
      </c>
      <c r="QER6" s="100" t="s">
        <v>6</v>
      </c>
      <c r="QES6" s="100" t="s">
        <v>6</v>
      </c>
      <c r="QET6" s="100" t="s">
        <v>6</v>
      </c>
      <c r="QEU6" s="100" t="s">
        <v>6</v>
      </c>
      <c r="QEV6" s="100" t="s">
        <v>6</v>
      </c>
      <c r="QEW6" s="100" t="s">
        <v>6</v>
      </c>
      <c r="QEX6" s="100" t="s">
        <v>6</v>
      </c>
      <c r="QEY6" s="100" t="s">
        <v>6</v>
      </c>
      <c r="QEZ6" s="100" t="s">
        <v>6</v>
      </c>
      <c r="QFA6" s="100" t="s">
        <v>6</v>
      </c>
      <c r="QFB6" s="100" t="s">
        <v>6</v>
      </c>
      <c r="QFC6" s="100" t="s">
        <v>6</v>
      </c>
      <c r="QFD6" s="100" t="s">
        <v>6</v>
      </c>
      <c r="QFE6" s="100" t="s">
        <v>6</v>
      </c>
      <c r="QFF6" s="100" t="s">
        <v>6</v>
      </c>
      <c r="QFG6" s="100" t="s">
        <v>6</v>
      </c>
      <c r="QFH6" s="100" t="s">
        <v>6</v>
      </c>
      <c r="QFI6" s="100" t="s">
        <v>6</v>
      </c>
      <c r="QFJ6" s="100" t="s">
        <v>6</v>
      </c>
      <c r="QFK6" s="100" t="s">
        <v>6</v>
      </c>
      <c r="QFL6" s="100" t="s">
        <v>6</v>
      </c>
      <c r="QFM6" s="100" t="s">
        <v>6</v>
      </c>
      <c r="QFN6" s="100" t="s">
        <v>6</v>
      </c>
      <c r="QFO6" s="100" t="s">
        <v>6</v>
      </c>
      <c r="QFP6" s="100" t="s">
        <v>6</v>
      </c>
      <c r="QFQ6" s="100" t="s">
        <v>6</v>
      </c>
      <c r="QFR6" s="100" t="s">
        <v>6</v>
      </c>
      <c r="QFS6" s="100" t="s">
        <v>6</v>
      </c>
      <c r="QFT6" s="100" t="s">
        <v>6</v>
      </c>
      <c r="QFU6" s="100" t="s">
        <v>6</v>
      </c>
      <c r="QFV6" s="100" t="s">
        <v>6</v>
      </c>
      <c r="QFW6" s="100" t="s">
        <v>6</v>
      </c>
      <c r="QFX6" s="100" t="s">
        <v>6</v>
      </c>
      <c r="QFY6" s="100" t="s">
        <v>6</v>
      </c>
      <c r="QFZ6" s="100" t="s">
        <v>6</v>
      </c>
      <c r="QGA6" s="100" t="s">
        <v>6</v>
      </c>
      <c r="QGB6" s="100" t="s">
        <v>6</v>
      </c>
      <c r="QGC6" s="100" t="s">
        <v>6</v>
      </c>
      <c r="QGD6" s="100" t="s">
        <v>6</v>
      </c>
      <c r="QGE6" s="100" t="s">
        <v>6</v>
      </c>
      <c r="QGF6" s="100" t="s">
        <v>6</v>
      </c>
      <c r="QGG6" s="100" t="s">
        <v>6</v>
      </c>
      <c r="QGH6" s="100" t="s">
        <v>6</v>
      </c>
      <c r="QGI6" s="100" t="s">
        <v>6</v>
      </c>
      <c r="QGJ6" s="100" t="s">
        <v>6</v>
      </c>
      <c r="QGK6" s="100" t="s">
        <v>6</v>
      </c>
      <c r="QGL6" s="100" t="s">
        <v>6</v>
      </c>
      <c r="QGM6" s="100" t="s">
        <v>6</v>
      </c>
      <c r="QGN6" s="100" t="s">
        <v>6</v>
      </c>
      <c r="QGO6" s="100" t="s">
        <v>6</v>
      </c>
      <c r="QGP6" s="100" t="s">
        <v>6</v>
      </c>
      <c r="QGQ6" s="100" t="s">
        <v>6</v>
      </c>
      <c r="QGR6" s="100" t="s">
        <v>6</v>
      </c>
      <c r="QGS6" s="100" t="s">
        <v>6</v>
      </c>
      <c r="QGT6" s="100" t="s">
        <v>6</v>
      </c>
      <c r="QGU6" s="100" t="s">
        <v>6</v>
      </c>
      <c r="QGV6" s="100" t="s">
        <v>6</v>
      </c>
      <c r="QGW6" s="100" t="s">
        <v>6</v>
      </c>
      <c r="QGX6" s="100" t="s">
        <v>6</v>
      </c>
      <c r="QGY6" s="100" t="s">
        <v>6</v>
      </c>
      <c r="QGZ6" s="100" t="s">
        <v>6</v>
      </c>
      <c r="QHA6" s="100" t="s">
        <v>6</v>
      </c>
      <c r="QHB6" s="100" t="s">
        <v>6</v>
      </c>
      <c r="QHC6" s="100" t="s">
        <v>6</v>
      </c>
      <c r="QHD6" s="100" t="s">
        <v>6</v>
      </c>
      <c r="QHE6" s="100" t="s">
        <v>6</v>
      </c>
      <c r="QHF6" s="100" t="s">
        <v>6</v>
      </c>
      <c r="QHG6" s="100" t="s">
        <v>6</v>
      </c>
      <c r="QHH6" s="100" t="s">
        <v>6</v>
      </c>
      <c r="QHI6" s="100" t="s">
        <v>6</v>
      </c>
      <c r="QHJ6" s="100" t="s">
        <v>6</v>
      </c>
      <c r="QHK6" s="100" t="s">
        <v>6</v>
      </c>
      <c r="QHL6" s="100" t="s">
        <v>6</v>
      </c>
      <c r="QHM6" s="100" t="s">
        <v>6</v>
      </c>
      <c r="QHN6" s="100" t="s">
        <v>6</v>
      </c>
      <c r="QHO6" s="100" t="s">
        <v>6</v>
      </c>
      <c r="QHP6" s="100" t="s">
        <v>6</v>
      </c>
      <c r="QHQ6" s="100" t="s">
        <v>6</v>
      </c>
      <c r="QHR6" s="100" t="s">
        <v>6</v>
      </c>
      <c r="QHS6" s="100" t="s">
        <v>6</v>
      </c>
      <c r="QHT6" s="100" t="s">
        <v>6</v>
      </c>
      <c r="QHU6" s="100" t="s">
        <v>6</v>
      </c>
      <c r="QHV6" s="100" t="s">
        <v>6</v>
      </c>
      <c r="QHW6" s="100" t="s">
        <v>6</v>
      </c>
      <c r="QHX6" s="100" t="s">
        <v>6</v>
      </c>
      <c r="QHY6" s="100" t="s">
        <v>6</v>
      </c>
      <c r="QHZ6" s="100" t="s">
        <v>6</v>
      </c>
      <c r="QIA6" s="100" t="s">
        <v>6</v>
      </c>
      <c r="QIB6" s="100" t="s">
        <v>6</v>
      </c>
      <c r="QIC6" s="100" t="s">
        <v>6</v>
      </c>
      <c r="QID6" s="100" t="s">
        <v>6</v>
      </c>
      <c r="QIE6" s="100" t="s">
        <v>6</v>
      </c>
      <c r="QIF6" s="100" t="s">
        <v>6</v>
      </c>
      <c r="QIG6" s="100" t="s">
        <v>6</v>
      </c>
      <c r="QIH6" s="100" t="s">
        <v>6</v>
      </c>
      <c r="QII6" s="100" t="s">
        <v>6</v>
      </c>
      <c r="QIJ6" s="100" t="s">
        <v>6</v>
      </c>
      <c r="QIK6" s="100" t="s">
        <v>6</v>
      </c>
      <c r="QIL6" s="100" t="s">
        <v>6</v>
      </c>
      <c r="QIM6" s="100" t="s">
        <v>6</v>
      </c>
      <c r="QIN6" s="100" t="s">
        <v>6</v>
      </c>
      <c r="QIO6" s="100" t="s">
        <v>6</v>
      </c>
      <c r="QIP6" s="100" t="s">
        <v>6</v>
      </c>
      <c r="QIQ6" s="100" t="s">
        <v>6</v>
      </c>
      <c r="QIR6" s="100" t="s">
        <v>6</v>
      </c>
      <c r="QIS6" s="100" t="s">
        <v>6</v>
      </c>
      <c r="QIT6" s="100" t="s">
        <v>6</v>
      </c>
      <c r="QIU6" s="100" t="s">
        <v>6</v>
      </c>
      <c r="QIV6" s="100" t="s">
        <v>6</v>
      </c>
      <c r="QIW6" s="100" t="s">
        <v>6</v>
      </c>
      <c r="QIX6" s="100" t="s">
        <v>6</v>
      </c>
      <c r="QIY6" s="100" t="s">
        <v>6</v>
      </c>
      <c r="QIZ6" s="100" t="s">
        <v>6</v>
      </c>
      <c r="QJA6" s="100" t="s">
        <v>6</v>
      </c>
      <c r="QJB6" s="100" t="s">
        <v>6</v>
      </c>
      <c r="QJC6" s="100" t="s">
        <v>6</v>
      </c>
      <c r="QJD6" s="100" t="s">
        <v>6</v>
      </c>
      <c r="QJE6" s="100" t="s">
        <v>6</v>
      </c>
      <c r="QJF6" s="100" t="s">
        <v>6</v>
      </c>
      <c r="QJG6" s="100" t="s">
        <v>6</v>
      </c>
      <c r="QJH6" s="100" t="s">
        <v>6</v>
      </c>
      <c r="QJI6" s="100" t="s">
        <v>6</v>
      </c>
      <c r="QJJ6" s="100" t="s">
        <v>6</v>
      </c>
      <c r="QJK6" s="100" t="s">
        <v>6</v>
      </c>
      <c r="QJL6" s="100" t="s">
        <v>6</v>
      </c>
      <c r="QJM6" s="100" t="s">
        <v>6</v>
      </c>
      <c r="QJN6" s="100" t="s">
        <v>6</v>
      </c>
      <c r="QJO6" s="100" t="s">
        <v>6</v>
      </c>
      <c r="QJP6" s="100" t="s">
        <v>6</v>
      </c>
      <c r="QJQ6" s="100" t="s">
        <v>6</v>
      </c>
      <c r="QJR6" s="100" t="s">
        <v>6</v>
      </c>
      <c r="QJS6" s="100" t="s">
        <v>6</v>
      </c>
      <c r="QJT6" s="100" t="s">
        <v>6</v>
      </c>
      <c r="QJU6" s="100" t="s">
        <v>6</v>
      </c>
      <c r="QJV6" s="100" t="s">
        <v>6</v>
      </c>
      <c r="QJW6" s="100" t="s">
        <v>6</v>
      </c>
      <c r="QJX6" s="100" t="s">
        <v>6</v>
      </c>
      <c r="QJY6" s="100" t="s">
        <v>6</v>
      </c>
      <c r="QJZ6" s="100" t="s">
        <v>6</v>
      </c>
      <c r="QKA6" s="100" t="s">
        <v>6</v>
      </c>
      <c r="QKB6" s="100" t="s">
        <v>6</v>
      </c>
      <c r="QKC6" s="100" t="s">
        <v>6</v>
      </c>
      <c r="QKD6" s="100" t="s">
        <v>6</v>
      </c>
      <c r="QKE6" s="100" t="s">
        <v>6</v>
      </c>
      <c r="QKF6" s="100" t="s">
        <v>6</v>
      </c>
      <c r="QKG6" s="100" t="s">
        <v>6</v>
      </c>
      <c r="QKH6" s="100" t="s">
        <v>6</v>
      </c>
      <c r="QKI6" s="100" t="s">
        <v>6</v>
      </c>
      <c r="QKJ6" s="100" t="s">
        <v>6</v>
      </c>
      <c r="QKK6" s="100" t="s">
        <v>6</v>
      </c>
      <c r="QKL6" s="100" t="s">
        <v>6</v>
      </c>
      <c r="QKM6" s="100" t="s">
        <v>6</v>
      </c>
      <c r="QKN6" s="100" t="s">
        <v>6</v>
      </c>
      <c r="QKO6" s="100" t="s">
        <v>6</v>
      </c>
      <c r="QKP6" s="100" t="s">
        <v>6</v>
      </c>
      <c r="QKQ6" s="100" t="s">
        <v>6</v>
      </c>
      <c r="QKR6" s="100" t="s">
        <v>6</v>
      </c>
      <c r="QKS6" s="100" t="s">
        <v>6</v>
      </c>
      <c r="QKT6" s="100" t="s">
        <v>6</v>
      </c>
      <c r="QKU6" s="100" t="s">
        <v>6</v>
      </c>
      <c r="QKV6" s="100" t="s">
        <v>6</v>
      </c>
      <c r="QKW6" s="100" t="s">
        <v>6</v>
      </c>
      <c r="QKX6" s="100" t="s">
        <v>6</v>
      </c>
      <c r="QKY6" s="100" t="s">
        <v>6</v>
      </c>
      <c r="QKZ6" s="100" t="s">
        <v>6</v>
      </c>
      <c r="QLA6" s="100" t="s">
        <v>6</v>
      </c>
      <c r="QLB6" s="100" t="s">
        <v>6</v>
      </c>
      <c r="QLC6" s="100" t="s">
        <v>6</v>
      </c>
      <c r="QLD6" s="100" t="s">
        <v>6</v>
      </c>
      <c r="QLE6" s="100" t="s">
        <v>6</v>
      </c>
      <c r="QLF6" s="100" t="s">
        <v>6</v>
      </c>
      <c r="QLG6" s="100" t="s">
        <v>6</v>
      </c>
      <c r="QLH6" s="100" t="s">
        <v>6</v>
      </c>
      <c r="QLI6" s="100" t="s">
        <v>6</v>
      </c>
      <c r="QLJ6" s="100" t="s">
        <v>6</v>
      </c>
      <c r="QLK6" s="100" t="s">
        <v>6</v>
      </c>
      <c r="QLL6" s="100" t="s">
        <v>6</v>
      </c>
      <c r="QLM6" s="100" t="s">
        <v>6</v>
      </c>
      <c r="QLN6" s="100" t="s">
        <v>6</v>
      </c>
      <c r="QLO6" s="100" t="s">
        <v>6</v>
      </c>
      <c r="QLP6" s="100" t="s">
        <v>6</v>
      </c>
      <c r="QLQ6" s="100" t="s">
        <v>6</v>
      </c>
      <c r="QLR6" s="100" t="s">
        <v>6</v>
      </c>
      <c r="QLS6" s="100" t="s">
        <v>6</v>
      </c>
      <c r="QLT6" s="100" t="s">
        <v>6</v>
      </c>
      <c r="QLU6" s="100" t="s">
        <v>6</v>
      </c>
      <c r="QLV6" s="100" t="s">
        <v>6</v>
      </c>
      <c r="QLW6" s="100" t="s">
        <v>6</v>
      </c>
      <c r="QLX6" s="100" t="s">
        <v>6</v>
      </c>
      <c r="QLY6" s="100" t="s">
        <v>6</v>
      </c>
      <c r="QLZ6" s="100" t="s">
        <v>6</v>
      </c>
      <c r="QMA6" s="100" t="s">
        <v>6</v>
      </c>
      <c r="QMB6" s="100" t="s">
        <v>6</v>
      </c>
      <c r="QMC6" s="100" t="s">
        <v>6</v>
      </c>
      <c r="QMD6" s="100" t="s">
        <v>6</v>
      </c>
      <c r="QME6" s="100" t="s">
        <v>6</v>
      </c>
      <c r="QMF6" s="100" t="s">
        <v>6</v>
      </c>
      <c r="QMG6" s="100" t="s">
        <v>6</v>
      </c>
      <c r="QMH6" s="100" t="s">
        <v>6</v>
      </c>
      <c r="QMI6" s="100" t="s">
        <v>6</v>
      </c>
      <c r="QMJ6" s="100" t="s">
        <v>6</v>
      </c>
      <c r="QMK6" s="100" t="s">
        <v>6</v>
      </c>
      <c r="QML6" s="100" t="s">
        <v>6</v>
      </c>
      <c r="QMM6" s="100" t="s">
        <v>6</v>
      </c>
      <c r="QMN6" s="100" t="s">
        <v>6</v>
      </c>
      <c r="QMO6" s="100" t="s">
        <v>6</v>
      </c>
      <c r="QMP6" s="100" t="s">
        <v>6</v>
      </c>
      <c r="QMQ6" s="100" t="s">
        <v>6</v>
      </c>
      <c r="QMR6" s="100" t="s">
        <v>6</v>
      </c>
      <c r="QMS6" s="100" t="s">
        <v>6</v>
      </c>
      <c r="QMT6" s="100" t="s">
        <v>6</v>
      </c>
      <c r="QMU6" s="100" t="s">
        <v>6</v>
      </c>
      <c r="QMV6" s="100" t="s">
        <v>6</v>
      </c>
      <c r="QMW6" s="100" t="s">
        <v>6</v>
      </c>
      <c r="QMX6" s="100" t="s">
        <v>6</v>
      </c>
      <c r="QMY6" s="100" t="s">
        <v>6</v>
      </c>
      <c r="QMZ6" s="100" t="s">
        <v>6</v>
      </c>
      <c r="QNA6" s="100" t="s">
        <v>6</v>
      </c>
      <c r="QNB6" s="100" t="s">
        <v>6</v>
      </c>
      <c r="QNC6" s="100" t="s">
        <v>6</v>
      </c>
      <c r="QND6" s="100" t="s">
        <v>6</v>
      </c>
      <c r="QNE6" s="100" t="s">
        <v>6</v>
      </c>
      <c r="QNF6" s="100" t="s">
        <v>6</v>
      </c>
      <c r="QNG6" s="100" t="s">
        <v>6</v>
      </c>
      <c r="QNH6" s="100" t="s">
        <v>6</v>
      </c>
      <c r="QNI6" s="100" t="s">
        <v>6</v>
      </c>
      <c r="QNJ6" s="100" t="s">
        <v>6</v>
      </c>
      <c r="QNK6" s="100" t="s">
        <v>6</v>
      </c>
      <c r="QNL6" s="100" t="s">
        <v>6</v>
      </c>
      <c r="QNM6" s="100" t="s">
        <v>6</v>
      </c>
      <c r="QNN6" s="100" t="s">
        <v>6</v>
      </c>
      <c r="QNO6" s="100" t="s">
        <v>6</v>
      </c>
      <c r="QNP6" s="100" t="s">
        <v>6</v>
      </c>
      <c r="QNQ6" s="100" t="s">
        <v>6</v>
      </c>
      <c r="QNR6" s="100" t="s">
        <v>6</v>
      </c>
      <c r="QNS6" s="100" t="s">
        <v>6</v>
      </c>
      <c r="QNT6" s="100" t="s">
        <v>6</v>
      </c>
      <c r="QNU6" s="100" t="s">
        <v>6</v>
      </c>
      <c r="QNV6" s="100" t="s">
        <v>6</v>
      </c>
      <c r="QNW6" s="100" t="s">
        <v>6</v>
      </c>
      <c r="QNX6" s="100" t="s">
        <v>6</v>
      </c>
      <c r="QNY6" s="100" t="s">
        <v>6</v>
      </c>
      <c r="QNZ6" s="100" t="s">
        <v>6</v>
      </c>
      <c r="QOA6" s="100" t="s">
        <v>6</v>
      </c>
      <c r="QOB6" s="100" t="s">
        <v>6</v>
      </c>
      <c r="QOC6" s="100" t="s">
        <v>6</v>
      </c>
      <c r="QOD6" s="100" t="s">
        <v>6</v>
      </c>
      <c r="QOE6" s="100" t="s">
        <v>6</v>
      </c>
      <c r="QOF6" s="100" t="s">
        <v>6</v>
      </c>
      <c r="QOG6" s="100" t="s">
        <v>6</v>
      </c>
      <c r="QOH6" s="100" t="s">
        <v>6</v>
      </c>
      <c r="QOI6" s="100" t="s">
        <v>6</v>
      </c>
      <c r="QOJ6" s="100" t="s">
        <v>6</v>
      </c>
      <c r="QOK6" s="100" t="s">
        <v>6</v>
      </c>
      <c r="QOL6" s="100" t="s">
        <v>6</v>
      </c>
      <c r="QOM6" s="100" t="s">
        <v>6</v>
      </c>
      <c r="QON6" s="100" t="s">
        <v>6</v>
      </c>
      <c r="QOO6" s="100" t="s">
        <v>6</v>
      </c>
      <c r="QOP6" s="100" t="s">
        <v>6</v>
      </c>
      <c r="QOQ6" s="100" t="s">
        <v>6</v>
      </c>
      <c r="QOR6" s="100" t="s">
        <v>6</v>
      </c>
      <c r="QOS6" s="100" t="s">
        <v>6</v>
      </c>
      <c r="QOT6" s="100" t="s">
        <v>6</v>
      </c>
      <c r="QOU6" s="100" t="s">
        <v>6</v>
      </c>
      <c r="QOV6" s="100" t="s">
        <v>6</v>
      </c>
      <c r="QOW6" s="100" t="s">
        <v>6</v>
      </c>
      <c r="QOX6" s="100" t="s">
        <v>6</v>
      </c>
      <c r="QOY6" s="100" t="s">
        <v>6</v>
      </c>
      <c r="QOZ6" s="100" t="s">
        <v>6</v>
      </c>
      <c r="QPA6" s="100" t="s">
        <v>6</v>
      </c>
      <c r="QPB6" s="100" t="s">
        <v>6</v>
      </c>
      <c r="QPC6" s="100" t="s">
        <v>6</v>
      </c>
      <c r="QPD6" s="100" t="s">
        <v>6</v>
      </c>
      <c r="QPE6" s="100" t="s">
        <v>6</v>
      </c>
      <c r="QPF6" s="100" t="s">
        <v>6</v>
      </c>
      <c r="QPG6" s="100" t="s">
        <v>6</v>
      </c>
      <c r="QPH6" s="100" t="s">
        <v>6</v>
      </c>
      <c r="QPI6" s="100" t="s">
        <v>6</v>
      </c>
      <c r="QPJ6" s="100" t="s">
        <v>6</v>
      </c>
      <c r="QPK6" s="100" t="s">
        <v>6</v>
      </c>
      <c r="QPL6" s="100" t="s">
        <v>6</v>
      </c>
      <c r="QPM6" s="100" t="s">
        <v>6</v>
      </c>
      <c r="QPN6" s="100" t="s">
        <v>6</v>
      </c>
      <c r="QPO6" s="100" t="s">
        <v>6</v>
      </c>
      <c r="QPP6" s="100" t="s">
        <v>6</v>
      </c>
      <c r="QPQ6" s="100" t="s">
        <v>6</v>
      </c>
      <c r="QPR6" s="100" t="s">
        <v>6</v>
      </c>
      <c r="QPS6" s="100" t="s">
        <v>6</v>
      </c>
      <c r="QPT6" s="100" t="s">
        <v>6</v>
      </c>
      <c r="QPU6" s="100" t="s">
        <v>6</v>
      </c>
      <c r="QPV6" s="100" t="s">
        <v>6</v>
      </c>
      <c r="QPW6" s="100" t="s">
        <v>6</v>
      </c>
      <c r="QPX6" s="100" t="s">
        <v>6</v>
      </c>
      <c r="QPY6" s="100" t="s">
        <v>6</v>
      </c>
      <c r="QPZ6" s="100" t="s">
        <v>6</v>
      </c>
      <c r="QQA6" s="100" t="s">
        <v>6</v>
      </c>
      <c r="QQB6" s="100" t="s">
        <v>6</v>
      </c>
      <c r="QQC6" s="100" t="s">
        <v>6</v>
      </c>
      <c r="QQD6" s="100" t="s">
        <v>6</v>
      </c>
      <c r="QQE6" s="100" t="s">
        <v>6</v>
      </c>
      <c r="QQF6" s="100" t="s">
        <v>6</v>
      </c>
      <c r="QQG6" s="100" t="s">
        <v>6</v>
      </c>
      <c r="QQH6" s="100" t="s">
        <v>6</v>
      </c>
      <c r="QQI6" s="100" t="s">
        <v>6</v>
      </c>
      <c r="QQJ6" s="100" t="s">
        <v>6</v>
      </c>
      <c r="QQK6" s="100" t="s">
        <v>6</v>
      </c>
      <c r="QQL6" s="100" t="s">
        <v>6</v>
      </c>
      <c r="QQM6" s="100" t="s">
        <v>6</v>
      </c>
      <c r="QQN6" s="100" t="s">
        <v>6</v>
      </c>
      <c r="QQO6" s="100" t="s">
        <v>6</v>
      </c>
      <c r="QQP6" s="100" t="s">
        <v>6</v>
      </c>
      <c r="QQQ6" s="100" t="s">
        <v>6</v>
      </c>
      <c r="QQR6" s="100" t="s">
        <v>6</v>
      </c>
      <c r="QQS6" s="100" t="s">
        <v>6</v>
      </c>
      <c r="QQT6" s="100" t="s">
        <v>6</v>
      </c>
      <c r="QQU6" s="100" t="s">
        <v>6</v>
      </c>
      <c r="QQV6" s="100" t="s">
        <v>6</v>
      </c>
      <c r="QQW6" s="100" t="s">
        <v>6</v>
      </c>
      <c r="QQX6" s="100" t="s">
        <v>6</v>
      </c>
      <c r="QQY6" s="100" t="s">
        <v>6</v>
      </c>
      <c r="QQZ6" s="100" t="s">
        <v>6</v>
      </c>
      <c r="QRA6" s="100" t="s">
        <v>6</v>
      </c>
      <c r="QRB6" s="100" t="s">
        <v>6</v>
      </c>
      <c r="QRC6" s="100" t="s">
        <v>6</v>
      </c>
      <c r="QRD6" s="100" t="s">
        <v>6</v>
      </c>
      <c r="QRE6" s="100" t="s">
        <v>6</v>
      </c>
      <c r="QRF6" s="100" t="s">
        <v>6</v>
      </c>
      <c r="QRG6" s="100" t="s">
        <v>6</v>
      </c>
      <c r="QRH6" s="100" t="s">
        <v>6</v>
      </c>
      <c r="QRI6" s="100" t="s">
        <v>6</v>
      </c>
      <c r="QRJ6" s="100" t="s">
        <v>6</v>
      </c>
      <c r="QRK6" s="100" t="s">
        <v>6</v>
      </c>
      <c r="QRL6" s="100" t="s">
        <v>6</v>
      </c>
      <c r="QRM6" s="100" t="s">
        <v>6</v>
      </c>
      <c r="QRN6" s="100" t="s">
        <v>6</v>
      </c>
      <c r="QRO6" s="100" t="s">
        <v>6</v>
      </c>
      <c r="QRP6" s="100" t="s">
        <v>6</v>
      </c>
      <c r="QRQ6" s="100" t="s">
        <v>6</v>
      </c>
      <c r="QRR6" s="100" t="s">
        <v>6</v>
      </c>
      <c r="QRS6" s="100" t="s">
        <v>6</v>
      </c>
      <c r="QRT6" s="100" t="s">
        <v>6</v>
      </c>
      <c r="QRU6" s="100" t="s">
        <v>6</v>
      </c>
      <c r="QRV6" s="100" t="s">
        <v>6</v>
      </c>
      <c r="QRW6" s="100" t="s">
        <v>6</v>
      </c>
      <c r="QRX6" s="100" t="s">
        <v>6</v>
      </c>
      <c r="QRY6" s="100" t="s">
        <v>6</v>
      </c>
      <c r="QRZ6" s="100" t="s">
        <v>6</v>
      </c>
      <c r="QSA6" s="100" t="s">
        <v>6</v>
      </c>
      <c r="QSB6" s="100" t="s">
        <v>6</v>
      </c>
      <c r="QSC6" s="100" t="s">
        <v>6</v>
      </c>
      <c r="QSD6" s="100" t="s">
        <v>6</v>
      </c>
      <c r="QSE6" s="100" t="s">
        <v>6</v>
      </c>
      <c r="QSF6" s="100" t="s">
        <v>6</v>
      </c>
      <c r="QSG6" s="100" t="s">
        <v>6</v>
      </c>
      <c r="QSH6" s="100" t="s">
        <v>6</v>
      </c>
      <c r="QSI6" s="100" t="s">
        <v>6</v>
      </c>
      <c r="QSJ6" s="100" t="s">
        <v>6</v>
      </c>
      <c r="QSK6" s="100" t="s">
        <v>6</v>
      </c>
      <c r="QSL6" s="100" t="s">
        <v>6</v>
      </c>
      <c r="QSM6" s="100" t="s">
        <v>6</v>
      </c>
      <c r="QSN6" s="100" t="s">
        <v>6</v>
      </c>
      <c r="QSO6" s="100" t="s">
        <v>6</v>
      </c>
      <c r="QSP6" s="100" t="s">
        <v>6</v>
      </c>
      <c r="QSQ6" s="100" t="s">
        <v>6</v>
      </c>
      <c r="QSR6" s="100" t="s">
        <v>6</v>
      </c>
      <c r="QSS6" s="100" t="s">
        <v>6</v>
      </c>
      <c r="QST6" s="100" t="s">
        <v>6</v>
      </c>
      <c r="QSU6" s="100" t="s">
        <v>6</v>
      </c>
      <c r="QSV6" s="100" t="s">
        <v>6</v>
      </c>
      <c r="QSW6" s="100" t="s">
        <v>6</v>
      </c>
      <c r="QSX6" s="100" t="s">
        <v>6</v>
      </c>
      <c r="QSY6" s="100" t="s">
        <v>6</v>
      </c>
      <c r="QSZ6" s="100" t="s">
        <v>6</v>
      </c>
      <c r="QTA6" s="100" t="s">
        <v>6</v>
      </c>
      <c r="QTB6" s="100" t="s">
        <v>6</v>
      </c>
      <c r="QTC6" s="100" t="s">
        <v>6</v>
      </c>
      <c r="QTD6" s="100" t="s">
        <v>6</v>
      </c>
      <c r="QTE6" s="100" t="s">
        <v>6</v>
      </c>
      <c r="QTF6" s="100" t="s">
        <v>6</v>
      </c>
      <c r="QTG6" s="100" t="s">
        <v>6</v>
      </c>
      <c r="QTH6" s="100" t="s">
        <v>6</v>
      </c>
      <c r="QTI6" s="100" t="s">
        <v>6</v>
      </c>
      <c r="QTJ6" s="100" t="s">
        <v>6</v>
      </c>
      <c r="QTK6" s="100" t="s">
        <v>6</v>
      </c>
      <c r="QTL6" s="100" t="s">
        <v>6</v>
      </c>
      <c r="QTM6" s="100" t="s">
        <v>6</v>
      </c>
      <c r="QTN6" s="100" t="s">
        <v>6</v>
      </c>
      <c r="QTO6" s="100" t="s">
        <v>6</v>
      </c>
      <c r="QTP6" s="100" t="s">
        <v>6</v>
      </c>
      <c r="QTQ6" s="100" t="s">
        <v>6</v>
      </c>
      <c r="QTR6" s="100" t="s">
        <v>6</v>
      </c>
      <c r="QTS6" s="100" t="s">
        <v>6</v>
      </c>
      <c r="QTT6" s="100" t="s">
        <v>6</v>
      </c>
      <c r="QTU6" s="100" t="s">
        <v>6</v>
      </c>
      <c r="QTV6" s="100" t="s">
        <v>6</v>
      </c>
      <c r="QTW6" s="100" t="s">
        <v>6</v>
      </c>
      <c r="QTX6" s="100" t="s">
        <v>6</v>
      </c>
      <c r="QTY6" s="100" t="s">
        <v>6</v>
      </c>
      <c r="QTZ6" s="100" t="s">
        <v>6</v>
      </c>
      <c r="QUA6" s="100" t="s">
        <v>6</v>
      </c>
      <c r="QUB6" s="100" t="s">
        <v>6</v>
      </c>
      <c r="QUC6" s="100" t="s">
        <v>6</v>
      </c>
      <c r="QUD6" s="100" t="s">
        <v>6</v>
      </c>
      <c r="QUE6" s="100" t="s">
        <v>6</v>
      </c>
      <c r="QUF6" s="100" t="s">
        <v>6</v>
      </c>
      <c r="QUG6" s="100" t="s">
        <v>6</v>
      </c>
      <c r="QUH6" s="100" t="s">
        <v>6</v>
      </c>
      <c r="QUI6" s="100" t="s">
        <v>6</v>
      </c>
      <c r="QUJ6" s="100" t="s">
        <v>6</v>
      </c>
      <c r="QUK6" s="100" t="s">
        <v>6</v>
      </c>
      <c r="QUL6" s="100" t="s">
        <v>6</v>
      </c>
      <c r="QUM6" s="100" t="s">
        <v>6</v>
      </c>
      <c r="QUN6" s="100" t="s">
        <v>6</v>
      </c>
      <c r="QUO6" s="100" t="s">
        <v>6</v>
      </c>
      <c r="QUP6" s="100" t="s">
        <v>6</v>
      </c>
      <c r="QUQ6" s="100" t="s">
        <v>6</v>
      </c>
      <c r="QUR6" s="100" t="s">
        <v>6</v>
      </c>
      <c r="QUS6" s="100" t="s">
        <v>6</v>
      </c>
      <c r="QUT6" s="100" t="s">
        <v>6</v>
      </c>
      <c r="QUU6" s="100" t="s">
        <v>6</v>
      </c>
      <c r="QUV6" s="100" t="s">
        <v>6</v>
      </c>
      <c r="QUW6" s="100" t="s">
        <v>6</v>
      </c>
      <c r="QUX6" s="100" t="s">
        <v>6</v>
      </c>
      <c r="QUY6" s="100" t="s">
        <v>6</v>
      </c>
      <c r="QUZ6" s="100" t="s">
        <v>6</v>
      </c>
      <c r="QVA6" s="100" t="s">
        <v>6</v>
      </c>
      <c r="QVB6" s="100" t="s">
        <v>6</v>
      </c>
      <c r="QVC6" s="100" t="s">
        <v>6</v>
      </c>
      <c r="QVD6" s="100" t="s">
        <v>6</v>
      </c>
      <c r="QVE6" s="100" t="s">
        <v>6</v>
      </c>
      <c r="QVF6" s="100" t="s">
        <v>6</v>
      </c>
      <c r="QVG6" s="100" t="s">
        <v>6</v>
      </c>
      <c r="QVH6" s="100" t="s">
        <v>6</v>
      </c>
      <c r="QVI6" s="100" t="s">
        <v>6</v>
      </c>
      <c r="QVJ6" s="100" t="s">
        <v>6</v>
      </c>
      <c r="QVK6" s="100" t="s">
        <v>6</v>
      </c>
      <c r="QVL6" s="100" t="s">
        <v>6</v>
      </c>
      <c r="QVM6" s="100" t="s">
        <v>6</v>
      </c>
      <c r="QVN6" s="100" t="s">
        <v>6</v>
      </c>
      <c r="QVO6" s="100" t="s">
        <v>6</v>
      </c>
      <c r="QVP6" s="100" t="s">
        <v>6</v>
      </c>
      <c r="QVQ6" s="100" t="s">
        <v>6</v>
      </c>
      <c r="QVR6" s="100" t="s">
        <v>6</v>
      </c>
      <c r="QVS6" s="100" t="s">
        <v>6</v>
      </c>
      <c r="QVT6" s="100" t="s">
        <v>6</v>
      </c>
      <c r="QVU6" s="100" t="s">
        <v>6</v>
      </c>
      <c r="QVV6" s="100" t="s">
        <v>6</v>
      </c>
      <c r="QVW6" s="100" t="s">
        <v>6</v>
      </c>
      <c r="QVX6" s="100" t="s">
        <v>6</v>
      </c>
      <c r="QVY6" s="100" t="s">
        <v>6</v>
      </c>
      <c r="QVZ6" s="100" t="s">
        <v>6</v>
      </c>
      <c r="QWA6" s="100" t="s">
        <v>6</v>
      </c>
      <c r="QWB6" s="100" t="s">
        <v>6</v>
      </c>
      <c r="QWC6" s="100" t="s">
        <v>6</v>
      </c>
      <c r="QWD6" s="100" t="s">
        <v>6</v>
      </c>
      <c r="QWE6" s="100" t="s">
        <v>6</v>
      </c>
      <c r="QWF6" s="100" t="s">
        <v>6</v>
      </c>
      <c r="QWG6" s="100" t="s">
        <v>6</v>
      </c>
      <c r="QWH6" s="100" t="s">
        <v>6</v>
      </c>
      <c r="QWI6" s="100" t="s">
        <v>6</v>
      </c>
      <c r="QWJ6" s="100" t="s">
        <v>6</v>
      </c>
      <c r="QWK6" s="100" t="s">
        <v>6</v>
      </c>
      <c r="QWL6" s="100" t="s">
        <v>6</v>
      </c>
      <c r="QWM6" s="100" t="s">
        <v>6</v>
      </c>
      <c r="QWN6" s="100" t="s">
        <v>6</v>
      </c>
      <c r="QWO6" s="100" t="s">
        <v>6</v>
      </c>
      <c r="QWP6" s="100" t="s">
        <v>6</v>
      </c>
      <c r="QWQ6" s="100" t="s">
        <v>6</v>
      </c>
      <c r="QWR6" s="100" t="s">
        <v>6</v>
      </c>
      <c r="QWS6" s="100" t="s">
        <v>6</v>
      </c>
      <c r="QWT6" s="100" t="s">
        <v>6</v>
      </c>
      <c r="QWU6" s="100" t="s">
        <v>6</v>
      </c>
      <c r="QWV6" s="100" t="s">
        <v>6</v>
      </c>
      <c r="QWW6" s="100" t="s">
        <v>6</v>
      </c>
      <c r="QWX6" s="100" t="s">
        <v>6</v>
      </c>
      <c r="QWY6" s="100" t="s">
        <v>6</v>
      </c>
      <c r="QWZ6" s="100" t="s">
        <v>6</v>
      </c>
      <c r="QXA6" s="100" t="s">
        <v>6</v>
      </c>
      <c r="QXB6" s="100" t="s">
        <v>6</v>
      </c>
      <c r="QXC6" s="100" t="s">
        <v>6</v>
      </c>
      <c r="QXD6" s="100" t="s">
        <v>6</v>
      </c>
      <c r="QXE6" s="100" t="s">
        <v>6</v>
      </c>
      <c r="QXF6" s="100" t="s">
        <v>6</v>
      </c>
      <c r="QXG6" s="100" t="s">
        <v>6</v>
      </c>
      <c r="QXH6" s="100" t="s">
        <v>6</v>
      </c>
      <c r="QXI6" s="100" t="s">
        <v>6</v>
      </c>
      <c r="QXJ6" s="100" t="s">
        <v>6</v>
      </c>
      <c r="QXK6" s="100" t="s">
        <v>6</v>
      </c>
      <c r="QXL6" s="100" t="s">
        <v>6</v>
      </c>
      <c r="QXM6" s="100" t="s">
        <v>6</v>
      </c>
      <c r="QXN6" s="100" t="s">
        <v>6</v>
      </c>
      <c r="QXO6" s="100" t="s">
        <v>6</v>
      </c>
      <c r="QXP6" s="100" t="s">
        <v>6</v>
      </c>
      <c r="QXQ6" s="100" t="s">
        <v>6</v>
      </c>
      <c r="QXR6" s="100" t="s">
        <v>6</v>
      </c>
      <c r="QXS6" s="100" t="s">
        <v>6</v>
      </c>
      <c r="QXT6" s="100" t="s">
        <v>6</v>
      </c>
      <c r="QXU6" s="100" t="s">
        <v>6</v>
      </c>
      <c r="QXV6" s="100" t="s">
        <v>6</v>
      </c>
      <c r="QXW6" s="100" t="s">
        <v>6</v>
      </c>
      <c r="QXX6" s="100" t="s">
        <v>6</v>
      </c>
      <c r="QXY6" s="100" t="s">
        <v>6</v>
      </c>
      <c r="QXZ6" s="100" t="s">
        <v>6</v>
      </c>
      <c r="QYA6" s="100" t="s">
        <v>6</v>
      </c>
      <c r="QYB6" s="100" t="s">
        <v>6</v>
      </c>
      <c r="QYC6" s="100" t="s">
        <v>6</v>
      </c>
      <c r="QYD6" s="100" t="s">
        <v>6</v>
      </c>
      <c r="QYE6" s="100" t="s">
        <v>6</v>
      </c>
      <c r="QYF6" s="100" t="s">
        <v>6</v>
      </c>
      <c r="QYG6" s="100" t="s">
        <v>6</v>
      </c>
      <c r="QYH6" s="100" t="s">
        <v>6</v>
      </c>
      <c r="QYI6" s="100" t="s">
        <v>6</v>
      </c>
      <c r="QYJ6" s="100" t="s">
        <v>6</v>
      </c>
      <c r="QYK6" s="100" t="s">
        <v>6</v>
      </c>
      <c r="QYL6" s="100" t="s">
        <v>6</v>
      </c>
      <c r="QYM6" s="100" t="s">
        <v>6</v>
      </c>
      <c r="QYN6" s="100" t="s">
        <v>6</v>
      </c>
      <c r="QYO6" s="100" t="s">
        <v>6</v>
      </c>
      <c r="QYP6" s="100" t="s">
        <v>6</v>
      </c>
      <c r="QYQ6" s="100" t="s">
        <v>6</v>
      </c>
      <c r="QYR6" s="100" t="s">
        <v>6</v>
      </c>
      <c r="QYS6" s="100" t="s">
        <v>6</v>
      </c>
      <c r="QYT6" s="100" t="s">
        <v>6</v>
      </c>
      <c r="QYU6" s="100" t="s">
        <v>6</v>
      </c>
      <c r="QYV6" s="100" t="s">
        <v>6</v>
      </c>
      <c r="QYW6" s="100" t="s">
        <v>6</v>
      </c>
      <c r="QYX6" s="100" t="s">
        <v>6</v>
      </c>
      <c r="QYY6" s="100" t="s">
        <v>6</v>
      </c>
      <c r="QYZ6" s="100" t="s">
        <v>6</v>
      </c>
      <c r="QZA6" s="100" t="s">
        <v>6</v>
      </c>
      <c r="QZB6" s="100" t="s">
        <v>6</v>
      </c>
      <c r="QZC6" s="100" t="s">
        <v>6</v>
      </c>
      <c r="QZD6" s="100" t="s">
        <v>6</v>
      </c>
      <c r="QZE6" s="100" t="s">
        <v>6</v>
      </c>
      <c r="QZF6" s="100" t="s">
        <v>6</v>
      </c>
      <c r="QZG6" s="100" t="s">
        <v>6</v>
      </c>
      <c r="QZH6" s="100" t="s">
        <v>6</v>
      </c>
      <c r="QZI6" s="100" t="s">
        <v>6</v>
      </c>
      <c r="QZJ6" s="100" t="s">
        <v>6</v>
      </c>
      <c r="QZK6" s="100" t="s">
        <v>6</v>
      </c>
      <c r="QZL6" s="100" t="s">
        <v>6</v>
      </c>
      <c r="QZM6" s="100" t="s">
        <v>6</v>
      </c>
      <c r="QZN6" s="100" t="s">
        <v>6</v>
      </c>
      <c r="QZO6" s="100" t="s">
        <v>6</v>
      </c>
      <c r="QZP6" s="100" t="s">
        <v>6</v>
      </c>
      <c r="QZQ6" s="100" t="s">
        <v>6</v>
      </c>
      <c r="QZR6" s="100" t="s">
        <v>6</v>
      </c>
      <c r="QZS6" s="100" t="s">
        <v>6</v>
      </c>
      <c r="QZT6" s="100" t="s">
        <v>6</v>
      </c>
      <c r="QZU6" s="100" t="s">
        <v>6</v>
      </c>
      <c r="QZV6" s="100" t="s">
        <v>6</v>
      </c>
      <c r="QZW6" s="100" t="s">
        <v>6</v>
      </c>
      <c r="QZX6" s="100" t="s">
        <v>6</v>
      </c>
      <c r="QZY6" s="100" t="s">
        <v>6</v>
      </c>
      <c r="QZZ6" s="100" t="s">
        <v>6</v>
      </c>
      <c r="RAA6" s="100" t="s">
        <v>6</v>
      </c>
      <c r="RAB6" s="100" t="s">
        <v>6</v>
      </c>
      <c r="RAC6" s="100" t="s">
        <v>6</v>
      </c>
      <c r="RAD6" s="100" t="s">
        <v>6</v>
      </c>
      <c r="RAE6" s="100" t="s">
        <v>6</v>
      </c>
      <c r="RAF6" s="100" t="s">
        <v>6</v>
      </c>
      <c r="RAG6" s="100" t="s">
        <v>6</v>
      </c>
      <c r="RAH6" s="100" t="s">
        <v>6</v>
      </c>
      <c r="RAI6" s="100" t="s">
        <v>6</v>
      </c>
      <c r="RAJ6" s="100" t="s">
        <v>6</v>
      </c>
      <c r="RAK6" s="100" t="s">
        <v>6</v>
      </c>
      <c r="RAL6" s="100" t="s">
        <v>6</v>
      </c>
      <c r="RAM6" s="100" t="s">
        <v>6</v>
      </c>
      <c r="RAN6" s="100" t="s">
        <v>6</v>
      </c>
      <c r="RAO6" s="100" t="s">
        <v>6</v>
      </c>
      <c r="RAP6" s="100" t="s">
        <v>6</v>
      </c>
      <c r="RAQ6" s="100" t="s">
        <v>6</v>
      </c>
      <c r="RAR6" s="100" t="s">
        <v>6</v>
      </c>
      <c r="RAS6" s="100" t="s">
        <v>6</v>
      </c>
      <c r="RAT6" s="100" t="s">
        <v>6</v>
      </c>
      <c r="RAU6" s="100" t="s">
        <v>6</v>
      </c>
      <c r="RAV6" s="100" t="s">
        <v>6</v>
      </c>
      <c r="RAW6" s="100" t="s">
        <v>6</v>
      </c>
      <c r="RAX6" s="100" t="s">
        <v>6</v>
      </c>
      <c r="RAY6" s="100" t="s">
        <v>6</v>
      </c>
      <c r="RAZ6" s="100" t="s">
        <v>6</v>
      </c>
      <c r="RBA6" s="100" t="s">
        <v>6</v>
      </c>
      <c r="RBB6" s="100" t="s">
        <v>6</v>
      </c>
      <c r="RBC6" s="100" t="s">
        <v>6</v>
      </c>
      <c r="RBD6" s="100" t="s">
        <v>6</v>
      </c>
      <c r="RBE6" s="100" t="s">
        <v>6</v>
      </c>
      <c r="RBF6" s="100" t="s">
        <v>6</v>
      </c>
      <c r="RBG6" s="100" t="s">
        <v>6</v>
      </c>
      <c r="RBH6" s="100" t="s">
        <v>6</v>
      </c>
      <c r="RBI6" s="100" t="s">
        <v>6</v>
      </c>
      <c r="RBJ6" s="100" t="s">
        <v>6</v>
      </c>
      <c r="RBK6" s="100" t="s">
        <v>6</v>
      </c>
      <c r="RBL6" s="100" t="s">
        <v>6</v>
      </c>
      <c r="RBM6" s="100" t="s">
        <v>6</v>
      </c>
      <c r="RBN6" s="100" t="s">
        <v>6</v>
      </c>
      <c r="RBO6" s="100" t="s">
        <v>6</v>
      </c>
      <c r="RBP6" s="100" t="s">
        <v>6</v>
      </c>
      <c r="RBQ6" s="100" t="s">
        <v>6</v>
      </c>
      <c r="RBR6" s="100" t="s">
        <v>6</v>
      </c>
      <c r="RBS6" s="100" t="s">
        <v>6</v>
      </c>
      <c r="RBT6" s="100" t="s">
        <v>6</v>
      </c>
      <c r="RBU6" s="100" t="s">
        <v>6</v>
      </c>
      <c r="RBV6" s="100" t="s">
        <v>6</v>
      </c>
      <c r="RBW6" s="100" t="s">
        <v>6</v>
      </c>
      <c r="RBX6" s="100" t="s">
        <v>6</v>
      </c>
      <c r="RBY6" s="100" t="s">
        <v>6</v>
      </c>
      <c r="RBZ6" s="100" t="s">
        <v>6</v>
      </c>
      <c r="RCA6" s="100" t="s">
        <v>6</v>
      </c>
      <c r="RCB6" s="100" t="s">
        <v>6</v>
      </c>
      <c r="RCC6" s="100" t="s">
        <v>6</v>
      </c>
      <c r="RCD6" s="100" t="s">
        <v>6</v>
      </c>
      <c r="RCE6" s="100" t="s">
        <v>6</v>
      </c>
      <c r="RCF6" s="100" t="s">
        <v>6</v>
      </c>
      <c r="RCG6" s="100" t="s">
        <v>6</v>
      </c>
      <c r="RCH6" s="100" t="s">
        <v>6</v>
      </c>
      <c r="RCI6" s="100" t="s">
        <v>6</v>
      </c>
      <c r="RCJ6" s="100" t="s">
        <v>6</v>
      </c>
      <c r="RCK6" s="100" t="s">
        <v>6</v>
      </c>
      <c r="RCL6" s="100" t="s">
        <v>6</v>
      </c>
      <c r="RCM6" s="100" t="s">
        <v>6</v>
      </c>
      <c r="RCN6" s="100" t="s">
        <v>6</v>
      </c>
      <c r="RCO6" s="100" t="s">
        <v>6</v>
      </c>
      <c r="RCP6" s="100" t="s">
        <v>6</v>
      </c>
      <c r="RCQ6" s="100" t="s">
        <v>6</v>
      </c>
      <c r="RCR6" s="100" t="s">
        <v>6</v>
      </c>
      <c r="RCS6" s="100" t="s">
        <v>6</v>
      </c>
      <c r="RCT6" s="100" t="s">
        <v>6</v>
      </c>
      <c r="RCU6" s="100" t="s">
        <v>6</v>
      </c>
      <c r="RCV6" s="100" t="s">
        <v>6</v>
      </c>
      <c r="RCW6" s="100" t="s">
        <v>6</v>
      </c>
      <c r="RCX6" s="100" t="s">
        <v>6</v>
      </c>
      <c r="RCY6" s="100" t="s">
        <v>6</v>
      </c>
      <c r="RCZ6" s="100" t="s">
        <v>6</v>
      </c>
      <c r="RDA6" s="100" t="s">
        <v>6</v>
      </c>
      <c r="RDB6" s="100" t="s">
        <v>6</v>
      </c>
      <c r="RDC6" s="100" t="s">
        <v>6</v>
      </c>
      <c r="RDD6" s="100" t="s">
        <v>6</v>
      </c>
      <c r="RDE6" s="100" t="s">
        <v>6</v>
      </c>
      <c r="RDF6" s="100" t="s">
        <v>6</v>
      </c>
      <c r="RDG6" s="100" t="s">
        <v>6</v>
      </c>
      <c r="RDH6" s="100" t="s">
        <v>6</v>
      </c>
      <c r="RDI6" s="100" t="s">
        <v>6</v>
      </c>
      <c r="RDJ6" s="100" t="s">
        <v>6</v>
      </c>
      <c r="RDK6" s="100" t="s">
        <v>6</v>
      </c>
      <c r="RDL6" s="100" t="s">
        <v>6</v>
      </c>
      <c r="RDM6" s="100" t="s">
        <v>6</v>
      </c>
      <c r="RDN6" s="100" t="s">
        <v>6</v>
      </c>
      <c r="RDO6" s="100" t="s">
        <v>6</v>
      </c>
      <c r="RDP6" s="100" t="s">
        <v>6</v>
      </c>
      <c r="RDQ6" s="100" t="s">
        <v>6</v>
      </c>
      <c r="RDR6" s="100" t="s">
        <v>6</v>
      </c>
      <c r="RDS6" s="100" t="s">
        <v>6</v>
      </c>
      <c r="RDT6" s="100" t="s">
        <v>6</v>
      </c>
      <c r="RDU6" s="100" t="s">
        <v>6</v>
      </c>
      <c r="RDV6" s="100" t="s">
        <v>6</v>
      </c>
      <c r="RDW6" s="100" t="s">
        <v>6</v>
      </c>
      <c r="RDX6" s="100" t="s">
        <v>6</v>
      </c>
      <c r="RDY6" s="100" t="s">
        <v>6</v>
      </c>
      <c r="RDZ6" s="100" t="s">
        <v>6</v>
      </c>
      <c r="REA6" s="100" t="s">
        <v>6</v>
      </c>
      <c r="REB6" s="100" t="s">
        <v>6</v>
      </c>
      <c r="REC6" s="100" t="s">
        <v>6</v>
      </c>
      <c r="RED6" s="100" t="s">
        <v>6</v>
      </c>
      <c r="REE6" s="100" t="s">
        <v>6</v>
      </c>
      <c r="REF6" s="100" t="s">
        <v>6</v>
      </c>
      <c r="REG6" s="100" t="s">
        <v>6</v>
      </c>
      <c r="REH6" s="100" t="s">
        <v>6</v>
      </c>
      <c r="REI6" s="100" t="s">
        <v>6</v>
      </c>
      <c r="REJ6" s="100" t="s">
        <v>6</v>
      </c>
      <c r="REK6" s="100" t="s">
        <v>6</v>
      </c>
      <c r="REL6" s="100" t="s">
        <v>6</v>
      </c>
      <c r="REM6" s="100" t="s">
        <v>6</v>
      </c>
      <c r="REN6" s="100" t="s">
        <v>6</v>
      </c>
      <c r="REO6" s="100" t="s">
        <v>6</v>
      </c>
      <c r="REP6" s="100" t="s">
        <v>6</v>
      </c>
      <c r="REQ6" s="100" t="s">
        <v>6</v>
      </c>
      <c r="RER6" s="100" t="s">
        <v>6</v>
      </c>
      <c r="RES6" s="100" t="s">
        <v>6</v>
      </c>
      <c r="RET6" s="100" t="s">
        <v>6</v>
      </c>
      <c r="REU6" s="100" t="s">
        <v>6</v>
      </c>
      <c r="REV6" s="100" t="s">
        <v>6</v>
      </c>
      <c r="REW6" s="100" t="s">
        <v>6</v>
      </c>
      <c r="REX6" s="100" t="s">
        <v>6</v>
      </c>
      <c r="REY6" s="100" t="s">
        <v>6</v>
      </c>
      <c r="REZ6" s="100" t="s">
        <v>6</v>
      </c>
      <c r="RFA6" s="100" t="s">
        <v>6</v>
      </c>
      <c r="RFB6" s="100" t="s">
        <v>6</v>
      </c>
      <c r="RFC6" s="100" t="s">
        <v>6</v>
      </c>
      <c r="RFD6" s="100" t="s">
        <v>6</v>
      </c>
      <c r="RFE6" s="100" t="s">
        <v>6</v>
      </c>
      <c r="RFF6" s="100" t="s">
        <v>6</v>
      </c>
      <c r="RFG6" s="100" t="s">
        <v>6</v>
      </c>
      <c r="RFH6" s="100" t="s">
        <v>6</v>
      </c>
      <c r="RFI6" s="100" t="s">
        <v>6</v>
      </c>
      <c r="RFJ6" s="100" t="s">
        <v>6</v>
      </c>
      <c r="RFK6" s="100" t="s">
        <v>6</v>
      </c>
      <c r="RFL6" s="100" t="s">
        <v>6</v>
      </c>
      <c r="RFM6" s="100" t="s">
        <v>6</v>
      </c>
      <c r="RFN6" s="100" t="s">
        <v>6</v>
      </c>
      <c r="RFO6" s="100" t="s">
        <v>6</v>
      </c>
      <c r="RFP6" s="100" t="s">
        <v>6</v>
      </c>
      <c r="RFQ6" s="100" t="s">
        <v>6</v>
      </c>
      <c r="RFR6" s="100" t="s">
        <v>6</v>
      </c>
      <c r="RFS6" s="100" t="s">
        <v>6</v>
      </c>
      <c r="RFT6" s="100" t="s">
        <v>6</v>
      </c>
      <c r="RFU6" s="100" t="s">
        <v>6</v>
      </c>
      <c r="RFV6" s="100" t="s">
        <v>6</v>
      </c>
      <c r="RFW6" s="100" t="s">
        <v>6</v>
      </c>
      <c r="RFX6" s="100" t="s">
        <v>6</v>
      </c>
      <c r="RFY6" s="100" t="s">
        <v>6</v>
      </c>
      <c r="RFZ6" s="100" t="s">
        <v>6</v>
      </c>
      <c r="RGA6" s="100" t="s">
        <v>6</v>
      </c>
      <c r="RGB6" s="100" t="s">
        <v>6</v>
      </c>
      <c r="RGC6" s="100" t="s">
        <v>6</v>
      </c>
      <c r="RGD6" s="100" t="s">
        <v>6</v>
      </c>
      <c r="RGE6" s="100" t="s">
        <v>6</v>
      </c>
      <c r="RGF6" s="100" t="s">
        <v>6</v>
      </c>
      <c r="RGG6" s="100" t="s">
        <v>6</v>
      </c>
      <c r="RGH6" s="100" t="s">
        <v>6</v>
      </c>
      <c r="RGI6" s="100" t="s">
        <v>6</v>
      </c>
      <c r="RGJ6" s="100" t="s">
        <v>6</v>
      </c>
      <c r="RGK6" s="100" t="s">
        <v>6</v>
      </c>
      <c r="RGL6" s="100" t="s">
        <v>6</v>
      </c>
      <c r="RGM6" s="100" t="s">
        <v>6</v>
      </c>
      <c r="RGN6" s="100" t="s">
        <v>6</v>
      </c>
      <c r="RGO6" s="100" t="s">
        <v>6</v>
      </c>
      <c r="RGP6" s="100" t="s">
        <v>6</v>
      </c>
      <c r="RGQ6" s="100" t="s">
        <v>6</v>
      </c>
      <c r="RGR6" s="100" t="s">
        <v>6</v>
      </c>
      <c r="RGS6" s="100" t="s">
        <v>6</v>
      </c>
      <c r="RGT6" s="100" t="s">
        <v>6</v>
      </c>
      <c r="RGU6" s="100" t="s">
        <v>6</v>
      </c>
      <c r="RGV6" s="100" t="s">
        <v>6</v>
      </c>
      <c r="RGW6" s="100" t="s">
        <v>6</v>
      </c>
      <c r="RGX6" s="100" t="s">
        <v>6</v>
      </c>
      <c r="RGY6" s="100" t="s">
        <v>6</v>
      </c>
      <c r="RGZ6" s="100" t="s">
        <v>6</v>
      </c>
      <c r="RHA6" s="100" t="s">
        <v>6</v>
      </c>
      <c r="RHB6" s="100" t="s">
        <v>6</v>
      </c>
      <c r="RHC6" s="100" t="s">
        <v>6</v>
      </c>
      <c r="RHD6" s="100" t="s">
        <v>6</v>
      </c>
      <c r="RHE6" s="100" t="s">
        <v>6</v>
      </c>
      <c r="RHF6" s="100" t="s">
        <v>6</v>
      </c>
      <c r="RHG6" s="100" t="s">
        <v>6</v>
      </c>
      <c r="RHH6" s="100" t="s">
        <v>6</v>
      </c>
      <c r="RHI6" s="100" t="s">
        <v>6</v>
      </c>
      <c r="RHJ6" s="100" t="s">
        <v>6</v>
      </c>
      <c r="RHK6" s="100" t="s">
        <v>6</v>
      </c>
      <c r="RHL6" s="100" t="s">
        <v>6</v>
      </c>
      <c r="RHM6" s="100" t="s">
        <v>6</v>
      </c>
      <c r="RHN6" s="100" t="s">
        <v>6</v>
      </c>
      <c r="RHO6" s="100" t="s">
        <v>6</v>
      </c>
      <c r="RHP6" s="100" t="s">
        <v>6</v>
      </c>
      <c r="RHQ6" s="100" t="s">
        <v>6</v>
      </c>
      <c r="RHR6" s="100" t="s">
        <v>6</v>
      </c>
      <c r="RHS6" s="100" t="s">
        <v>6</v>
      </c>
      <c r="RHT6" s="100" t="s">
        <v>6</v>
      </c>
      <c r="RHU6" s="100" t="s">
        <v>6</v>
      </c>
      <c r="RHV6" s="100" t="s">
        <v>6</v>
      </c>
      <c r="RHW6" s="100" t="s">
        <v>6</v>
      </c>
      <c r="RHX6" s="100" t="s">
        <v>6</v>
      </c>
      <c r="RHY6" s="100" t="s">
        <v>6</v>
      </c>
      <c r="RHZ6" s="100" t="s">
        <v>6</v>
      </c>
      <c r="RIA6" s="100" t="s">
        <v>6</v>
      </c>
      <c r="RIB6" s="100" t="s">
        <v>6</v>
      </c>
      <c r="RIC6" s="100" t="s">
        <v>6</v>
      </c>
      <c r="RID6" s="100" t="s">
        <v>6</v>
      </c>
      <c r="RIE6" s="100" t="s">
        <v>6</v>
      </c>
      <c r="RIF6" s="100" t="s">
        <v>6</v>
      </c>
      <c r="RIG6" s="100" t="s">
        <v>6</v>
      </c>
      <c r="RIH6" s="100" t="s">
        <v>6</v>
      </c>
      <c r="RII6" s="100" t="s">
        <v>6</v>
      </c>
      <c r="RIJ6" s="100" t="s">
        <v>6</v>
      </c>
      <c r="RIK6" s="100" t="s">
        <v>6</v>
      </c>
      <c r="RIL6" s="100" t="s">
        <v>6</v>
      </c>
      <c r="RIM6" s="100" t="s">
        <v>6</v>
      </c>
      <c r="RIN6" s="100" t="s">
        <v>6</v>
      </c>
      <c r="RIO6" s="100" t="s">
        <v>6</v>
      </c>
      <c r="RIP6" s="100" t="s">
        <v>6</v>
      </c>
      <c r="RIQ6" s="100" t="s">
        <v>6</v>
      </c>
      <c r="RIR6" s="100" t="s">
        <v>6</v>
      </c>
      <c r="RIS6" s="100" t="s">
        <v>6</v>
      </c>
      <c r="RIT6" s="100" t="s">
        <v>6</v>
      </c>
      <c r="RIU6" s="100" t="s">
        <v>6</v>
      </c>
      <c r="RIV6" s="100" t="s">
        <v>6</v>
      </c>
      <c r="RIW6" s="100" t="s">
        <v>6</v>
      </c>
      <c r="RIX6" s="100" t="s">
        <v>6</v>
      </c>
      <c r="RIY6" s="100" t="s">
        <v>6</v>
      </c>
      <c r="RIZ6" s="100" t="s">
        <v>6</v>
      </c>
      <c r="RJA6" s="100" t="s">
        <v>6</v>
      </c>
      <c r="RJB6" s="100" t="s">
        <v>6</v>
      </c>
      <c r="RJC6" s="100" t="s">
        <v>6</v>
      </c>
      <c r="RJD6" s="100" t="s">
        <v>6</v>
      </c>
      <c r="RJE6" s="100" t="s">
        <v>6</v>
      </c>
      <c r="RJF6" s="100" t="s">
        <v>6</v>
      </c>
      <c r="RJG6" s="100" t="s">
        <v>6</v>
      </c>
      <c r="RJH6" s="100" t="s">
        <v>6</v>
      </c>
      <c r="RJI6" s="100" t="s">
        <v>6</v>
      </c>
      <c r="RJJ6" s="100" t="s">
        <v>6</v>
      </c>
      <c r="RJK6" s="100" t="s">
        <v>6</v>
      </c>
      <c r="RJL6" s="100" t="s">
        <v>6</v>
      </c>
      <c r="RJM6" s="100" t="s">
        <v>6</v>
      </c>
      <c r="RJN6" s="100" t="s">
        <v>6</v>
      </c>
      <c r="RJO6" s="100" t="s">
        <v>6</v>
      </c>
      <c r="RJP6" s="100" t="s">
        <v>6</v>
      </c>
      <c r="RJQ6" s="100" t="s">
        <v>6</v>
      </c>
      <c r="RJR6" s="100" t="s">
        <v>6</v>
      </c>
      <c r="RJS6" s="100" t="s">
        <v>6</v>
      </c>
      <c r="RJT6" s="100" t="s">
        <v>6</v>
      </c>
      <c r="RJU6" s="100" t="s">
        <v>6</v>
      </c>
      <c r="RJV6" s="100" t="s">
        <v>6</v>
      </c>
      <c r="RJW6" s="100" t="s">
        <v>6</v>
      </c>
      <c r="RJX6" s="100" t="s">
        <v>6</v>
      </c>
      <c r="RJY6" s="100" t="s">
        <v>6</v>
      </c>
      <c r="RJZ6" s="100" t="s">
        <v>6</v>
      </c>
      <c r="RKA6" s="100" t="s">
        <v>6</v>
      </c>
      <c r="RKB6" s="100" t="s">
        <v>6</v>
      </c>
      <c r="RKC6" s="100" t="s">
        <v>6</v>
      </c>
      <c r="RKD6" s="100" t="s">
        <v>6</v>
      </c>
      <c r="RKE6" s="100" t="s">
        <v>6</v>
      </c>
      <c r="RKF6" s="100" t="s">
        <v>6</v>
      </c>
      <c r="RKG6" s="100" t="s">
        <v>6</v>
      </c>
      <c r="RKH6" s="100" t="s">
        <v>6</v>
      </c>
      <c r="RKI6" s="100" t="s">
        <v>6</v>
      </c>
      <c r="RKJ6" s="100" t="s">
        <v>6</v>
      </c>
      <c r="RKK6" s="100" t="s">
        <v>6</v>
      </c>
      <c r="RKL6" s="100" t="s">
        <v>6</v>
      </c>
      <c r="RKM6" s="100" t="s">
        <v>6</v>
      </c>
      <c r="RKN6" s="100" t="s">
        <v>6</v>
      </c>
      <c r="RKO6" s="100" t="s">
        <v>6</v>
      </c>
      <c r="RKP6" s="100" t="s">
        <v>6</v>
      </c>
      <c r="RKQ6" s="100" t="s">
        <v>6</v>
      </c>
      <c r="RKR6" s="100" t="s">
        <v>6</v>
      </c>
      <c r="RKS6" s="100" t="s">
        <v>6</v>
      </c>
      <c r="RKT6" s="100" t="s">
        <v>6</v>
      </c>
      <c r="RKU6" s="100" t="s">
        <v>6</v>
      </c>
      <c r="RKV6" s="100" t="s">
        <v>6</v>
      </c>
      <c r="RKW6" s="100" t="s">
        <v>6</v>
      </c>
      <c r="RKX6" s="100" t="s">
        <v>6</v>
      </c>
      <c r="RKY6" s="100" t="s">
        <v>6</v>
      </c>
      <c r="RKZ6" s="100" t="s">
        <v>6</v>
      </c>
      <c r="RLA6" s="100" t="s">
        <v>6</v>
      </c>
      <c r="RLB6" s="100" t="s">
        <v>6</v>
      </c>
      <c r="RLC6" s="100" t="s">
        <v>6</v>
      </c>
      <c r="RLD6" s="100" t="s">
        <v>6</v>
      </c>
      <c r="RLE6" s="100" t="s">
        <v>6</v>
      </c>
      <c r="RLF6" s="100" t="s">
        <v>6</v>
      </c>
      <c r="RLG6" s="100" t="s">
        <v>6</v>
      </c>
      <c r="RLH6" s="100" t="s">
        <v>6</v>
      </c>
      <c r="RLI6" s="100" t="s">
        <v>6</v>
      </c>
      <c r="RLJ6" s="100" t="s">
        <v>6</v>
      </c>
      <c r="RLK6" s="100" t="s">
        <v>6</v>
      </c>
      <c r="RLL6" s="100" t="s">
        <v>6</v>
      </c>
      <c r="RLM6" s="100" t="s">
        <v>6</v>
      </c>
      <c r="RLN6" s="100" t="s">
        <v>6</v>
      </c>
      <c r="RLO6" s="100" t="s">
        <v>6</v>
      </c>
      <c r="RLP6" s="100" t="s">
        <v>6</v>
      </c>
      <c r="RLQ6" s="100" t="s">
        <v>6</v>
      </c>
      <c r="RLR6" s="100" t="s">
        <v>6</v>
      </c>
      <c r="RLS6" s="100" t="s">
        <v>6</v>
      </c>
      <c r="RLT6" s="100" t="s">
        <v>6</v>
      </c>
      <c r="RLU6" s="100" t="s">
        <v>6</v>
      </c>
      <c r="RLV6" s="100" t="s">
        <v>6</v>
      </c>
      <c r="RLW6" s="100" t="s">
        <v>6</v>
      </c>
      <c r="RLX6" s="100" t="s">
        <v>6</v>
      </c>
      <c r="RLY6" s="100" t="s">
        <v>6</v>
      </c>
      <c r="RLZ6" s="100" t="s">
        <v>6</v>
      </c>
      <c r="RMA6" s="100" t="s">
        <v>6</v>
      </c>
      <c r="RMB6" s="100" t="s">
        <v>6</v>
      </c>
      <c r="RMC6" s="100" t="s">
        <v>6</v>
      </c>
      <c r="RMD6" s="100" t="s">
        <v>6</v>
      </c>
      <c r="RME6" s="100" t="s">
        <v>6</v>
      </c>
      <c r="RMF6" s="100" t="s">
        <v>6</v>
      </c>
      <c r="RMG6" s="100" t="s">
        <v>6</v>
      </c>
      <c r="RMH6" s="100" t="s">
        <v>6</v>
      </c>
      <c r="RMI6" s="100" t="s">
        <v>6</v>
      </c>
      <c r="RMJ6" s="100" t="s">
        <v>6</v>
      </c>
      <c r="RMK6" s="100" t="s">
        <v>6</v>
      </c>
      <c r="RML6" s="100" t="s">
        <v>6</v>
      </c>
      <c r="RMM6" s="100" t="s">
        <v>6</v>
      </c>
      <c r="RMN6" s="100" t="s">
        <v>6</v>
      </c>
      <c r="RMO6" s="100" t="s">
        <v>6</v>
      </c>
      <c r="RMP6" s="100" t="s">
        <v>6</v>
      </c>
      <c r="RMQ6" s="100" t="s">
        <v>6</v>
      </c>
      <c r="RMR6" s="100" t="s">
        <v>6</v>
      </c>
      <c r="RMS6" s="100" t="s">
        <v>6</v>
      </c>
      <c r="RMT6" s="100" t="s">
        <v>6</v>
      </c>
      <c r="RMU6" s="100" t="s">
        <v>6</v>
      </c>
      <c r="RMV6" s="100" t="s">
        <v>6</v>
      </c>
      <c r="RMW6" s="100" t="s">
        <v>6</v>
      </c>
      <c r="RMX6" s="100" t="s">
        <v>6</v>
      </c>
      <c r="RMY6" s="100" t="s">
        <v>6</v>
      </c>
      <c r="RMZ6" s="100" t="s">
        <v>6</v>
      </c>
      <c r="RNA6" s="100" t="s">
        <v>6</v>
      </c>
      <c r="RNB6" s="100" t="s">
        <v>6</v>
      </c>
      <c r="RNC6" s="100" t="s">
        <v>6</v>
      </c>
      <c r="RND6" s="100" t="s">
        <v>6</v>
      </c>
      <c r="RNE6" s="100" t="s">
        <v>6</v>
      </c>
      <c r="RNF6" s="100" t="s">
        <v>6</v>
      </c>
      <c r="RNG6" s="100" t="s">
        <v>6</v>
      </c>
      <c r="RNH6" s="100" t="s">
        <v>6</v>
      </c>
      <c r="RNI6" s="100" t="s">
        <v>6</v>
      </c>
      <c r="RNJ6" s="100" t="s">
        <v>6</v>
      </c>
      <c r="RNK6" s="100" t="s">
        <v>6</v>
      </c>
      <c r="RNL6" s="100" t="s">
        <v>6</v>
      </c>
      <c r="RNM6" s="100" t="s">
        <v>6</v>
      </c>
      <c r="RNN6" s="100" t="s">
        <v>6</v>
      </c>
      <c r="RNO6" s="100" t="s">
        <v>6</v>
      </c>
      <c r="RNP6" s="100" t="s">
        <v>6</v>
      </c>
      <c r="RNQ6" s="100" t="s">
        <v>6</v>
      </c>
      <c r="RNR6" s="100" t="s">
        <v>6</v>
      </c>
      <c r="RNS6" s="100" t="s">
        <v>6</v>
      </c>
      <c r="RNT6" s="100" t="s">
        <v>6</v>
      </c>
      <c r="RNU6" s="100" t="s">
        <v>6</v>
      </c>
      <c r="RNV6" s="100" t="s">
        <v>6</v>
      </c>
      <c r="RNW6" s="100" t="s">
        <v>6</v>
      </c>
      <c r="RNX6" s="100" t="s">
        <v>6</v>
      </c>
      <c r="RNY6" s="100" t="s">
        <v>6</v>
      </c>
      <c r="RNZ6" s="100" t="s">
        <v>6</v>
      </c>
      <c r="ROA6" s="100" t="s">
        <v>6</v>
      </c>
      <c r="ROB6" s="100" t="s">
        <v>6</v>
      </c>
      <c r="ROC6" s="100" t="s">
        <v>6</v>
      </c>
      <c r="ROD6" s="100" t="s">
        <v>6</v>
      </c>
      <c r="ROE6" s="100" t="s">
        <v>6</v>
      </c>
      <c r="ROF6" s="100" t="s">
        <v>6</v>
      </c>
      <c r="ROG6" s="100" t="s">
        <v>6</v>
      </c>
      <c r="ROH6" s="100" t="s">
        <v>6</v>
      </c>
      <c r="ROI6" s="100" t="s">
        <v>6</v>
      </c>
      <c r="ROJ6" s="100" t="s">
        <v>6</v>
      </c>
      <c r="ROK6" s="100" t="s">
        <v>6</v>
      </c>
      <c r="ROL6" s="100" t="s">
        <v>6</v>
      </c>
      <c r="ROM6" s="100" t="s">
        <v>6</v>
      </c>
      <c r="RON6" s="100" t="s">
        <v>6</v>
      </c>
      <c r="ROO6" s="100" t="s">
        <v>6</v>
      </c>
      <c r="ROP6" s="100" t="s">
        <v>6</v>
      </c>
      <c r="ROQ6" s="100" t="s">
        <v>6</v>
      </c>
      <c r="ROR6" s="100" t="s">
        <v>6</v>
      </c>
      <c r="ROS6" s="100" t="s">
        <v>6</v>
      </c>
      <c r="ROT6" s="100" t="s">
        <v>6</v>
      </c>
      <c r="ROU6" s="100" t="s">
        <v>6</v>
      </c>
      <c r="ROV6" s="100" t="s">
        <v>6</v>
      </c>
      <c r="ROW6" s="100" t="s">
        <v>6</v>
      </c>
      <c r="ROX6" s="100" t="s">
        <v>6</v>
      </c>
      <c r="ROY6" s="100" t="s">
        <v>6</v>
      </c>
      <c r="ROZ6" s="100" t="s">
        <v>6</v>
      </c>
      <c r="RPA6" s="100" t="s">
        <v>6</v>
      </c>
      <c r="RPB6" s="100" t="s">
        <v>6</v>
      </c>
      <c r="RPC6" s="100" t="s">
        <v>6</v>
      </c>
      <c r="RPD6" s="100" t="s">
        <v>6</v>
      </c>
      <c r="RPE6" s="100" t="s">
        <v>6</v>
      </c>
      <c r="RPF6" s="100" t="s">
        <v>6</v>
      </c>
      <c r="RPG6" s="100" t="s">
        <v>6</v>
      </c>
      <c r="RPH6" s="100" t="s">
        <v>6</v>
      </c>
      <c r="RPI6" s="100" t="s">
        <v>6</v>
      </c>
      <c r="RPJ6" s="100" t="s">
        <v>6</v>
      </c>
      <c r="RPK6" s="100" t="s">
        <v>6</v>
      </c>
      <c r="RPL6" s="100" t="s">
        <v>6</v>
      </c>
      <c r="RPM6" s="100" t="s">
        <v>6</v>
      </c>
      <c r="RPN6" s="100" t="s">
        <v>6</v>
      </c>
      <c r="RPO6" s="100" t="s">
        <v>6</v>
      </c>
      <c r="RPP6" s="100" t="s">
        <v>6</v>
      </c>
      <c r="RPQ6" s="100" t="s">
        <v>6</v>
      </c>
      <c r="RPR6" s="100" t="s">
        <v>6</v>
      </c>
      <c r="RPS6" s="100" t="s">
        <v>6</v>
      </c>
      <c r="RPT6" s="100" t="s">
        <v>6</v>
      </c>
      <c r="RPU6" s="100" t="s">
        <v>6</v>
      </c>
      <c r="RPV6" s="100" t="s">
        <v>6</v>
      </c>
      <c r="RPW6" s="100" t="s">
        <v>6</v>
      </c>
      <c r="RPX6" s="100" t="s">
        <v>6</v>
      </c>
      <c r="RPY6" s="100" t="s">
        <v>6</v>
      </c>
      <c r="RPZ6" s="100" t="s">
        <v>6</v>
      </c>
      <c r="RQA6" s="100" t="s">
        <v>6</v>
      </c>
      <c r="RQB6" s="100" t="s">
        <v>6</v>
      </c>
      <c r="RQC6" s="100" t="s">
        <v>6</v>
      </c>
      <c r="RQD6" s="100" t="s">
        <v>6</v>
      </c>
      <c r="RQE6" s="100" t="s">
        <v>6</v>
      </c>
      <c r="RQF6" s="100" t="s">
        <v>6</v>
      </c>
      <c r="RQG6" s="100" t="s">
        <v>6</v>
      </c>
      <c r="RQH6" s="100" t="s">
        <v>6</v>
      </c>
      <c r="RQI6" s="100" t="s">
        <v>6</v>
      </c>
      <c r="RQJ6" s="100" t="s">
        <v>6</v>
      </c>
      <c r="RQK6" s="100" t="s">
        <v>6</v>
      </c>
      <c r="RQL6" s="100" t="s">
        <v>6</v>
      </c>
      <c r="RQM6" s="100" t="s">
        <v>6</v>
      </c>
      <c r="RQN6" s="100" t="s">
        <v>6</v>
      </c>
      <c r="RQO6" s="100" t="s">
        <v>6</v>
      </c>
      <c r="RQP6" s="100" t="s">
        <v>6</v>
      </c>
      <c r="RQQ6" s="100" t="s">
        <v>6</v>
      </c>
      <c r="RQR6" s="100" t="s">
        <v>6</v>
      </c>
      <c r="RQS6" s="100" t="s">
        <v>6</v>
      </c>
      <c r="RQT6" s="100" t="s">
        <v>6</v>
      </c>
      <c r="RQU6" s="100" t="s">
        <v>6</v>
      </c>
      <c r="RQV6" s="100" t="s">
        <v>6</v>
      </c>
      <c r="RQW6" s="100" t="s">
        <v>6</v>
      </c>
      <c r="RQX6" s="100" t="s">
        <v>6</v>
      </c>
      <c r="RQY6" s="100" t="s">
        <v>6</v>
      </c>
      <c r="RQZ6" s="100" t="s">
        <v>6</v>
      </c>
      <c r="RRA6" s="100" t="s">
        <v>6</v>
      </c>
      <c r="RRB6" s="100" t="s">
        <v>6</v>
      </c>
      <c r="RRC6" s="100" t="s">
        <v>6</v>
      </c>
      <c r="RRD6" s="100" t="s">
        <v>6</v>
      </c>
      <c r="RRE6" s="100" t="s">
        <v>6</v>
      </c>
      <c r="RRF6" s="100" t="s">
        <v>6</v>
      </c>
      <c r="RRG6" s="100" t="s">
        <v>6</v>
      </c>
      <c r="RRH6" s="100" t="s">
        <v>6</v>
      </c>
      <c r="RRI6" s="100" t="s">
        <v>6</v>
      </c>
      <c r="RRJ6" s="100" t="s">
        <v>6</v>
      </c>
      <c r="RRK6" s="100" t="s">
        <v>6</v>
      </c>
      <c r="RRL6" s="100" t="s">
        <v>6</v>
      </c>
      <c r="RRM6" s="100" t="s">
        <v>6</v>
      </c>
      <c r="RRN6" s="100" t="s">
        <v>6</v>
      </c>
      <c r="RRO6" s="100" t="s">
        <v>6</v>
      </c>
      <c r="RRP6" s="100" t="s">
        <v>6</v>
      </c>
      <c r="RRQ6" s="100" t="s">
        <v>6</v>
      </c>
      <c r="RRR6" s="100" t="s">
        <v>6</v>
      </c>
      <c r="RRS6" s="100" t="s">
        <v>6</v>
      </c>
      <c r="RRT6" s="100" t="s">
        <v>6</v>
      </c>
      <c r="RRU6" s="100" t="s">
        <v>6</v>
      </c>
      <c r="RRV6" s="100" t="s">
        <v>6</v>
      </c>
      <c r="RRW6" s="100" t="s">
        <v>6</v>
      </c>
      <c r="RRX6" s="100" t="s">
        <v>6</v>
      </c>
      <c r="RRY6" s="100" t="s">
        <v>6</v>
      </c>
      <c r="RRZ6" s="100" t="s">
        <v>6</v>
      </c>
      <c r="RSA6" s="100" t="s">
        <v>6</v>
      </c>
      <c r="RSB6" s="100" t="s">
        <v>6</v>
      </c>
      <c r="RSC6" s="100" t="s">
        <v>6</v>
      </c>
      <c r="RSD6" s="100" t="s">
        <v>6</v>
      </c>
      <c r="RSE6" s="100" t="s">
        <v>6</v>
      </c>
      <c r="RSF6" s="100" t="s">
        <v>6</v>
      </c>
      <c r="RSG6" s="100" t="s">
        <v>6</v>
      </c>
      <c r="RSH6" s="100" t="s">
        <v>6</v>
      </c>
      <c r="RSI6" s="100" t="s">
        <v>6</v>
      </c>
      <c r="RSJ6" s="100" t="s">
        <v>6</v>
      </c>
      <c r="RSK6" s="100" t="s">
        <v>6</v>
      </c>
      <c r="RSL6" s="100" t="s">
        <v>6</v>
      </c>
      <c r="RSM6" s="100" t="s">
        <v>6</v>
      </c>
      <c r="RSN6" s="100" t="s">
        <v>6</v>
      </c>
      <c r="RSO6" s="100" t="s">
        <v>6</v>
      </c>
      <c r="RSP6" s="100" t="s">
        <v>6</v>
      </c>
      <c r="RSQ6" s="100" t="s">
        <v>6</v>
      </c>
      <c r="RSR6" s="100" t="s">
        <v>6</v>
      </c>
      <c r="RSS6" s="100" t="s">
        <v>6</v>
      </c>
      <c r="RST6" s="100" t="s">
        <v>6</v>
      </c>
      <c r="RSU6" s="100" t="s">
        <v>6</v>
      </c>
      <c r="RSV6" s="100" t="s">
        <v>6</v>
      </c>
      <c r="RSW6" s="100" t="s">
        <v>6</v>
      </c>
      <c r="RSX6" s="100" t="s">
        <v>6</v>
      </c>
      <c r="RSY6" s="100" t="s">
        <v>6</v>
      </c>
      <c r="RSZ6" s="100" t="s">
        <v>6</v>
      </c>
      <c r="RTA6" s="100" t="s">
        <v>6</v>
      </c>
      <c r="RTB6" s="100" t="s">
        <v>6</v>
      </c>
      <c r="RTC6" s="100" t="s">
        <v>6</v>
      </c>
      <c r="RTD6" s="100" t="s">
        <v>6</v>
      </c>
      <c r="RTE6" s="100" t="s">
        <v>6</v>
      </c>
      <c r="RTF6" s="100" t="s">
        <v>6</v>
      </c>
      <c r="RTG6" s="100" t="s">
        <v>6</v>
      </c>
      <c r="RTH6" s="100" t="s">
        <v>6</v>
      </c>
      <c r="RTI6" s="100" t="s">
        <v>6</v>
      </c>
      <c r="RTJ6" s="100" t="s">
        <v>6</v>
      </c>
      <c r="RTK6" s="100" t="s">
        <v>6</v>
      </c>
      <c r="RTL6" s="100" t="s">
        <v>6</v>
      </c>
      <c r="RTM6" s="100" t="s">
        <v>6</v>
      </c>
      <c r="RTN6" s="100" t="s">
        <v>6</v>
      </c>
      <c r="RTO6" s="100" t="s">
        <v>6</v>
      </c>
      <c r="RTP6" s="100" t="s">
        <v>6</v>
      </c>
      <c r="RTQ6" s="100" t="s">
        <v>6</v>
      </c>
      <c r="RTR6" s="100" t="s">
        <v>6</v>
      </c>
      <c r="RTS6" s="100" t="s">
        <v>6</v>
      </c>
      <c r="RTT6" s="100" t="s">
        <v>6</v>
      </c>
      <c r="RTU6" s="100" t="s">
        <v>6</v>
      </c>
      <c r="RTV6" s="100" t="s">
        <v>6</v>
      </c>
      <c r="RTW6" s="100" t="s">
        <v>6</v>
      </c>
      <c r="RTX6" s="100" t="s">
        <v>6</v>
      </c>
      <c r="RTY6" s="100" t="s">
        <v>6</v>
      </c>
      <c r="RTZ6" s="100" t="s">
        <v>6</v>
      </c>
      <c r="RUA6" s="100" t="s">
        <v>6</v>
      </c>
      <c r="RUB6" s="100" t="s">
        <v>6</v>
      </c>
      <c r="RUC6" s="100" t="s">
        <v>6</v>
      </c>
      <c r="RUD6" s="100" t="s">
        <v>6</v>
      </c>
      <c r="RUE6" s="100" t="s">
        <v>6</v>
      </c>
      <c r="RUF6" s="100" t="s">
        <v>6</v>
      </c>
      <c r="RUG6" s="100" t="s">
        <v>6</v>
      </c>
      <c r="RUH6" s="100" t="s">
        <v>6</v>
      </c>
      <c r="RUI6" s="100" t="s">
        <v>6</v>
      </c>
      <c r="RUJ6" s="100" t="s">
        <v>6</v>
      </c>
      <c r="RUK6" s="100" t="s">
        <v>6</v>
      </c>
      <c r="RUL6" s="100" t="s">
        <v>6</v>
      </c>
      <c r="RUM6" s="100" t="s">
        <v>6</v>
      </c>
      <c r="RUN6" s="100" t="s">
        <v>6</v>
      </c>
      <c r="RUO6" s="100" t="s">
        <v>6</v>
      </c>
      <c r="RUP6" s="100" t="s">
        <v>6</v>
      </c>
      <c r="RUQ6" s="100" t="s">
        <v>6</v>
      </c>
      <c r="RUR6" s="100" t="s">
        <v>6</v>
      </c>
      <c r="RUS6" s="100" t="s">
        <v>6</v>
      </c>
      <c r="RUT6" s="100" t="s">
        <v>6</v>
      </c>
      <c r="RUU6" s="100" t="s">
        <v>6</v>
      </c>
      <c r="RUV6" s="100" t="s">
        <v>6</v>
      </c>
      <c r="RUW6" s="100" t="s">
        <v>6</v>
      </c>
      <c r="RUX6" s="100" t="s">
        <v>6</v>
      </c>
      <c r="RUY6" s="100" t="s">
        <v>6</v>
      </c>
      <c r="RUZ6" s="100" t="s">
        <v>6</v>
      </c>
      <c r="RVA6" s="100" t="s">
        <v>6</v>
      </c>
      <c r="RVB6" s="100" t="s">
        <v>6</v>
      </c>
      <c r="RVC6" s="100" t="s">
        <v>6</v>
      </c>
      <c r="RVD6" s="100" t="s">
        <v>6</v>
      </c>
      <c r="RVE6" s="100" t="s">
        <v>6</v>
      </c>
      <c r="RVF6" s="100" t="s">
        <v>6</v>
      </c>
      <c r="RVG6" s="100" t="s">
        <v>6</v>
      </c>
      <c r="RVH6" s="100" t="s">
        <v>6</v>
      </c>
      <c r="RVI6" s="100" t="s">
        <v>6</v>
      </c>
      <c r="RVJ6" s="100" t="s">
        <v>6</v>
      </c>
      <c r="RVK6" s="100" t="s">
        <v>6</v>
      </c>
      <c r="RVL6" s="100" t="s">
        <v>6</v>
      </c>
      <c r="RVM6" s="100" t="s">
        <v>6</v>
      </c>
      <c r="RVN6" s="100" t="s">
        <v>6</v>
      </c>
      <c r="RVO6" s="100" t="s">
        <v>6</v>
      </c>
      <c r="RVP6" s="100" t="s">
        <v>6</v>
      </c>
      <c r="RVQ6" s="100" t="s">
        <v>6</v>
      </c>
      <c r="RVR6" s="100" t="s">
        <v>6</v>
      </c>
      <c r="RVS6" s="100" t="s">
        <v>6</v>
      </c>
      <c r="RVT6" s="100" t="s">
        <v>6</v>
      </c>
      <c r="RVU6" s="100" t="s">
        <v>6</v>
      </c>
      <c r="RVV6" s="100" t="s">
        <v>6</v>
      </c>
      <c r="RVW6" s="100" t="s">
        <v>6</v>
      </c>
      <c r="RVX6" s="100" t="s">
        <v>6</v>
      </c>
      <c r="RVY6" s="100" t="s">
        <v>6</v>
      </c>
      <c r="RVZ6" s="100" t="s">
        <v>6</v>
      </c>
      <c r="RWA6" s="100" t="s">
        <v>6</v>
      </c>
      <c r="RWB6" s="100" t="s">
        <v>6</v>
      </c>
      <c r="RWC6" s="100" t="s">
        <v>6</v>
      </c>
      <c r="RWD6" s="100" t="s">
        <v>6</v>
      </c>
      <c r="RWE6" s="100" t="s">
        <v>6</v>
      </c>
      <c r="RWF6" s="100" t="s">
        <v>6</v>
      </c>
      <c r="RWG6" s="100" t="s">
        <v>6</v>
      </c>
      <c r="RWH6" s="100" t="s">
        <v>6</v>
      </c>
      <c r="RWI6" s="100" t="s">
        <v>6</v>
      </c>
      <c r="RWJ6" s="100" t="s">
        <v>6</v>
      </c>
      <c r="RWK6" s="100" t="s">
        <v>6</v>
      </c>
      <c r="RWL6" s="100" t="s">
        <v>6</v>
      </c>
      <c r="RWM6" s="100" t="s">
        <v>6</v>
      </c>
      <c r="RWN6" s="100" t="s">
        <v>6</v>
      </c>
      <c r="RWO6" s="100" t="s">
        <v>6</v>
      </c>
      <c r="RWP6" s="100" t="s">
        <v>6</v>
      </c>
      <c r="RWQ6" s="100" t="s">
        <v>6</v>
      </c>
      <c r="RWR6" s="100" t="s">
        <v>6</v>
      </c>
      <c r="RWS6" s="100" t="s">
        <v>6</v>
      </c>
      <c r="RWT6" s="100" t="s">
        <v>6</v>
      </c>
      <c r="RWU6" s="100" t="s">
        <v>6</v>
      </c>
      <c r="RWV6" s="100" t="s">
        <v>6</v>
      </c>
      <c r="RWW6" s="100" t="s">
        <v>6</v>
      </c>
      <c r="RWX6" s="100" t="s">
        <v>6</v>
      </c>
      <c r="RWY6" s="100" t="s">
        <v>6</v>
      </c>
      <c r="RWZ6" s="100" t="s">
        <v>6</v>
      </c>
      <c r="RXA6" s="100" t="s">
        <v>6</v>
      </c>
      <c r="RXB6" s="100" t="s">
        <v>6</v>
      </c>
      <c r="RXC6" s="100" t="s">
        <v>6</v>
      </c>
      <c r="RXD6" s="100" t="s">
        <v>6</v>
      </c>
      <c r="RXE6" s="100" t="s">
        <v>6</v>
      </c>
      <c r="RXF6" s="100" t="s">
        <v>6</v>
      </c>
      <c r="RXG6" s="100" t="s">
        <v>6</v>
      </c>
      <c r="RXH6" s="100" t="s">
        <v>6</v>
      </c>
      <c r="RXI6" s="100" t="s">
        <v>6</v>
      </c>
      <c r="RXJ6" s="100" t="s">
        <v>6</v>
      </c>
      <c r="RXK6" s="100" t="s">
        <v>6</v>
      </c>
      <c r="RXL6" s="100" t="s">
        <v>6</v>
      </c>
      <c r="RXM6" s="100" t="s">
        <v>6</v>
      </c>
      <c r="RXN6" s="100" t="s">
        <v>6</v>
      </c>
      <c r="RXO6" s="100" t="s">
        <v>6</v>
      </c>
      <c r="RXP6" s="100" t="s">
        <v>6</v>
      </c>
      <c r="RXQ6" s="100" t="s">
        <v>6</v>
      </c>
      <c r="RXR6" s="100" t="s">
        <v>6</v>
      </c>
      <c r="RXS6" s="100" t="s">
        <v>6</v>
      </c>
      <c r="RXT6" s="100" t="s">
        <v>6</v>
      </c>
      <c r="RXU6" s="100" t="s">
        <v>6</v>
      </c>
      <c r="RXV6" s="100" t="s">
        <v>6</v>
      </c>
      <c r="RXW6" s="100" t="s">
        <v>6</v>
      </c>
      <c r="RXX6" s="100" t="s">
        <v>6</v>
      </c>
      <c r="RXY6" s="100" t="s">
        <v>6</v>
      </c>
      <c r="RXZ6" s="100" t="s">
        <v>6</v>
      </c>
      <c r="RYA6" s="100" t="s">
        <v>6</v>
      </c>
      <c r="RYB6" s="100" t="s">
        <v>6</v>
      </c>
      <c r="RYC6" s="100" t="s">
        <v>6</v>
      </c>
      <c r="RYD6" s="100" t="s">
        <v>6</v>
      </c>
      <c r="RYE6" s="100" t="s">
        <v>6</v>
      </c>
      <c r="RYF6" s="100" t="s">
        <v>6</v>
      </c>
      <c r="RYG6" s="100" t="s">
        <v>6</v>
      </c>
      <c r="RYH6" s="100" t="s">
        <v>6</v>
      </c>
      <c r="RYI6" s="100" t="s">
        <v>6</v>
      </c>
      <c r="RYJ6" s="100" t="s">
        <v>6</v>
      </c>
      <c r="RYK6" s="100" t="s">
        <v>6</v>
      </c>
      <c r="RYL6" s="100" t="s">
        <v>6</v>
      </c>
      <c r="RYM6" s="100" t="s">
        <v>6</v>
      </c>
      <c r="RYN6" s="100" t="s">
        <v>6</v>
      </c>
      <c r="RYO6" s="100" t="s">
        <v>6</v>
      </c>
      <c r="RYP6" s="100" t="s">
        <v>6</v>
      </c>
      <c r="RYQ6" s="100" t="s">
        <v>6</v>
      </c>
      <c r="RYR6" s="100" t="s">
        <v>6</v>
      </c>
      <c r="RYS6" s="100" t="s">
        <v>6</v>
      </c>
      <c r="RYT6" s="100" t="s">
        <v>6</v>
      </c>
      <c r="RYU6" s="100" t="s">
        <v>6</v>
      </c>
      <c r="RYV6" s="100" t="s">
        <v>6</v>
      </c>
      <c r="RYW6" s="100" t="s">
        <v>6</v>
      </c>
      <c r="RYX6" s="100" t="s">
        <v>6</v>
      </c>
      <c r="RYY6" s="100" t="s">
        <v>6</v>
      </c>
      <c r="RYZ6" s="100" t="s">
        <v>6</v>
      </c>
      <c r="RZA6" s="100" t="s">
        <v>6</v>
      </c>
      <c r="RZB6" s="100" t="s">
        <v>6</v>
      </c>
      <c r="RZC6" s="100" t="s">
        <v>6</v>
      </c>
      <c r="RZD6" s="100" t="s">
        <v>6</v>
      </c>
      <c r="RZE6" s="100" t="s">
        <v>6</v>
      </c>
      <c r="RZF6" s="100" t="s">
        <v>6</v>
      </c>
      <c r="RZG6" s="100" t="s">
        <v>6</v>
      </c>
      <c r="RZH6" s="100" t="s">
        <v>6</v>
      </c>
      <c r="RZI6" s="100" t="s">
        <v>6</v>
      </c>
      <c r="RZJ6" s="100" t="s">
        <v>6</v>
      </c>
      <c r="RZK6" s="100" t="s">
        <v>6</v>
      </c>
      <c r="RZL6" s="100" t="s">
        <v>6</v>
      </c>
      <c r="RZM6" s="100" t="s">
        <v>6</v>
      </c>
      <c r="RZN6" s="100" t="s">
        <v>6</v>
      </c>
      <c r="RZO6" s="100" t="s">
        <v>6</v>
      </c>
      <c r="RZP6" s="100" t="s">
        <v>6</v>
      </c>
      <c r="RZQ6" s="100" t="s">
        <v>6</v>
      </c>
      <c r="RZR6" s="100" t="s">
        <v>6</v>
      </c>
      <c r="RZS6" s="100" t="s">
        <v>6</v>
      </c>
      <c r="RZT6" s="100" t="s">
        <v>6</v>
      </c>
      <c r="RZU6" s="100" t="s">
        <v>6</v>
      </c>
      <c r="RZV6" s="100" t="s">
        <v>6</v>
      </c>
      <c r="RZW6" s="100" t="s">
        <v>6</v>
      </c>
      <c r="RZX6" s="100" t="s">
        <v>6</v>
      </c>
      <c r="RZY6" s="100" t="s">
        <v>6</v>
      </c>
      <c r="RZZ6" s="100" t="s">
        <v>6</v>
      </c>
      <c r="SAA6" s="100" t="s">
        <v>6</v>
      </c>
      <c r="SAB6" s="100" t="s">
        <v>6</v>
      </c>
      <c r="SAC6" s="100" t="s">
        <v>6</v>
      </c>
      <c r="SAD6" s="100" t="s">
        <v>6</v>
      </c>
      <c r="SAE6" s="100" t="s">
        <v>6</v>
      </c>
      <c r="SAF6" s="100" t="s">
        <v>6</v>
      </c>
      <c r="SAG6" s="100" t="s">
        <v>6</v>
      </c>
      <c r="SAH6" s="100" t="s">
        <v>6</v>
      </c>
      <c r="SAI6" s="100" t="s">
        <v>6</v>
      </c>
      <c r="SAJ6" s="100" t="s">
        <v>6</v>
      </c>
      <c r="SAK6" s="100" t="s">
        <v>6</v>
      </c>
      <c r="SAL6" s="100" t="s">
        <v>6</v>
      </c>
      <c r="SAM6" s="100" t="s">
        <v>6</v>
      </c>
      <c r="SAN6" s="100" t="s">
        <v>6</v>
      </c>
      <c r="SAO6" s="100" t="s">
        <v>6</v>
      </c>
      <c r="SAP6" s="100" t="s">
        <v>6</v>
      </c>
      <c r="SAQ6" s="100" t="s">
        <v>6</v>
      </c>
      <c r="SAR6" s="100" t="s">
        <v>6</v>
      </c>
      <c r="SAS6" s="100" t="s">
        <v>6</v>
      </c>
      <c r="SAT6" s="100" t="s">
        <v>6</v>
      </c>
      <c r="SAU6" s="100" t="s">
        <v>6</v>
      </c>
      <c r="SAV6" s="100" t="s">
        <v>6</v>
      </c>
      <c r="SAW6" s="100" t="s">
        <v>6</v>
      </c>
      <c r="SAX6" s="100" t="s">
        <v>6</v>
      </c>
      <c r="SAY6" s="100" t="s">
        <v>6</v>
      </c>
      <c r="SAZ6" s="100" t="s">
        <v>6</v>
      </c>
      <c r="SBA6" s="100" t="s">
        <v>6</v>
      </c>
      <c r="SBB6" s="100" t="s">
        <v>6</v>
      </c>
      <c r="SBC6" s="100" t="s">
        <v>6</v>
      </c>
      <c r="SBD6" s="100" t="s">
        <v>6</v>
      </c>
      <c r="SBE6" s="100" t="s">
        <v>6</v>
      </c>
      <c r="SBF6" s="100" t="s">
        <v>6</v>
      </c>
      <c r="SBG6" s="100" t="s">
        <v>6</v>
      </c>
      <c r="SBH6" s="100" t="s">
        <v>6</v>
      </c>
      <c r="SBI6" s="100" t="s">
        <v>6</v>
      </c>
      <c r="SBJ6" s="100" t="s">
        <v>6</v>
      </c>
      <c r="SBK6" s="100" t="s">
        <v>6</v>
      </c>
      <c r="SBL6" s="100" t="s">
        <v>6</v>
      </c>
      <c r="SBM6" s="100" t="s">
        <v>6</v>
      </c>
      <c r="SBN6" s="100" t="s">
        <v>6</v>
      </c>
      <c r="SBO6" s="100" t="s">
        <v>6</v>
      </c>
      <c r="SBP6" s="100" t="s">
        <v>6</v>
      </c>
      <c r="SBQ6" s="100" t="s">
        <v>6</v>
      </c>
      <c r="SBR6" s="100" t="s">
        <v>6</v>
      </c>
      <c r="SBS6" s="100" t="s">
        <v>6</v>
      </c>
      <c r="SBT6" s="100" t="s">
        <v>6</v>
      </c>
      <c r="SBU6" s="100" t="s">
        <v>6</v>
      </c>
      <c r="SBV6" s="100" t="s">
        <v>6</v>
      </c>
      <c r="SBW6" s="100" t="s">
        <v>6</v>
      </c>
      <c r="SBX6" s="100" t="s">
        <v>6</v>
      </c>
      <c r="SBY6" s="100" t="s">
        <v>6</v>
      </c>
      <c r="SBZ6" s="100" t="s">
        <v>6</v>
      </c>
      <c r="SCA6" s="100" t="s">
        <v>6</v>
      </c>
      <c r="SCB6" s="100" t="s">
        <v>6</v>
      </c>
      <c r="SCC6" s="100" t="s">
        <v>6</v>
      </c>
      <c r="SCD6" s="100" t="s">
        <v>6</v>
      </c>
      <c r="SCE6" s="100" t="s">
        <v>6</v>
      </c>
      <c r="SCF6" s="100" t="s">
        <v>6</v>
      </c>
      <c r="SCG6" s="100" t="s">
        <v>6</v>
      </c>
      <c r="SCH6" s="100" t="s">
        <v>6</v>
      </c>
      <c r="SCI6" s="100" t="s">
        <v>6</v>
      </c>
      <c r="SCJ6" s="100" t="s">
        <v>6</v>
      </c>
      <c r="SCK6" s="100" t="s">
        <v>6</v>
      </c>
      <c r="SCL6" s="100" t="s">
        <v>6</v>
      </c>
      <c r="SCM6" s="100" t="s">
        <v>6</v>
      </c>
      <c r="SCN6" s="100" t="s">
        <v>6</v>
      </c>
      <c r="SCO6" s="100" t="s">
        <v>6</v>
      </c>
      <c r="SCP6" s="100" t="s">
        <v>6</v>
      </c>
      <c r="SCQ6" s="100" t="s">
        <v>6</v>
      </c>
      <c r="SCR6" s="100" t="s">
        <v>6</v>
      </c>
      <c r="SCS6" s="100" t="s">
        <v>6</v>
      </c>
      <c r="SCT6" s="100" t="s">
        <v>6</v>
      </c>
      <c r="SCU6" s="100" t="s">
        <v>6</v>
      </c>
      <c r="SCV6" s="100" t="s">
        <v>6</v>
      </c>
      <c r="SCW6" s="100" t="s">
        <v>6</v>
      </c>
      <c r="SCX6" s="100" t="s">
        <v>6</v>
      </c>
      <c r="SCY6" s="100" t="s">
        <v>6</v>
      </c>
      <c r="SCZ6" s="100" t="s">
        <v>6</v>
      </c>
      <c r="SDA6" s="100" t="s">
        <v>6</v>
      </c>
      <c r="SDB6" s="100" t="s">
        <v>6</v>
      </c>
      <c r="SDC6" s="100" t="s">
        <v>6</v>
      </c>
      <c r="SDD6" s="100" t="s">
        <v>6</v>
      </c>
      <c r="SDE6" s="100" t="s">
        <v>6</v>
      </c>
      <c r="SDF6" s="100" t="s">
        <v>6</v>
      </c>
      <c r="SDG6" s="100" t="s">
        <v>6</v>
      </c>
      <c r="SDH6" s="100" t="s">
        <v>6</v>
      </c>
      <c r="SDI6" s="100" t="s">
        <v>6</v>
      </c>
      <c r="SDJ6" s="100" t="s">
        <v>6</v>
      </c>
      <c r="SDK6" s="100" t="s">
        <v>6</v>
      </c>
      <c r="SDL6" s="100" t="s">
        <v>6</v>
      </c>
      <c r="SDM6" s="100" t="s">
        <v>6</v>
      </c>
      <c r="SDN6" s="100" t="s">
        <v>6</v>
      </c>
      <c r="SDO6" s="100" t="s">
        <v>6</v>
      </c>
      <c r="SDP6" s="100" t="s">
        <v>6</v>
      </c>
      <c r="SDQ6" s="100" t="s">
        <v>6</v>
      </c>
      <c r="SDR6" s="100" t="s">
        <v>6</v>
      </c>
      <c r="SDS6" s="100" t="s">
        <v>6</v>
      </c>
      <c r="SDT6" s="100" t="s">
        <v>6</v>
      </c>
      <c r="SDU6" s="100" t="s">
        <v>6</v>
      </c>
      <c r="SDV6" s="100" t="s">
        <v>6</v>
      </c>
      <c r="SDW6" s="100" t="s">
        <v>6</v>
      </c>
      <c r="SDX6" s="100" t="s">
        <v>6</v>
      </c>
      <c r="SDY6" s="100" t="s">
        <v>6</v>
      </c>
      <c r="SDZ6" s="100" t="s">
        <v>6</v>
      </c>
      <c r="SEA6" s="100" t="s">
        <v>6</v>
      </c>
      <c r="SEB6" s="100" t="s">
        <v>6</v>
      </c>
      <c r="SEC6" s="100" t="s">
        <v>6</v>
      </c>
      <c r="SED6" s="100" t="s">
        <v>6</v>
      </c>
      <c r="SEE6" s="100" t="s">
        <v>6</v>
      </c>
      <c r="SEF6" s="100" t="s">
        <v>6</v>
      </c>
      <c r="SEG6" s="100" t="s">
        <v>6</v>
      </c>
      <c r="SEH6" s="100" t="s">
        <v>6</v>
      </c>
      <c r="SEI6" s="100" t="s">
        <v>6</v>
      </c>
      <c r="SEJ6" s="100" t="s">
        <v>6</v>
      </c>
      <c r="SEK6" s="100" t="s">
        <v>6</v>
      </c>
      <c r="SEL6" s="100" t="s">
        <v>6</v>
      </c>
      <c r="SEM6" s="100" t="s">
        <v>6</v>
      </c>
      <c r="SEN6" s="100" t="s">
        <v>6</v>
      </c>
      <c r="SEO6" s="100" t="s">
        <v>6</v>
      </c>
      <c r="SEP6" s="100" t="s">
        <v>6</v>
      </c>
      <c r="SEQ6" s="100" t="s">
        <v>6</v>
      </c>
      <c r="SER6" s="100" t="s">
        <v>6</v>
      </c>
      <c r="SES6" s="100" t="s">
        <v>6</v>
      </c>
      <c r="SET6" s="100" t="s">
        <v>6</v>
      </c>
      <c r="SEU6" s="100" t="s">
        <v>6</v>
      </c>
      <c r="SEV6" s="100" t="s">
        <v>6</v>
      </c>
      <c r="SEW6" s="100" t="s">
        <v>6</v>
      </c>
      <c r="SEX6" s="100" t="s">
        <v>6</v>
      </c>
      <c r="SEY6" s="100" t="s">
        <v>6</v>
      </c>
      <c r="SEZ6" s="100" t="s">
        <v>6</v>
      </c>
      <c r="SFA6" s="100" t="s">
        <v>6</v>
      </c>
      <c r="SFB6" s="100" t="s">
        <v>6</v>
      </c>
      <c r="SFC6" s="100" t="s">
        <v>6</v>
      </c>
      <c r="SFD6" s="100" t="s">
        <v>6</v>
      </c>
      <c r="SFE6" s="100" t="s">
        <v>6</v>
      </c>
      <c r="SFF6" s="100" t="s">
        <v>6</v>
      </c>
      <c r="SFG6" s="100" t="s">
        <v>6</v>
      </c>
      <c r="SFH6" s="100" t="s">
        <v>6</v>
      </c>
      <c r="SFI6" s="100" t="s">
        <v>6</v>
      </c>
      <c r="SFJ6" s="100" t="s">
        <v>6</v>
      </c>
      <c r="SFK6" s="100" t="s">
        <v>6</v>
      </c>
      <c r="SFL6" s="100" t="s">
        <v>6</v>
      </c>
      <c r="SFM6" s="100" t="s">
        <v>6</v>
      </c>
      <c r="SFN6" s="100" t="s">
        <v>6</v>
      </c>
      <c r="SFO6" s="100" t="s">
        <v>6</v>
      </c>
      <c r="SFP6" s="100" t="s">
        <v>6</v>
      </c>
      <c r="SFQ6" s="100" t="s">
        <v>6</v>
      </c>
      <c r="SFR6" s="100" t="s">
        <v>6</v>
      </c>
      <c r="SFS6" s="100" t="s">
        <v>6</v>
      </c>
      <c r="SFT6" s="100" t="s">
        <v>6</v>
      </c>
      <c r="SFU6" s="100" t="s">
        <v>6</v>
      </c>
      <c r="SFV6" s="100" t="s">
        <v>6</v>
      </c>
      <c r="SFW6" s="100" t="s">
        <v>6</v>
      </c>
      <c r="SFX6" s="100" t="s">
        <v>6</v>
      </c>
      <c r="SFY6" s="100" t="s">
        <v>6</v>
      </c>
      <c r="SFZ6" s="100" t="s">
        <v>6</v>
      </c>
      <c r="SGA6" s="100" t="s">
        <v>6</v>
      </c>
      <c r="SGB6" s="100" t="s">
        <v>6</v>
      </c>
      <c r="SGC6" s="100" t="s">
        <v>6</v>
      </c>
      <c r="SGD6" s="100" t="s">
        <v>6</v>
      </c>
      <c r="SGE6" s="100" t="s">
        <v>6</v>
      </c>
      <c r="SGF6" s="100" t="s">
        <v>6</v>
      </c>
      <c r="SGG6" s="100" t="s">
        <v>6</v>
      </c>
      <c r="SGH6" s="100" t="s">
        <v>6</v>
      </c>
      <c r="SGI6" s="100" t="s">
        <v>6</v>
      </c>
      <c r="SGJ6" s="100" t="s">
        <v>6</v>
      </c>
      <c r="SGK6" s="100" t="s">
        <v>6</v>
      </c>
      <c r="SGL6" s="100" t="s">
        <v>6</v>
      </c>
      <c r="SGM6" s="100" t="s">
        <v>6</v>
      </c>
      <c r="SGN6" s="100" t="s">
        <v>6</v>
      </c>
      <c r="SGO6" s="100" t="s">
        <v>6</v>
      </c>
      <c r="SGP6" s="100" t="s">
        <v>6</v>
      </c>
      <c r="SGQ6" s="100" t="s">
        <v>6</v>
      </c>
      <c r="SGR6" s="100" t="s">
        <v>6</v>
      </c>
      <c r="SGS6" s="100" t="s">
        <v>6</v>
      </c>
      <c r="SGT6" s="100" t="s">
        <v>6</v>
      </c>
      <c r="SGU6" s="100" t="s">
        <v>6</v>
      </c>
      <c r="SGV6" s="100" t="s">
        <v>6</v>
      </c>
      <c r="SGW6" s="100" t="s">
        <v>6</v>
      </c>
      <c r="SGX6" s="100" t="s">
        <v>6</v>
      </c>
      <c r="SGY6" s="100" t="s">
        <v>6</v>
      </c>
      <c r="SGZ6" s="100" t="s">
        <v>6</v>
      </c>
      <c r="SHA6" s="100" t="s">
        <v>6</v>
      </c>
      <c r="SHB6" s="100" t="s">
        <v>6</v>
      </c>
      <c r="SHC6" s="100" t="s">
        <v>6</v>
      </c>
      <c r="SHD6" s="100" t="s">
        <v>6</v>
      </c>
      <c r="SHE6" s="100" t="s">
        <v>6</v>
      </c>
      <c r="SHF6" s="100" t="s">
        <v>6</v>
      </c>
      <c r="SHG6" s="100" t="s">
        <v>6</v>
      </c>
      <c r="SHH6" s="100" t="s">
        <v>6</v>
      </c>
      <c r="SHI6" s="100" t="s">
        <v>6</v>
      </c>
      <c r="SHJ6" s="100" t="s">
        <v>6</v>
      </c>
      <c r="SHK6" s="100" t="s">
        <v>6</v>
      </c>
      <c r="SHL6" s="100" t="s">
        <v>6</v>
      </c>
      <c r="SHM6" s="100" t="s">
        <v>6</v>
      </c>
      <c r="SHN6" s="100" t="s">
        <v>6</v>
      </c>
      <c r="SHO6" s="100" t="s">
        <v>6</v>
      </c>
      <c r="SHP6" s="100" t="s">
        <v>6</v>
      </c>
      <c r="SHQ6" s="100" t="s">
        <v>6</v>
      </c>
      <c r="SHR6" s="100" t="s">
        <v>6</v>
      </c>
      <c r="SHS6" s="100" t="s">
        <v>6</v>
      </c>
      <c r="SHT6" s="100" t="s">
        <v>6</v>
      </c>
      <c r="SHU6" s="100" t="s">
        <v>6</v>
      </c>
      <c r="SHV6" s="100" t="s">
        <v>6</v>
      </c>
      <c r="SHW6" s="100" t="s">
        <v>6</v>
      </c>
      <c r="SHX6" s="100" t="s">
        <v>6</v>
      </c>
      <c r="SHY6" s="100" t="s">
        <v>6</v>
      </c>
      <c r="SHZ6" s="100" t="s">
        <v>6</v>
      </c>
      <c r="SIA6" s="100" t="s">
        <v>6</v>
      </c>
      <c r="SIB6" s="100" t="s">
        <v>6</v>
      </c>
      <c r="SIC6" s="100" t="s">
        <v>6</v>
      </c>
      <c r="SID6" s="100" t="s">
        <v>6</v>
      </c>
      <c r="SIE6" s="100" t="s">
        <v>6</v>
      </c>
      <c r="SIF6" s="100" t="s">
        <v>6</v>
      </c>
      <c r="SIG6" s="100" t="s">
        <v>6</v>
      </c>
      <c r="SIH6" s="100" t="s">
        <v>6</v>
      </c>
      <c r="SII6" s="100" t="s">
        <v>6</v>
      </c>
      <c r="SIJ6" s="100" t="s">
        <v>6</v>
      </c>
      <c r="SIK6" s="100" t="s">
        <v>6</v>
      </c>
      <c r="SIL6" s="100" t="s">
        <v>6</v>
      </c>
      <c r="SIM6" s="100" t="s">
        <v>6</v>
      </c>
      <c r="SIN6" s="100" t="s">
        <v>6</v>
      </c>
      <c r="SIO6" s="100" t="s">
        <v>6</v>
      </c>
      <c r="SIP6" s="100" t="s">
        <v>6</v>
      </c>
      <c r="SIQ6" s="100" t="s">
        <v>6</v>
      </c>
      <c r="SIR6" s="100" t="s">
        <v>6</v>
      </c>
      <c r="SIS6" s="100" t="s">
        <v>6</v>
      </c>
      <c r="SIT6" s="100" t="s">
        <v>6</v>
      </c>
      <c r="SIU6" s="100" t="s">
        <v>6</v>
      </c>
      <c r="SIV6" s="100" t="s">
        <v>6</v>
      </c>
      <c r="SIW6" s="100" t="s">
        <v>6</v>
      </c>
      <c r="SIX6" s="100" t="s">
        <v>6</v>
      </c>
      <c r="SIY6" s="100" t="s">
        <v>6</v>
      </c>
      <c r="SIZ6" s="100" t="s">
        <v>6</v>
      </c>
      <c r="SJA6" s="100" t="s">
        <v>6</v>
      </c>
      <c r="SJB6" s="100" t="s">
        <v>6</v>
      </c>
      <c r="SJC6" s="100" t="s">
        <v>6</v>
      </c>
      <c r="SJD6" s="100" t="s">
        <v>6</v>
      </c>
      <c r="SJE6" s="100" t="s">
        <v>6</v>
      </c>
      <c r="SJF6" s="100" t="s">
        <v>6</v>
      </c>
      <c r="SJG6" s="100" t="s">
        <v>6</v>
      </c>
      <c r="SJH6" s="100" t="s">
        <v>6</v>
      </c>
      <c r="SJI6" s="100" t="s">
        <v>6</v>
      </c>
      <c r="SJJ6" s="100" t="s">
        <v>6</v>
      </c>
      <c r="SJK6" s="100" t="s">
        <v>6</v>
      </c>
      <c r="SJL6" s="100" t="s">
        <v>6</v>
      </c>
      <c r="SJM6" s="100" t="s">
        <v>6</v>
      </c>
      <c r="SJN6" s="100" t="s">
        <v>6</v>
      </c>
      <c r="SJO6" s="100" t="s">
        <v>6</v>
      </c>
      <c r="SJP6" s="100" t="s">
        <v>6</v>
      </c>
      <c r="SJQ6" s="100" t="s">
        <v>6</v>
      </c>
      <c r="SJR6" s="100" t="s">
        <v>6</v>
      </c>
      <c r="SJS6" s="100" t="s">
        <v>6</v>
      </c>
      <c r="SJT6" s="100" t="s">
        <v>6</v>
      </c>
      <c r="SJU6" s="100" t="s">
        <v>6</v>
      </c>
      <c r="SJV6" s="100" t="s">
        <v>6</v>
      </c>
      <c r="SJW6" s="100" t="s">
        <v>6</v>
      </c>
      <c r="SJX6" s="100" t="s">
        <v>6</v>
      </c>
      <c r="SJY6" s="100" t="s">
        <v>6</v>
      </c>
      <c r="SJZ6" s="100" t="s">
        <v>6</v>
      </c>
      <c r="SKA6" s="100" t="s">
        <v>6</v>
      </c>
      <c r="SKB6" s="100" t="s">
        <v>6</v>
      </c>
      <c r="SKC6" s="100" t="s">
        <v>6</v>
      </c>
      <c r="SKD6" s="100" t="s">
        <v>6</v>
      </c>
      <c r="SKE6" s="100" t="s">
        <v>6</v>
      </c>
      <c r="SKF6" s="100" t="s">
        <v>6</v>
      </c>
      <c r="SKG6" s="100" t="s">
        <v>6</v>
      </c>
      <c r="SKH6" s="100" t="s">
        <v>6</v>
      </c>
      <c r="SKI6" s="100" t="s">
        <v>6</v>
      </c>
      <c r="SKJ6" s="100" t="s">
        <v>6</v>
      </c>
      <c r="SKK6" s="100" t="s">
        <v>6</v>
      </c>
      <c r="SKL6" s="100" t="s">
        <v>6</v>
      </c>
      <c r="SKM6" s="100" t="s">
        <v>6</v>
      </c>
      <c r="SKN6" s="100" t="s">
        <v>6</v>
      </c>
      <c r="SKO6" s="100" t="s">
        <v>6</v>
      </c>
      <c r="SKP6" s="100" t="s">
        <v>6</v>
      </c>
      <c r="SKQ6" s="100" t="s">
        <v>6</v>
      </c>
      <c r="SKR6" s="100" t="s">
        <v>6</v>
      </c>
      <c r="SKS6" s="100" t="s">
        <v>6</v>
      </c>
      <c r="SKT6" s="100" t="s">
        <v>6</v>
      </c>
      <c r="SKU6" s="100" t="s">
        <v>6</v>
      </c>
      <c r="SKV6" s="100" t="s">
        <v>6</v>
      </c>
      <c r="SKW6" s="100" t="s">
        <v>6</v>
      </c>
      <c r="SKX6" s="100" t="s">
        <v>6</v>
      </c>
      <c r="SKY6" s="100" t="s">
        <v>6</v>
      </c>
      <c r="SKZ6" s="100" t="s">
        <v>6</v>
      </c>
      <c r="SLA6" s="100" t="s">
        <v>6</v>
      </c>
      <c r="SLB6" s="100" t="s">
        <v>6</v>
      </c>
      <c r="SLC6" s="100" t="s">
        <v>6</v>
      </c>
      <c r="SLD6" s="100" t="s">
        <v>6</v>
      </c>
      <c r="SLE6" s="100" t="s">
        <v>6</v>
      </c>
      <c r="SLF6" s="100" t="s">
        <v>6</v>
      </c>
      <c r="SLG6" s="100" t="s">
        <v>6</v>
      </c>
      <c r="SLH6" s="100" t="s">
        <v>6</v>
      </c>
      <c r="SLI6" s="100" t="s">
        <v>6</v>
      </c>
      <c r="SLJ6" s="100" t="s">
        <v>6</v>
      </c>
      <c r="SLK6" s="100" t="s">
        <v>6</v>
      </c>
      <c r="SLL6" s="100" t="s">
        <v>6</v>
      </c>
      <c r="SLM6" s="100" t="s">
        <v>6</v>
      </c>
      <c r="SLN6" s="100" t="s">
        <v>6</v>
      </c>
      <c r="SLO6" s="100" t="s">
        <v>6</v>
      </c>
      <c r="SLP6" s="100" t="s">
        <v>6</v>
      </c>
      <c r="SLQ6" s="100" t="s">
        <v>6</v>
      </c>
      <c r="SLR6" s="100" t="s">
        <v>6</v>
      </c>
      <c r="SLS6" s="100" t="s">
        <v>6</v>
      </c>
      <c r="SLT6" s="100" t="s">
        <v>6</v>
      </c>
      <c r="SLU6" s="100" t="s">
        <v>6</v>
      </c>
      <c r="SLV6" s="100" t="s">
        <v>6</v>
      </c>
      <c r="SLW6" s="100" t="s">
        <v>6</v>
      </c>
      <c r="SLX6" s="100" t="s">
        <v>6</v>
      </c>
      <c r="SLY6" s="100" t="s">
        <v>6</v>
      </c>
      <c r="SLZ6" s="100" t="s">
        <v>6</v>
      </c>
      <c r="SMA6" s="100" t="s">
        <v>6</v>
      </c>
      <c r="SMB6" s="100" t="s">
        <v>6</v>
      </c>
      <c r="SMC6" s="100" t="s">
        <v>6</v>
      </c>
      <c r="SMD6" s="100" t="s">
        <v>6</v>
      </c>
      <c r="SME6" s="100" t="s">
        <v>6</v>
      </c>
      <c r="SMF6" s="100" t="s">
        <v>6</v>
      </c>
      <c r="SMG6" s="100" t="s">
        <v>6</v>
      </c>
      <c r="SMH6" s="100" t="s">
        <v>6</v>
      </c>
      <c r="SMI6" s="100" t="s">
        <v>6</v>
      </c>
      <c r="SMJ6" s="100" t="s">
        <v>6</v>
      </c>
      <c r="SMK6" s="100" t="s">
        <v>6</v>
      </c>
      <c r="SML6" s="100" t="s">
        <v>6</v>
      </c>
      <c r="SMM6" s="100" t="s">
        <v>6</v>
      </c>
      <c r="SMN6" s="100" t="s">
        <v>6</v>
      </c>
      <c r="SMO6" s="100" t="s">
        <v>6</v>
      </c>
      <c r="SMP6" s="100" t="s">
        <v>6</v>
      </c>
      <c r="SMQ6" s="100" t="s">
        <v>6</v>
      </c>
      <c r="SMR6" s="100" t="s">
        <v>6</v>
      </c>
      <c r="SMS6" s="100" t="s">
        <v>6</v>
      </c>
      <c r="SMT6" s="100" t="s">
        <v>6</v>
      </c>
      <c r="SMU6" s="100" t="s">
        <v>6</v>
      </c>
      <c r="SMV6" s="100" t="s">
        <v>6</v>
      </c>
      <c r="SMW6" s="100" t="s">
        <v>6</v>
      </c>
      <c r="SMX6" s="100" t="s">
        <v>6</v>
      </c>
      <c r="SMY6" s="100" t="s">
        <v>6</v>
      </c>
      <c r="SMZ6" s="100" t="s">
        <v>6</v>
      </c>
      <c r="SNA6" s="100" t="s">
        <v>6</v>
      </c>
      <c r="SNB6" s="100" t="s">
        <v>6</v>
      </c>
      <c r="SNC6" s="100" t="s">
        <v>6</v>
      </c>
      <c r="SND6" s="100" t="s">
        <v>6</v>
      </c>
      <c r="SNE6" s="100" t="s">
        <v>6</v>
      </c>
      <c r="SNF6" s="100" t="s">
        <v>6</v>
      </c>
      <c r="SNG6" s="100" t="s">
        <v>6</v>
      </c>
      <c r="SNH6" s="100" t="s">
        <v>6</v>
      </c>
      <c r="SNI6" s="100" t="s">
        <v>6</v>
      </c>
      <c r="SNJ6" s="100" t="s">
        <v>6</v>
      </c>
      <c r="SNK6" s="100" t="s">
        <v>6</v>
      </c>
      <c r="SNL6" s="100" t="s">
        <v>6</v>
      </c>
      <c r="SNM6" s="100" t="s">
        <v>6</v>
      </c>
      <c r="SNN6" s="100" t="s">
        <v>6</v>
      </c>
      <c r="SNO6" s="100" t="s">
        <v>6</v>
      </c>
      <c r="SNP6" s="100" t="s">
        <v>6</v>
      </c>
      <c r="SNQ6" s="100" t="s">
        <v>6</v>
      </c>
      <c r="SNR6" s="100" t="s">
        <v>6</v>
      </c>
      <c r="SNS6" s="100" t="s">
        <v>6</v>
      </c>
      <c r="SNT6" s="100" t="s">
        <v>6</v>
      </c>
      <c r="SNU6" s="100" t="s">
        <v>6</v>
      </c>
      <c r="SNV6" s="100" t="s">
        <v>6</v>
      </c>
      <c r="SNW6" s="100" t="s">
        <v>6</v>
      </c>
      <c r="SNX6" s="100" t="s">
        <v>6</v>
      </c>
      <c r="SNY6" s="100" t="s">
        <v>6</v>
      </c>
      <c r="SNZ6" s="100" t="s">
        <v>6</v>
      </c>
      <c r="SOA6" s="100" t="s">
        <v>6</v>
      </c>
      <c r="SOB6" s="100" t="s">
        <v>6</v>
      </c>
      <c r="SOC6" s="100" t="s">
        <v>6</v>
      </c>
      <c r="SOD6" s="100" t="s">
        <v>6</v>
      </c>
      <c r="SOE6" s="100" t="s">
        <v>6</v>
      </c>
      <c r="SOF6" s="100" t="s">
        <v>6</v>
      </c>
      <c r="SOG6" s="100" t="s">
        <v>6</v>
      </c>
      <c r="SOH6" s="100" t="s">
        <v>6</v>
      </c>
      <c r="SOI6" s="100" t="s">
        <v>6</v>
      </c>
      <c r="SOJ6" s="100" t="s">
        <v>6</v>
      </c>
      <c r="SOK6" s="100" t="s">
        <v>6</v>
      </c>
      <c r="SOL6" s="100" t="s">
        <v>6</v>
      </c>
      <c r="SOM6" s="100" t="s">
        <v>6</v>
      </c>
      <c r="SON6" s="100" t="s">
        <v>6</v>
      </c>
      <c r="SOO6" s="100" t="s">
        <v>6</v>
      </c>
      <c r="SOP6" s="100" t="s">
        <v>6</v>
      </c>
      <c r="SOQ6" s="100" t="s">
        <v>6</v>
      </c>
      <c r="SOR6" s="100" t="s">
        <v>6</v>
      </c>
      <c r="SOS6" s="100" t="s">
        <v>6</v>
      </c>
      <c r="SOT6" s="100" t="s">
        <v>6</v>
      </c>
      <c r="SOU6" s="100" t="s">
        <v>6</v>
      </c>
      <c r="SOV6" s="100" t="s">
        <v>6</v>
      </c>
      <c r="SOW6" s="100" t="s">
        <v>6</v>
      </c>
      <c r="SOX6" s="100" t="s">
        <v>6</v>
      </c>
      <c r="SOY6" s="100" t="s">
        <v>6</v>
      </c>
      <c r="SOZ6" s="100" t="s">
        <v>6</v>
      </c>
      <c r="SPA6" s="100" t="s">
        <v>6</v>
      </c>
      <c r="SPB6" s="100" t="s">
        <v>6</v>
      </c>
      <c r="SPC6" s="100" t="s">
        <v>6</v>
      </c>
      <c r="SPD6" s="100" t="s">
        <v>6</v>
      </c>
      <c r="SPE6" s="100" t="s">
        <v>6</v>
      </c>
      <c r="SPF6" s="100" t="s">
        <v>6</v>
      </c>
      <c r="SPG6" s="100" t="s">
        <v>6</v>
      </c>
      <c r="SPH6" s="100" t="s">
        <v>6</v>
      </c>
      <c r="SPI6" s="100" t="s">
        <v>6</v>
      </c>
      <c r="SPJ6" s="100" t="s">
        <v>6</v>
      </c>
      <c r="SPK6" s="100" t="s">
        <v>6</v>
      </c>
      <c r="SPL6" s="100" t="s">
        <v>6</v>
      </c>
      <c r="SPM6" s="100" t="s">
        <v>6</v>
      </c>
      <c r="SPN6" s="100" t="s">
        <v>6</v>
      </c>
      <c r="SPO6" s="100" t="s">
        <v>6</v>
      </c>
      <c r="SPP6" s="100" t="s">
        <v>6</v>
      </c>
      <c r="SPQ6" s="100" t="s">
        <v>6</v>
      </c>
      <c r="SPR6" s="100" t="s">
        <v>6</v>
      </c>
      <c r="SPS6" s="100" t="s">
        <v>6</v>
      </c>
      <c r="SPT6" s="100" t="s">
        <v>6</v>
      </c>
      <c r="SPU6" s="100" t="s">
        <v>6</v>
      </c>
      <c r="SPV6" s="100" t="s">
        <v>6</v>
      </c>
      <c r="SPW6" s="100" t="s">
        <v>6</v>
      </c>
      <c r="SPX6" s="100" t="s">
        <v>6</v>
      </c>
      <c r="SPY6" s="100" t="s">
        <v>6</v>
      </c>
      <c r="SPZ6" s="100" t="s">
        <v>6</v>
      </c>
      <c r="SQA6" s="100" t="s">
        <v>6</v>
      </c>
      <c r="SQB6" s="100" t="s">
        <v>6</v>
      </c>
      <c r="SQC6" s="100" t="s">
        <v>6</v>
      </c>
      <c r="SQD6" s="100" t="s">
        <v>6</v>
      </c>
      <c r="SQE6" s="100" t="s">
        <v>6</v>
      </c>
      <c r="SQF6" s="100" t="s">
        <v>6</v>
      </c>
      <c r="SQG6" s="100" t="s">
        <v>6</v>
      </c>
      <c r="SQH6" s="100" t="s">
        <v>6</v>
      </c>
      <c r="SQI6" s="100" t="s">
        <v>6</v>
      </c>
      <c r="SQJ6" s="100" t="s">
        <v>6</v>
      </c>
      <c r="SQK6" s="100" t="s">
        <v>6</v>
      </c>
      <c r="SQL6" s="100" t="s">
        <v>6</v>
      </c>
      <c r="SQM6" s="100" t="s">
        <v>6</v>
      </c>
      <c r="SQN6" s="100" t="s">
        <v>6</v>
      </c>
      <c r="SQO6" s="100" t="s">
        <v>6</v>
      </c>
      <c r="SQP6" s="100" t="s">
        <v>6</v>
      </c>
      <c r="SQQ6" s="100" t="s">
        <v>6</v>
      </c>
      <c r="SQR6" s="100" t="s">
        <v>6</v>
      </c>
      <c r="SQS6" s="100" t="s">
        <v>6</v>
      </c>
      <c r="SQT6" s="100" t="s">
        <v>6</v>
      </c>
      <c r="SQU6" s="100" t="s">
        <v>6</v>
      </c>
      <c r="SQV6" s="100" t="s">
        <v>6</v>
      </c>
      <c r="SQW6" s="100" t="s">
        <v>6</v>
      </c>
      <c r="SQX6" s="100" t="s">
        <v>6</v>
      </c>
      <c r="SQY6" s="100" t="s">
        <v>6</v>
      </c>
      <c r="SQZ6" s="100" t="s">
        <v>6</v>
      </c>
      <c r="SRA6" s="100" t="s">
        <v>6</v>
      </c>
      <c r="SRB6" s="100" t="s">
        <v>6</v>
      </c>
      <c r="SRC6" s="100" t="s">
        <v>6</v>
      </c>
      <c r="SRD6" s="100" t="s">
        <v>6</v>
      </c>
      <c r="SRE6" s="100" t="s">
        <v>6</v>
      </c>
      <c r="SRF6" s="100" t="s">
        <v>6</v>
      </c>
      <c r="SRG6" s="100" t="s">
        <v>6</v>
      </c>
      <c r="SRH6" s="100" t="s">
        <v>6</v>
      </c>
      <c r="SRI6" s="100" t="s">
        <v>6</v>
      </c>
      <c r="SRJ6" s="100" t="s">
        <v>6</v>
      </c>
      <c r="SRK6" s="100" t="s">
        <v>6</v>
      </c>
      <c r="SRL6" s="100" t="s">
        <v>6</v>
      </c>
      <c r="SRM6" s="100" t="s">
        <v>6</v>
      </c>
      <c r="SRN6" s="100" t="s">
        <v>6</v>
      </c>
      <c r="SRO6" s="100" t="s">
        <v>6</v>
      </c>
      <c r="SRP6" s="100" t="s">
        <v>6</v>
      </c>
      <c r="SRQ6" s="100" t="s">
        <v>6</v>
      </c>
      <c r="SRR6" s="100" t="s">
        <v>6</v>
      </c>
      <c r="SRS6" s="100" t="s">
        <v>6</v>
      </c>
      <c r="SRT6" s="100" t="s">
        <v>6</v>
      </c>
      <c r="SRU6" s="100" t="s">
        <v>6</v>
      </c>
      <c r="SRV6" s="100" t="s">
        <v>6</v>
      </c>
      <c r="SRW6" s="100" t="s">
        <v>6</v>
      </c>
      <c r="SRX6" s="100" t="s">
        <v>6</v>
      </c>
      <c r="SRY6" s="100" t="s">
        <v>6</v>
      </c>
      <c r="SRZ6" s="100" t="s">
        <v>6</v>
      </c>
      <c r="SSA6" s="100" t="s">
        <v>6</v>
      </c>
      <c r="SSB6" s="100" t="s">
        <v>6</v>
      </c>
      <c r="SSC6" s="100" t="s">
        <v>6</v>
      </c>
      <c r="SSD6" s="100" t="s">
        <v>6</v>
      </c>
      <c r="SSE6" s="100" t="s">
        <v>6</v>
      </c>
      <c r="SSF6" s="100" t="s">
        <v>6</v>
      </c>
      <c r="SSG6" s="100" t="s">
        <v>6</v>
      </c>
      <c r="SSH6" s="100" t="s">
        <v>6</v>
      </c>
      <c r="SSI6" s="100" t="s">
        <v>6</v>
      </c>
      <c r="SSJ6" s="100" t="s">
        <v>6</v>
      </c>
      <c r="SSK6" s="100" t="s">
        <v>6</v>
      </c>
      <c r="SSL6" s="100" t="s">
        <v>6</v>
      </c>
      <c r="SSM6" s="100" t="s">
        <v>6</v>
      </c>
      <c r="SSN6" s="100" t="s">
        <v>6</v>
      </c>
      <c r="SSO6" s="100" t="s">
        <v>6</v>
      </c>
      <c r="SSP6" s="100" t="s">
        <v>6</v>
      </c>
      <c r="SSQ6" s="100" t="s">
        <v>6</v>
      </c>
      <c r="SSR6" s="100" t="s">
        <v>6</v>
      </c>
      <c r="SSS6" s="100" t="s">
        <v>6</v>
      </c>
      <c r="SST6" s="100" t="s">
        <v>6</v>
      </c>
      <c r="SSU6" s="100" t="s">
        <v>6</v>
      </c>
      <c r="SSV6" s="100" t="s">
        <v>6</v>
      </c>
      <c r="SSW6" s="100" t="s">
        <v>6</v>
      </c>
      <c r="SSX6" s="100" t="s">
        <v>6</v>
      </c>
      <c r="SSY6" s="100" t="s">
        <v>6</v>
      </c>
      <c r="SSZ6" s="100" t="s">
        <v>6</v>
      </c>
      <c r="STA6" s="100" t="s">
        <v>6</v>
      </c>
      <c r="STB6" s="100" t="s">
        <v>6</v>
      </c>
      <c r="STC6" s="100" t="s">
        <v>6</v>
      </c>
      <c r="STD6" s="100" t="s">
        <v>6</v>
      </c>
      <c r="STE6" s="100" t="s">
        <v>6</v>
      </c>
      <c r="STF6" s="100" t="s">
        <v>6</v>
      </c>
      <c r="STG6" s="100" t="s">
        <v>6</v>
      </c>
      <c r="STH6" s="100" t="s">
        <v>6</v>
      </c>
      <c r="STI6" s="100" t="s">
        <v>6</v>
      </c>
      <c r="STJ6" s="100" t="s">
        <v>6</v>
      </c>
      <c r="STK6" s="100" t="s">
        <v>6</v>
      </c>
      <c r="STL6" s="100" t="s">
        <v>6</v>
      </c>
      <c r="STM6" s="100" t="s">
        <v>6</v>
      </c>
      <c r="STN6" s="100" t="s">
        <v>6</v>
      </c>
      <c r="STO6" s="100" t="s">
        <v>6</v>
      </c>
      <c r="STP6" s="100" t="s">
        <v>6</v>
      </c>
      <c r="STQ6" s="100" t="s">
        <v>6</v>
      </c>
      <c r="STR6" s="100" t="s">
        <v>6</v>
      </c>
      <c r="STS6" s="100" t="s">
        <v>6</v>
      </c>
      <c r="STT6" s="100" t="s">
        <v>6</v>
      </c>
      <c r="STU6" s="100" t="s">
        <v>6</v>
      </c>
      <c r="STV6" s="100" t="s">
        <v>6</v>
      </c>
      <c r="STW6" s="100" t="s">
        <v>6</v>
      </c>
      <c r="STX6" s="100" t="s">
        <v>6</v>
      </c>
      <c r="STY6" s="100" t="s">
        <v>6</v>
      </c>
      <c r="STZ6" s="100" t="s">
        <v>6</v>
      </c>
      <c r="SUA6" s="100" t="s">
        <v>6</v>
      </c>
      <c r="SUB6" s="100" t="s">
        <v>6</v>
      </c>
      <c r="SUC6" s="100" t="s">
        <v>6</v>
      </c>
      <c r="SUD6" s="100" t="s">
        <v>6</v>
      </c>
      <c r="SUE6" s="100" t="s">
        <v>6</v>
      </c>
      <c r="SUF6" s="100" t="s">
        <v>6</v>
      </c>
      <c r="SUG6" s="100" t="s">
        <v>6</v>
      </c>
      <c r="SUH6" s="100" t="s">
        <v>6</v>
      </c>
      <c r="SUI6" s="100" t="s">
        <v>6</v>
      </c>
      <c r="SUJ6" s="100" t="s">
        <v>6</v>
      </c>
      <c r="SUK6" s="100" t="s">
        <v>6</v>
      </c>
      <c r="SUL6" s="100" t="s">
        <v>6</v>
      </c>
      <c r="SUM6" s="100" t="s">
        <v>6</v>
      </c>
      <c r="SUN6" s="100" t="s">
        <v>6</v>
      </c>
      <c r="SUO6" s="100" t="s">
        <v>6</v>
      </c>
      <c r="SUP6" s="100" t="s">
        <v>6</v>
      </c>
      <c r="SUQ6" s="100" t="s">
        <v>6</v>
      </c>
      <c r="SUR6" s="100" t="s">
        <v>6</v>
      </c>
      <c r="SUS6" s="100" t="s">
        <v>6</v>
      </c>
      <c r="SUT6" s="100" t="s">
        <v>6</v>
      </c>
      <c r="SUU6" s="100" t="s">
        <v>6</v>
      </c>
      <c r="SUV6" s="100" t="s">
        <v>6</v>
      </c>
      <c r="SUW6" s="100" t="s">
        <v>6</v>
      </c>
      <c r="SUX6" s="100" t="s">
        <v>6</v>
      </c>
      <c r="SUY6" s="100" t="s">
        <v>6</v>
      </c>
      <c r="SUZ6" s="100" t="s">
        <v>6</v>
      </c>
      <c r="SVA6" s="100" t="s">
        <v>6</v>
      </c>
      <c r="SVB6" s="100" t="s">
        <v>6</v>
      </c>
      <c r="SVC6" s="100" t="s">
        <v>6</v>
      </c>
      <c r="SVD6" s="100" t="s">
        <v>6</v>
      </c>
      <c r="SVE6" s="100" t="s">
        <v>6</v>
      </c>
      <c r="SVF6" s="100" t="s">
        <v>6</v>
      </c>
      <c r="SVG6" s="100" t="s">
        <v>6</v>
      </c>
      <c r="SVH6" s="100" t="s">
        <v>6</v>
      </c>
      <c r="SVI6" s="100" t="s">
        <v>6</v>
      </c>
      <c r="SVJ6" s="100" t="s">
        <v>6</v>
      </c>
      <c r="SVK6" s="100" t="s">
        <v>6</v>
      </c>
      <c r="SVL6" s="100" t="s">
        <v>6</v>
      </c>
      <c r="SVM6" s="100" t="s">
        <v>6</v>
      </c>
      <c r="SVN6" s="100" t="s">
        <v>6</v>
      </c>
      <c r="SVO6" s="100" t="s">
        <v>6</v>
      </c>
      <c r="SVP6" s="100" t="s">
        <v>6</v>
      </c>
      <c r="SVQ6" s="100" t="s">
        <v>6</v>
      </c>
      <c r="SVR6" s="100" t="s">
        <v>6</v>
      </c>
      <c r="SVS6" s="100" t="s">
        <v>6</v>
      </c>
      <c r="SVT6" s="100" t="s">
        <v>6</v>
      </c>
      <c r="SVU6" s="100" t="s">
        <v>6</v>
      </c>
      <c r="SVV6" s="100" t="s">
        <v>6</v>
      </c>
      <c r="SVW6" s="100" t="s">
        <v>6</v>
      </c>
      <c r="SVX6" s="100" t="s">
        <v>6</v>
      </c>
      <c r="SVY6" s="100" t="s">
        <v>6</v>
      </c>
      <c r="SVZ6" s="100" t="s">
        <v>6</v>
      </c>
      <c r="SWA6" s="100" t="s">
        <v>6</v>
      </c>
      <c r="SWB6" s="100" t="s">
        <v>6</v>
      </c>
      <c r="SWC6" s="100" t="s">
        <v>6</v>
      </c>
      <c r="SWD6" s="100" t="s">
        <v>6</v>
      </c>
      <c r="SWE6" s="100" t="s">
        <v>6</v>
      </c>
      <c r="SWF6" s="100" t="s">
        <v>6</v>
      </c>
      <c r="SWG6" s="100" t="s">
        <v>6</v>
      </c>
      <c r="SWH6" s="100" t="s">
        <v>6</v>
      </c>
      <c r="SWI6" s="100" t="s">
        <v>6</v>
      </c>
      <c r="SWJ6" s="100" t="s">
        <v>6</v>
      </c>
      <c r="SWK6" s="100" t="s">
        <v>6</v>
      </c>
      <c r="SWL6" s="100" t="s">
        <v>6</v>
      </c>
      <c r="SWM6" s="100" t="s">
        <v>6</v>
      </c>
      <c r="SWN6" s="100" t="s">
        <v>6</v>
      </c>
      <c r="SWO6" s="100" t="s">
        <v>6</v>
      </c>
      <c r="SWP6" s="100" t="s">
        <v>6</v>
      </c>
      <c r="SWQ6" s="100" t="s">
        <v>6</v>
      </c>
      <c r="SWR6" s="100" t="s">
        <v>6</v>
      </c>
      <c r="SWS6" s="100" t="s">
        <v>6</v>
      </c>
      <c r="SWT6" s="100" t="s">
        <v>6</v>
      </c>
      <c r="SWU6" s="100" t="s">
        <v>6</v>
      </c>
      <c r="SWV6" s="100" t="s">
        <v>6</v>
      </c>
      <c r="SWW6" s="100" t="s">
        <v>6</v>
      </c>
      <c r="SWX6" s="100" t="s">
        <v>6</v>
      </c>
      <c r="SWY6" s="100" t="s">
        <v>6</v>
      </c>
      <c r="SWZ6" s="100" t="s">
        <v>6</v>
      </c>
      <c r="SXA6" s="100" t="s">
        <v>6</v>
      </c>
      <c r="SXB6" s="100" t="s">
        <v>6</v>
      </c>
      <c r="SXC6" s="100" t="s">
        <v>6</v>
      </c>
      <c r="SXD6" s="100" t="s">
        <v>6</v>
      </c>
      <c r="SXE6" s="100" t="s">
        <v>6</v>
      </c>
      <c r="SXF6" s="100" t="s">
        <v>6</v>
      </c>
      <c r="SXG6" s="100" t="s">
        <v>6</v>
      </c>
      <c r="SXH6" s="100" t="s">
        <v>6</v>
      </c>
      <c r="SXI6" s="100" t="s">
        <v>6</v>
      </c>
      <c r="SXJ6" s="100" t="s">
        <v>6</v>
      </c>
      <c r="SXK6" s="100" t="s">
        <v>6</v>
      </c>
      <c r="SXL6" s="100" t="s">
        <v>6</v>
      </c>
      <c r="SXM6" s="100" t="s">
        <v>6</v>
      </c>
      <c r="SXN6" s="100" t="s">
        <v>6</v>
      </c>
      <c r="SXO6" s="100" t="s">
        <v>6</v>
      </c>
      <c r="SXP6" s="100" t="s">
        <v>6</v>
      </c>
      <c r="SXQ6" s="100" t="s">
        <v>6</v>
      </c>
      <c r="SXR6" s="100" t="s">
        <v>6</v>
      </c>
      <c r="SXS6" s="100" t="s">
        <v>6</v>
      </c>
      <c r="SXT6" s="100" t="s">
        <v>6</v>
      </c>
      <c r="SXU6" s="100" t="s">
        <v>6</v>
      </c>
      <c r="SXV6" s="100" t="s">
        <v>6</v>
      </c>
      <c r="SXW6" s="100" t="s">
        <v>6</v>
      </c>
      <c r="SXX6" s="100" t="s">
        <v>6</v>
      </c>
      <c r="SXY6" s="100" t="s">
        <v>6</v>
      </c>
      <c r="SXZ6" s="100" t="s">
        <v>6</v>
      </c>
      <c r="SYA6" s="100" t="s">
        <v>6</v>
      </c>
      <c r="SYB6" s="100" t="s">
        <v>6</v>
      </c>
      <c r="SYC6" s="100" t="s">
        <v>6</v>
      </c>
      <c r="SYD6" s="100" t="s">
        <v>6</v>
      </c>
      <c r="SYE6" s="100" t="s">
        <v>6</v>
      </c>
      <c r="SYF6" s="100" t="s">
        <v>6</v>
      </c>
      <c r="SYG6" s="100" t="s">
        <v>6</v>
      </c>
      <c r="SYH6" s="100" t="s">
        <v>6</v>
      </c>
      <c r="SYI6" s="100" t="s">
        <v>6</v>
      </c>
      <c r="SYJ6" s="100" t="s">
        <v>6</v>
      </c>
      <c r="SYK6" s="100" t="s">
        <v>6</v>
      </c>
      <c r="SYL6" s="100" t="s">
        <v>6</v>
      </c>
      <c r="SYM6" s="100" t="s">
        <v>6</v>
      </c>
      <c r="SYN6" s="100" t="s">
        <v>6</v>
      </c>
      <c r="SYO6" s="100" t="s">
        <v>6</v>
      </c>
      <c r="SYP6" s="100" t="s">
        <v>6</v>
      </c>
      <c r="SYQ6" s="100" t="s">
        <v>6</v>
      </c>
      <c r="SYR6" s="100" t="s">
        <v>6</v>
      </c>
      <c r="SYS6" s="100" t="s">
        <v>6</v>
      </c>
      <c r="SYT6" s="100" t="s">
        <v>6</v>
      </c>
      <c r="SYU6" s="100" t="s">
        <v>6</v>
      </c>
      <c r="SYV6" s="100" t="s">
        <v>6</v>
      </c>
      <c r="SYW6" s="100" t="s">
        <v>6</v>
      </c>
      <c r="SYX6" s="100" t="s">
        <v>6</v>
      </c>
      <c r="SYY6" s="100" t="s">
        <v>6</v>
      </c>
      <c r="SYZ6" s="100" t="s">
        <v>6</v>
      </c>
      <c r="SZA6" s="100" t="s">
        <v>6</v>
      </c>
      <c r="SZB6" s="100" t="s">
        <v>6</v>
      </c>
      <c r="SZC6" s="100" t="s">
        <v>6</v>
      </c>
      <c r="SZD6" s="100" t="s">
        <v>6</v>
      </c>
      <c r="SZE6" s="100" t="s">
        <v>6</v>
      </c>
      <c r="SZF6" s="100" t="s">
        <v>6</v>
      </c>
      <c r="SZG6" s="100" t="s">
        <v>6</v>
      </c>
      <c r="SZH6" s="100" t="s">
        <v>6</v>
      </c>
      <c r="SZI6" s="100" t="s">
        <v>6</v>
      </c>
      <c r="SZJ6" s="100" t="s">
        <v>6</v>
      </c>
      <c r="SZK6" s="100" t="s">
        <v>6</v>
      </c>
      <c r="SZL6" s="100" t="s">
        <v>6</v>
      </c>
      <c r="SZM6" s="100" t="s">
        <v>6</v>
      </c>
      <c r="SZN6" s="100" t="s">
        <v>6</v>
      </c>
      <c r="SZO6" s="100" t="s">
        <v>6</v>
      </c>
      <c r="SZP6" s="100" t="s">
        <v>6</v>
      </c>
      <c r="SZQ6" s="100" t="s">
        <v>6</v>
      </c>
      <c r="SZR6" s="100" t="s">
        <v>6</v>
      </c>
      <c r="SZS6" s="100" t="s">
        <v>6</v>
      </c>
      <c r="SZT6" s="100" t="s">
        <v>6</v>
      </c>
      <c r="SZU6" s="100" t="s">
        <v>6</v>
      </c>
      <c r="SZV6" s="100" t="s">
        <v>6</v>
      </c>
      <c r="SZW6" s="100" t="s">
        <v>6</v>
      </c>
      <c r="SZX6" s="100" t="s">
        <v>6</v>
      </c>
      <c r="SZY6" s="100" t="s">
        <v>6</v>
      </c>
      <c r="SZZ6" s="100" t="s">
        <v>6</v>
      </c>
      <c r="TAA6" s="100" t="s">
        <v>6</v>
      </c>
      <c r="TAB6" s="100" t="s">
        <v>6</v>
      </c>
      <c r="TAC6" s="100" t="s">
        <v>6</v>
      </c>
      <c r="TAD6" s="100" t="s">
        <v>6</v>
      </c>
      <c r="TAE6" s="100" t="s">
        <v>6</v>
      </c>
      <c r="TAF6" s="100" t="s">
        <v>6</v>
      </c>
      <c r="TAG6" s="100" t="s">
        <v>6</v>
      </c>
      <c r="TAH6" s="100" t="s">
        <v>6</v>
      </c>
      <c r="TAI6" s="100" t="s">
        <v>6</v>
      </c>
      <c r="TAJ6" s="100" t="s">
        <v>6</v>
      </c>
      <c r="TAK6" s="100" t="s">
        <v>6</v>
      </c>
      <c r="TAL6" s="100" t="s">
        <v>6</v>
      </c>
      <c r="TAM6" s="100" t="s">
        <v>6</v>
      </c>
      <c r="TAN6" s="100" t="s">
        <v>6</v>
      </c>
      <c r="TAO6" s="100" t="s">
        <v>6</v>
      </c>
      <c r="TAP6" s="100" t="s">
        <v>6</v>
      </c>
      <c r="TAQ6" s="100" t="s">
        <v>6</v>
      </c>
      <c r="TAR6" s="100" t="s">
        <v>6</v>
      </c>
      <c r="TAS6" s="100" t="s">
        <v>6</v>
      </c>
      <c r="TAT6" s="100" t="s">
        <v>6</v>
      </c>
      <c r="TAU6" s="100" t="s">
        <v>6</v>
      </c>
      <c r="TAV6" s="100" t="s">
        <v>6</v>
      </c>
      <c r="TAW6" s="100" t="s">
        <v>6</v>
      </c>
      <c r="TAX6" s="100" t="s">
        <v>6</v>
      </c>
      <c r="TAY6" s="100" t="s">
        <v>6</v>
      </c>
      <c r="TAZ6" s="100" t="s">
        <v>6</v>
      </c>
      <c r="TBA6" s="100" t="s">
        <v>6</v>
      </c>
      <c r="TBB6" s="100" t="s">
        <v>6</v>
      </c>
      <c r="TBC6" s="100" t="s">
        <v>6</v>
      </c>
      <c r="TBD6" s="100" t="s">
        <v>6</v>
      </c>
      <c r="TBE6" s="100" t="s">
        <v>6</v>
      </c>
      <c r="TBF6" s="100" t="s">
        <v>6</v>
      </c>
      <c r="TBG6" s="100" t="s">
        <v>6</v>
      </c>
      <c r="TBH6" s="100" t="s">
        <v>6</v>
      </c>
      <c r="TBI6" s="100" t="s">
        <v>6</v>
      </c>
      <c r="TBJ6" s="100" t="s">
        <v>6</v>
      </c>
      <c r="TBK6" s="100" t="s">
        <v>6</v>
      </c>
      <c r="TBL6" s="100" t="s">
        <v>6</v>
      </c>
      <c r="TBM6" s="100" t="s">
        <v>6</v>
      </c>
      <c r="TBN6" s="100" t="s">
        <v>6</v>
      </c>
      <c r="TBO6" s="100" t="s">
        <v>6</v>
      </c>
      <c r="TBP6" s="100" t="s">
        <v>6</v>
      </c>
      <c r="TBQ6" s="100" t="s">
        <v>6</v>
      </c>
      <c r="TBR6" s="100" t="s">
        <v>6</v>
      </c>
      <c r="TBS6" s="100" t="s">
        <v>6</v>
      </c>
      <c r="TBT6" s="100" t="s">
        <v>6</v>
      </c>
      <c r="TBU6" s="100" t="s">
        <v>6</v>
      </c>
      <c r="TBV6" s="100" t="s">
        <v>6</v>
      </c>
      <c r="TBW6" s="100" t="s">
        <v>6</v>
      </c>
      <c r="TBX6" s="100" t="s">
        <v>6</v>
      </c>
      <c r="TBY6" s="100" t="s">
        <v>6</v>
      </c>
      <c r="TBZ6" s="100" t="s">
        <v>6</v>
      </c>
      <c r="TCA6" s="100" t="s">
        <v>6</v>
      </c>
      <c r="TCB6" s="100" t="s">
        <v>6</v>
      </c>
      <c r="TCC6" s="100" t="s">
        <v>6</v>
      </c>
      <c r="TCD6" s="100" t="s">
        <v>6</v>
      </c>
      <c r="TCE6" s="100" t="s">
        <v>6</v>
      </c>
      <c r="TCF6" s="100" t="s">
        <v>6</v>
      </c>
      <c r="TCG6" s="100" t="s">
        <v>6</v>
      </c>
      <c r="TCH6" s="100" t="s">
        <v>6</v>
      </c>
      <c r="TCI6" s="100" t="s">
        <v>6</v>
      </c>
      <c r="TCJ6" s="100" t="s">
        <v>6</v>
      </c>
      <c r="TCK6" s="100" t="s">
        <v>6</v>
      </c>
      <c r="TCL6" s="100" t="s">
        <v>6</v>
      </c>
      <c r="TCM6" s="100" t="s">
        <v>6</v>
      </c>
      <c r="TCN6" s="100" t="s">
        <v>6</v>
      </c>
      <c r="TCO6" s="100" t="s">
        <v>6</v>
      </c>
      <c r="TCP6" s="100" t="s">
        <v>6</v>
      </c>
      <c r="TCQ6" s="100" t="s">
        <v>6</v>
      </c>
      <c r="TCR6" s="100" t="s">
        <v>6</v>
      </c>
      <c r="TCS6" s="100" t="s">
        <v>6</v>
      </c>
      <c r="TCT6" s="100" t="s">
        <v>6</v>
      </c>
      <c r="TCU6" s="100" t="s">
        <v>6</v>
      </c>
      <c r="TCV6" s="100" t="s">
        <v>6</v>
      </c>
      <c r="TCW6" s="100" t="s">
        <v>6</v>
      </c>
      <c r="TCX6" s="100" t="s">
        <v>6</v>
      </c>
      <c r="TCY6" s="100" t="s">
        <v>6</v>
      </c>
      <c r="TCZ6" s="100" t="s">
        <v>6</v>
      </c>
      <c r="TDA6" s="100" t="s">
        <v>6</v>
      </c>
      <c r="TDB6" s="100" t="s">
        <v>6</v>
      </c>
      <c r="TDC6" s="100" t="s">
        <v>6</v>
      </c>
      <c r="TDD6" s="100" t="s">
        <v>6</v>
      </c>
      <c r="TDE6" s="100" t="s">
        <v>6</v>
      </c>
      <c r="TDF6" s="100" t="s">
        <v>6</v>
      </c>
      <c r="TDG6" s="100" t="s">
        <v>6</v>
      </c>
      <c r="TDH6" s="100" t="s">
        <v>6</v>
      </c>
      <c r="TDI6" s="100" t="s">
        <v>6</v>
      </c>
      <c r="TDJ6" s="100" t="s">
        <v>6</v>
      </c>
      <c r="TDK6" s="100" t="s">
        <v>6</v>
      </c>
      <c r="TDL6" s="100" t="s">
        <v>6</v>
      </c>
      <c r="TDM6" s="100" t="s">
        <v>6</v>
      </c>
      <c r="TDN6" s="100" t="s">
        <v>6</v>
      </c>
      <c r="TDO6" s="100" t="s">
        <v>6</v>
      </c>
      <c r="TDP6" s="100" t="s">
        <v>6</v>
      </c>
      <c r="TDQ6" s="100" t="s">
        <v>6</v>
      </c>
      <c r="TDR6" s="100" t="s">
        <v>6</v>
      </c>
      <c r="TDS6" s="100" t="s">
        <v>6</v>
      </c>
      <c r="TDT6" s="100" t="s">
        <v>6</v>
      </c>
      <c r="TDU6" s="100" t="s">
        <v>6</v>
      </c>
      <c r="TDV6" s="100" t="s">
        <v>6</v>
      </c>
      <c r="TDW6" s="100" t="s">
        <v>6</v>
      </c>
      <c r="TDX6" s="100" t="s">
        <v>6</v>
      </c>
      <c r="TDY6" s="100" t="s">
        <v>6</v>
      </c>
      <c r="TDZ6" s="100" t="s">
        <v>6</v>
      </c>
      <c r="TEA6" s="100" t="s">
        <v>6</v>
      </c>
      <c r="TEB6" s="100" t="s">
        <v>6</v>
      </c>
      <c r="TEC6" s="100" t="s">
        <v>6</v>
      </c>
      <c r="TED6" s="100" t="s">
        <v>6</v>
      </c>
      <c r="TEE6" s="100" t="s">
        <v>6</v>
      </c>
      <c r="TEF6" s="100" t="s">
        <v>6</v>
      </c>
      <c r="TEG6" s="100" t="s">
        <v>6</v>
      </c>
      <c r="TEH6" s="100" t="s">
        <v>6</v>
      </c>
      <c r="TEI6" s="100" t="s">
        <v>6</v>
      </c>
      <c r="TEJ6" s="100" t="s">
        <v>6</v>
      </c>
      <c r="TEK6" s="100" t="s">
        <v>6</v>
      </c>
      <c r="TEL6" s="100" t="s">
        <v>6</v>
      </c>
      <c r="TEM6" s="100" t="s">
        <v>6</v>
      </c>
      <c r="TEN6" s="100" t="s">
        <v>6</v>
      </c>
      <c r="TEO6" s="100" t="s">
        <v>6</v>
      </c>
      <c r="TEP6" s="100" t="s">
        <v>6</v>
      </c>
      <c r="TEQ6" s="100" t="s">
        <v>6</v>
      </c>
      <c r="TER6" s="100" t="s">
        <v>6</v>
      </c>
      <c r="TES6" s="100" t="s">
        <v>6</v>
      </c>
      <c r="TET6" s="100" t="s">
        <v>6</v>
      </c>
      <c r="TEU6" s="100" t="s">
        <v>6</v>
      </c>
      <c r="TEV6" s="100" t="s">
        <v>6</v>
      </c>
      <c r="TEW6" s="100" t="s">
        <v>6</v>
      </c>
      <c r="TEX6" s="100" t="s">
        <v>6</v>
      </c>
      <c r="TEY6" s="100" t="s">
        <v>6</v>
      </c>
      <c r="TEZ6" s="100" t="s">
        <v>6</v>
      </c>
      <c r="TFA6" s="100" t="s">
        <v>6</v>
      </c>
      <c r="TFB6" s="100" t="s">
        <v>6</v>
      </c>
      <c r="TFC6" s="100" t="s">
        <v>6</v>
      </c>
      <c r="TFD6" s="100" t="s">
        <v>6</v>
      </c>
      <c r="TFE6" s="100" t="s">
        <v>6</v>
      </c>
      <c r="TFF6" s="100" t="s">
        <v>6</v>
      </c>
      <c r="TFG6" s="100" t="s">
        <v>6</v>
      </c>
      <c r="TFH6" s="100" t="s">
        <v>6</v>
      </c>
      <c r="TFI6" s="100" t="s">
        <v>6</v>
      </c>
      <c r="TFJ6" s="100" t="s">
        <v>6</v>
      </c>
      <c r="TFK6" s="100" t="s">
        <v>6</v>
      </c>
      <c r="TFL6" s="100" t="s">
        <v>6</v>
      </c>
      <c r="TFM6" s="100" t="s">
        <v>6</v>
      </c>
      <c r="TFN6" s="100" t="s">
        <v>6</v>
      </c>
      <c r="TFO6" s="100" t="s">
        <v>6</v>
      </c>
      <c r="TFP6" s="100" t="s">
        <v>6</v>
      </c>
      <c r="TFQ6" s="100" t="s">
        <v>6</v>
      </c>
      <c r="TFR6" s="100" t="s">
        <v>6</v>
      </c>
      <c r="TFS6" s="100" t="s">
        <v>6</v>
      </c>
      <c r="TFT6" s="100" t="s">
        <v>6</v>
      </c>
      <c r="TFU6" s="100" t="s">
        <v>6</v>
      </c>
      <c r="TFV6" s="100" t="s">
        <v>6</v>
      </c>
      <c r="TFW6" s="100" t="s">
        <v>6</v>
      </c>
      <c r="TFX6" s="100" t="s">
        <v>6</v>
      </c>
      <c r="TFY6" s="100" t="s">
        <v>6</v>
      </c>
      <c r="TFZ6" s="100" t="s">
        <v>6</v>
      </c>
      <c r="TGA6" s="100" t="s">
        <v>6</v>
      </c>
      <c r="TGB6" s="100" t="s">
        <v>6</v>
      </c>
      <c r="TGC6" s="100" t="s">
        <v>6</v>
      </c>
      <c r="TGD6" s="100" t="s">
        <v>6</v>
      </c>
      <c r="TGE6" s="100" t="s">
        <v>6</v>
      </c>
      <c r="TGF6" s="100" t="s">
        <v>6</v>
      </c>
      <c r="TGG6" s="100" t="s">
        <v>6</v>
      </c>
      <c r="TGH6" s="100" t="s">
        <v>6</v>
      </c>
      <c r="TGI6" s="100" t="s">
        <v>6</v>
      </c>
      <c r="TGJ6" s="100" t="s">
        <v>6</v>
      </c>
      <c r="TGK6" s="100" t="s">
        <v>6</v>
      </c>
      <c r="TGL6" s="100" t="s">
        <v>6</v>
      </c>
      <c r="TGM6" s="100" t="s">
        <v>6</v>
      </c>
      <c r="TGN6" s="100" t="s">
        <v>6</v>
      </c>
      <c r="TGO6" s="100" t="s">
        <v>6</v>
      </c>
      <c r="TGP6" s="100" t="s">
        <v>6</v>
      </c>
      <c r="TGQ6" s="100" t="s">
        <v>6</v>
      </c>
      <c r="TGR6" s="100" t="s">
        <v>6</v>
      </c>
      <c r="TGS6" s="100" t="s">
        <v>6</v>
      </c>
      <c r="TGT6" s="100" t="s">
        <v>6</v>
      </c>
      <c r="TGU6" s="100" t="s">
        <v>6</v>
      </c>
      <c r="TGV6" s="100" t="s">
        <v>6</v>
      </c>
      <c r="TGW6" s="100" t="s">
        <v>6</v>
      </c>
      <c r="TGX6" s="100" t="s">
        <v>6</v>
      </c>
      <c r="TGY6" s="100" t="s">
        <v>6</v>
      </c>
      <c r="TGZ6" s="100" t="s">
        <v>6</v>
      </c>
      <c r="THA6" s="100" t="s">
        <v>6</v>
      </c>
      <c r="THB6" s="100" t="s">
        <v>6</v>
      </c>
      <c r="THC6" s="100" t="s">
        <v>6</v>
      </c>
      <c r="THD6" s="100" t="s">
        <v>6</v>
      </c>
      <c r="THE6" s="100" t="s">
        <v>6</v>
      </c>
      <c r="THF6" s="100" t="s">
        <v>6</v>
      </c>
      <c r="THG6" s="100" t="s">
        <v>6</v>
      </c>
      <c r="THH6" s="100" t="s">
        <v>6</v>
      </c>
      <c r="THI6" s="100" t="s">
        <v>6</v>
      </c>
      <c r="THJ6" s="100" t="s">
        <v>6</v>
      </c>
      <c r="THK6" s="100" t="s">
        <v>6</v>
      </c>
      <c r="THL6" s="100" t="s">
        <v>6</v>
      </c>
      <c r="THM6" s="100" t="s">
        <v>6</v>
      </c>
      <c r="THN6" s="100" t="s">
        <v>6</v>
      </c>
      <c r="THO6" s="100" t="s">
        <v>6</v>
      </c>
      <c r="THP6" s="100" t="s">
        <v>6</v>
      </c>
      <c r="THQ6" s="100" t="s">
        <v>6</v>
      </c>
      <c r="THR6" s="100" t="s">
        <v>6</v>
      </c>
      <c r="THS6" s="100" t="s">
        <v>6</v>
      </c>
      <c r="THT6" s="100" t="s">
        <v>6</v>
      </c>
      <c r="THU6" s="100" t="s">
        <v>6</v>
      </c>
      <c r="THV6" s="100" t="s">
        <v>6</v>
      </c>
      <c r="THW6" s="100" t="s">
        <v>6</v>
      </c>
      <c r="THX6" s="100" t="s">
        <v>6</v>
      </c>
      <c r="THY6" s="100" t="s">
        <v>6</v>
      </c>
      <c r="THZ6" s="100" t="s">
        <v>6</v>
      </c>
      <c r="TIA6" s="100" t="s">
        <v>6</v>
      </c>
      <c r="TIB6" s="100" t="s">
        <v>6</v>
      </c>
      <c r="TIC6" s="100" t="s">
        <v>6</v>
      </c>
      <c r="TID6" s="100" t="s">
        <v>6</v>
      </c>
      <c r="TIE6" s="100" t="s">
        <v>6</v>
      </c>
      <c r="TIF6" s="100" t="s">
        <v>6</v>
      </c>
      <c r="TIG6" s="100" t="s">
        <v>6</v>
      </c>
      <c r="TIH6" s="100" t="s">
        <v>6</v>
      </c>
      <c r="TII6" s="100" t="s">
        <v>6</v>
      </c>
      <c r="TIJ6" s="100" t="s">
        <v>6</v>
      </c>
      <c r="TIK6" s="100" t="s">
        <v>6</v>
      </c>
      <c r="TIL6" s="100" t="s">
        <v>6</v>
      </c>
      <c r="TIM6" s="100" t="s">
        <v>6</v>
      </c>
      <c r="TIN6" s="100" t="s">
        <v>6</v>
      </c>
      <c r="TIO6" s="100" t="s">
        <v>6</v>
      </c>
      <c r="TIP6" s="100" t="s">
        <v>6</v>
      </c>
      <c r="TIQ6" s="100" t="s">
        <v>6</v>
      </c>
      <c r="TIR6" s="100" t="s">
        <v>6</v>
      </c>
      <c r="TIS6" s="100" t="s">
        <v>6</v>
      </c>
      <c r="TIT6" s="100" t="s">
        <v>6</v>
      </c>
      <c r="TIU6" s="100" t="s">
        <v>6</v>
      </c>
      <c r="TIV6" s="100" t="s">
        <v>6</v>
      </c>
      <c r="TIW6" s="100" t="s">
        <v>6</v>
      </c>
      <c r="TIX6" s="100" t="s">
        <v>6</v>
      </c>
      <c r="TIY6" s="100" t="s">
        <v>6</v>
      </c>
      <c r="TIZ6" s="100" t="s">
        <v>6</v>
      </c>
      <c r="TJA6" s="100" t="s">
        <v>6</v>
      </c>
      <c r="TJB6" s="100" t="s">
        <v>6</v>
      </c>
      <c r="TJC6" s="100" t="s">
        <v>6</v>
      </c>
      <c r="TJD6" s="100" t="s">
        <v>6</v>
      </c>
      <c r="TJE6" s="100" t="s">
        <v>6</v>
      </c>
      <c r="TJF6" s="100" t="s">
        <v>6</v>
      </c>
      <c r="TJG6" s="100" t="s">
        <v>6</v>
      </c>
      <c r="TJH6" s="100" t="s">
        <v>6</v>
      </c>
      <c r="TJI6" s="100" t="s">
        <v>6</v>
      </c>
      <c r="TJJ6" s="100" t="s">
        <v>6</v>
      </c>
      <c r="TJK6" s="100" t="s">
        <v>6</v>
      </c>
      <c r="TJL6" s="100" t="s">
        <v>6</v>
      </c>
      <c r="TJM6" s="100" t="s">
        <v>6</v>
      </c>
      <c r="TJN6" s="100" t="s">
        <v>6</v>
      </c>
      <c r="TJO6" s="100" t="s">
        <v>6</v>
      </c>
      <c r="TJP6" s="100" t="s">
        <v>6</v>
      </c>
      <c r="TJQ6" s="100" t="s">
        <v>6</v>
      </c>
      <c r="TJR6" s="100" t="s">
        <v>6</v>
      </c>
      <c r="TJS6" s="100" t="s">
        <v>6</v>
      </c>
      <c r="TJT6" s="100" t="s">
        <v>6</v>
      </c>
      <c r="TJU6" s="100" t="s">
        <v>6</v>
      </c>
      <c r="TJV6" s="100" t="s">
        <v>6</v>
      </c>
      <c r="TJW6" s="100" t="s">
        <v>6</v>
      </c>
      <c r="TJX6" s="100" t="s">
        <v>6</v>
      </c>
      <c r="TJY6" s="100" t="s">
        <v>6</v>
      </c>
      <c r="TJZ6" s="100" t="s">
        <v>6</v>
      </c>
      <c r="TKA6" s="100" t="s">
        <v>6</v>
      </c>
      <c r="TKB6" s="100" t="s">
        <v>6</v>
      </c>
      <c r="TKC6" s="100" t="s">
        <v>6</v>
      </c>
      <c r="TKD6" s="100" t="s">
        <v>6</v>
      </c>
      <c r="TKE6" s="100" t="s">
        <v>6</v>
      </c>
      <c r="TKF6" s="100" t="s">
        <v>6</v>
      </c>
      <c r="TKG6" s="100" t="s">
        <v>6</v>
      </c>
      <c r="TKH6" s="100" t="s">
        <v>6</v>
      </c>
      <c r="TKI6" s="100" t="s">
        <v>6</v>
      </c>
      <c r="TKJ6" s="100" t="s">
        <v>6</v>
      </c>
      <c r="TKK6" s="100" t="s">
        <v>6</v>
      </c>
      <c r="TKL6" s="100" t="s">
        <v>6</v>
      </c>
      <c r="TKM6" s="100" t="s">
        <v>6</v>
      </c>
      <c r="TKN6" s="100" t="s">
        <v>6</v>
      </c>
      <c r="TKO6" s="100" t="s">
        <v>6</v>
      </c>
      <c r="TKP6" s="100" t="s">
        <v>6</v>
      </c>
      <c r="TKQ6" s="100" t="s">
        <v>6</v>
      </c>
      <c r="TKR6" s="100" t="s">
        <v>6</v>
      </c>
      <c r="TKS6" s="100" t="s">
        <v>6</v>
      </c>
      <c r="TKT6" s="100" t="s">
        <v>6</v>
      </c>
      <c r="TKU6" s="100" t="s">
        <v>6</v>
      </c>
      <c r="TKV6" s="100" t="s">
        <v>6</v>
      </c>
      <c r="TKW6" s="100" t="s">
        <v>6</v>
      </c>
      <c r="TKX6" s="100" t="s">
        <v>6</v>
      </c>
      <c r="TKY6" s="100" t="s">
        <v>6</v>
      </c>
      <c r="TKZ6" s="100" t="s">
        <v>6</v>
      </c>
      <c r="TLA6" s="100" t="s">
        <v>6</v>
      </c>
      <c r="TLB6" s="100" t="s">
        <v>6</v>
      </c>
      <c r="TLC6" s="100" t="s">
        <v>6</v>
      </c>
      <c r="TLD6" s="100" t="s">
        <v>6</v>
      </c>
      <c r="TLE6" s="100" t="s">
        <v>6</v>
      </c>
      <c r="TLF6" s="100" t="s">
        <v>6</v>
      </c>
      <c r="TLG6" s="100" t="s">
        <v>6</v>
      </c>
      <c r="TLH6" s="100" t="s">
        <v>6</v>
      </c>
      <c r="TLI6" s="100" t="s">
        <v>6</v>
      </c>
      <c r="TLJ6" s="100" t="s">
        <v>6</v>
      </c>
      <c r="TLK6" s="100" t="s">
        <v>6</v>
      </c>
      <c r="TLL6" s="100" t="s">
        <v>6</v>
      </c>
      <c r="TLM6" s="100" t="s">
        <v>6</v>
      </c>
      <c r="TLN6" s="100" t="s">
        <v>6</v>
      </c>
      <c r="TLO6" s="100" t="s">
        <v>6</v>
      </c>
      <c r="TLP6" s="100" t="s">
        <v>6</v>
      </c>
      <c r="TLQ6" s="100" t="s">
        <v>6</v>
      </c>
      <c r="TLR6" s="100" t="s">
        <v>6</v>
      </c>
      <c r="TLS6" s="100" t="s">
        <v>6</v>
      </c>
      <c r="TLT6" s="100" t="s">
        <v>6</v>
      </c>
      <c r="TLU6" s="100" t="s">
        <v>6</v>
      </c>
      <c r="TLV6" s="100" t="s">
        <v>6</v>
      </c>
      <c r="TLW6" s="100" t="s">
        <v>6</v>
      </c>
      <c r="TLX6" s="100" t="s">
        <v>6</v>
      </c>
      <c r="TLY6" s="100" t="s">
        <v>6</v>
      </c>
      <c r="TLZ6" s="100" t="s">
        <v>6</v>
      </c>
      <c r="TMA6" s="100" t="s">
        <v>6</v>
      </c>
      <c r="TMB6" s="100" t="s">
        <v>6</v>
      </c>
      <c r="TMC6" s="100" t="s">
        <v>6</v>
      </c>
      <c r="TMD6" s="100" t="s">
        <v>6</v>
      </c>
      <c r="TME6" s="100" t="s">
        <v>6</v>
      </c>
      <c r="TMF6" s="100" t="s">
        <v>6</v>
      </c>
      <c r="TMG6" s="100" t="s">
        <v>6</v>
      </c>
      <c r="TMH6" s="100" t="s">
        <v>6</v>
      </c>
      <c r="TMI6" s="100" t="s">
        <v>6</v>
      </c>
      <c r="TMJ6" s="100" t="s">
        <v>6</v>
      </c>
      <c r="TMK6" s="100" t="s">
        <v>6</v>
      </c>
      <c r="TML6" s="100" t="s">
        <v>6</v>
      </c>
      <c r="TMM6" s="100" t="s">
        <v>6</v>
      </c>
      <c r="TMN6" s="100" t="s">
        <v>6</v>
      </c>
      <c r="TMO6" s="100" t="s">
        <v>6</v>
      </c>
      <c r="TMP6" s="100" t="s">
        <v>6</v>
      </c>
      <c r="TMQ6" s="100" t="s">
        <v>6</v>
      </c>
      <c r="TMR6" s="100" t="s">
        <v>6</v>
      </c>
      <c r="TMS6" s="100" t="s">
        <v>6</v>
      </c>
      <c r="TMT6" s="100" t="s">
        <v>6</v>
      </c>
      <c r="TMU6" s="100" t="s">
        <v>6</v>
      </c>
      <c r="TMV6" s="100" t="s">
        <v>6</v>
      </c>
      <c r="TMW6" s="100" t="s">
        <v>6</v>
      </c>
      <c r="TMX6" s="100" t="s">
        <v>6</v>
      </c>
      <c r="TMY6" s="100" t="s">
        <v>6</v>
      </c>
      <c r="TMZ6" s="100" t="s">
        <v>6</v>
      </c>
      <c r="TNA6" s="100" t="s">
        <v>6</v>
      </c>
      <c r="TNB6" s="100" t="s">
        <v>6</v>
      </c>
      <c r="TNC6" s="100" t="s">
        <v>6</v>
      </c>
      <c r="TND6" s="100" t="s">
        <v>6</v>
      </c>
      <c r="TNE6" s="100" t="s">
        <v>6</v>
      </c>
      <c r="TNF6" s="100" t="s">
        <v>6</v>
      </c>
      <c r="TNG6" s="100" t="s">
        <v>6</v>
      </c>
      <c r="TNH6" s="100" t="s">
        <v>6</v>
      </c>
      <c r="TNI6" s="100" t="s">
        <v>6</v>
      </c>
      <c r="TNJ6" s="100" t="s">
        <v>6</v>
      </c>
      <c r="TNK6" s="100" t="s">
        <v>6</v>
      </c>
      <c r="TNL6" s="100" t="s">
        <v>6</v>
      </c>
      <c r="TNM6" s="100" t="s">
        <v>6</v>
      </c>
      <c r="TNN6" s="100" t="s">
        <v>6</v>
      </c>
      <c r="TNO6" s="100" t="s">
        <v>6</v>
      </c>
      <c r="TNP6" s="100" t="s">
        <v>6</v>
      </c>
      <c r="TNQ6" s="100" t="s">
        <v>6</v>
      </c>
      <c r="TNR6" s="100" t="s">
        <v>6</v>
      </c>
      <c r="TNS6" s="100" t="s">
        <v>6</v>
      </c>
      <c r="TNT6" s="100" t="s">
        <v>6</v>
      </c>
      <c r="TNU6" s="100" t="s">
        <v>6</v>
      </c>
      <c r="TNV6" s="100" t="s">
        <v>6</v>
      </c>
      <c r="TNW6" s="100" t="s">
        <v>6</v>
      </c>
      <c r="TNX6" s="100" t="s">
        <v>6</v>
      </c>
      <c r="TNY6" s="100" t="s">
        <v>6</v>
      </c>
      <c r="TNZ6" s="100" t="s">
        <v>6</v>
      </c>
      <c r="TOA6" s="100" t="s">
        <v>6</v>
      </c>
      <c r="TOB6" s="100" t="s">
        <v>6</v>
      </c>
      <c r="TOC6" s="100" t="s">
        <v>6</v>
      </c>
      <c r="TOD6" s="100" t="s">
        <v>6</v>
      </c>
      <c r="TOE6" s="100" t="s">
        <v>6</v>
      </c>
      <c r="TOF6" s="100" t="s">
        <v>6</v>
      </c>
      <c r="TOG6" s="100" t="s">
        <v>6</v>
      </c>
      <c r="TOH6" s="100" t="s">
        <v>6</v>
      </c>
      <c r="TOI6" s="100" t="s">
        <v>6</v>
      </c>
      <c r="TOJ6" s="100" t="s">
        <v>6</v>
      </c>
      <c r="TOK6" s="100" t="s">
        <v>6</v>
      </c>
      <c r="TOL6" s="100" t="s">
        <v>6</v>
      </c>
      <c r="TOM6" s="100" t="s">
        <v>6</v>
      </c>
      <c r="TON6" s="100" t="s">
        <v>6</v>
      </c>
      <c r="TOO6" s="100" t="s">
        <v>6</v>
      </c>
      <c r="TOP6" s="100" t="s">
        <v>6</v>
      </c>
      <c r="TOQ6" s="100" t="s">
        <v>6</v>
      </c>
      <c r="TOR6" s="100" t="s">
        <v>6</v>
      </c>
      <c r="TOS6" s="100" t="s">
        <v>6</v>
      </c>
      <c r="TOT6" s="100" t="s">
        <v>6</v>
      </c>
      <c r="TOU6" s="100" t="s">
        <v>6</v>
      </c>
      <c r="TOV6" s="100" t="s">
        <v>6</v>
      </c>
      <c r="TOW6" s="100" t="s">
        <v>6</v>
      </c>
      <c r="TOX6" s="100" t="s">
        <v>6</v>
      </c>
      <c r="TOY6" s="100" t="s">
        <v>6</v>
      </c>
      <c r="TOZ6" s="100" t="s">
        <v>6</v>
      </c>
      <c r="TPA6" s="100" t="s">
        <v>6</v>
      </c>
      <c r="TPB6" s="100" t="s">
        <v>6</v>
      </c>
      <c r="TPC6" s="100" t="s">
        <v>6</v>
      </c>
      <c r="TPD6" s="100" t="s">
        <v>6</v>
      </c>
      <c r="TPE6" s="100" t="s">
        <v>6</v>
      </c>
      <c r="TPF6" s="100" t="s">
        <v>6</v>
      </c>
      <c r="TPG6" s="100" t="s">
        <v>6</v>
      </c>
      <c r="TPH6" s="100" t="s">
        <v>6</v>
      </c>
      <c r="TPI6" s="100" t="s">
        <v>6</v>
      </c>
      <c r="TPJ6" s="100" t="s">
        <v>6</v>
      </c>
      <c r="TPK6" s="100" t="s">
        <v>6</v>
      </c>
      <c r="TPL6" s="100" t="s">
        <v>6</v>
      </c>
      <c r="TPM6" s="100" t="s">
        <v>6</v>
      </c>
      <c r="TPN6" s="100" t="s">
        <v>6</v>
      </c>
      <c r="TPO6" s="100" t="s">
        <v>6</v>
      </c>
      <c r="TPP6" s="100" t="s">
        <v>6</v>
      </c>
      <c r="TPQ6" s="100" t="s">
        <v>6</v>
      </c>
      <c r="TPR6" s="100" t="s">
        <v>6</v>
      </c>
      <c r="TPS6" s="100" t="s">
        <v>6</v>
      </c>
      <c r="TPT6" s="100" t="s">
        <v>6</v>
      </c>
      <c r="TPU6" s="100" t="s">
        <v>6</v>
      </c>
      <c r="TPV6" s="100" t="s">
        <v>6</v>
      </c>
      <c r="TPW6" s="100" t="s">
        <v>6</v>
      </c>
      <c r="TPX6" s="100" t="s">
        <v>6</v>
      </c>
      <c r="TPY6" s="100" t="s">
        <v>6</v>
      </c>
      <c r="TPZ6" s="100" t="s">
        <v>6</v>
      </c>
      <c r="TQA6" s="100" t="s">
        <v>6</v>
      </c>
      <c r="TQB6" s="100" t="s">
        <v>6</v>
      </c>
      <c r="TQC6" s="100" t="s">
        <v>6</v>
      </c>
      <c r="TQD6" s="100" t="s">
        <v>6</v>
      </c>
      <c r="TQE6" s="100" t="s">
        <v>6</v>
      </c>
      <c r="TQF6" s="100" t="s">
        <v>6</v>
      </c>
      <c r="TQG6" s="100" t="s">
        <v>6</v>
      </c>
      <c r="TQH6" s="100" t="s">
        <v>6</v>
      </c>
      <c r="TQI6" s="100" t="s">
        <v>6</v>
      </c>
      <c r="TQJ6" s="100" t="s">
        <v>6</v>
      </c>
      <c r="TQK6" s="100" t="s">
        <v>6</v>
      </c>
      <c r="TQL6" s="100" t="s">
        <v>6</v>
      </c>
      <c r="TQM6" s="100" t="s">
        <v>6</v>
      </c>
      <c r="TQN6" s="100" t="s">
        <v>6</v>
      </c>
      <c r="TQO6" s="100" t="s">
        <v>6</v>
      </c>
      <c r="TQP6" s="100" t="s">
        <v>6</v>
      </c>
      <c r="TQQ6" s="100" t="s">
        <v>6</v>
      </c>
      <c r="TQR6" s="100" t="s">
        <v>6</v>
      </c>
      <c r="TQS6" s="100" t="s">
        <v>6</v>
      </c>
      <c r="TQT6" s="100" t="s">
        <v>6</v>
      </c>
      <c r="TQU6" s="100" t="s">
        <v>6</v>
      </c>
      <c r="TQV6" s="100" t="s">
        <v>6</v>
      </c>
      <c r="TQW6" s="100" t="s">
        <v>6</v>
      </c>
      <c r="TQX6" s="100" t="s">
        <v>6</v>
      </c>
      <c r="TQY6" s="100" t="s">
        <v>6</v>
      </c>
      <c r="TQZ6" s="100" t="s">
        <v>6</v>
      </c>
      <c r="TRA6" s="100" t="s">
        <v>6</v>
      </c>
      <c r="TRB6" s="100" t="s">
        <v>6</v>
      </c>
      <c r="TRC6" s="100" t="s">
        <v>6</v>
      </c>
      <c r="TRD6" s="100" t="s">
        <v>6</v>
      </c>
      <c r="TRE6" s="100" t="s">
        <v>6</v>
      </c>
      <c r="TRF6" s="100" t="s">
        <v>6</v>
      </c>
      <c r="TRG6" s="100" t="s">
        <v>6</v>
      </c>
      <c r="TRH6" s="100" t="s">
        <v>6</v>
      </c>
      <c r="TRI6" s="100" t="s">
        <v>6</v>
      </c>
      <c r="TRJ6" s="100" t="s">
        <v>6</v>
      </c>
      <c r="TRK6" s="100" t="s">
        <v>6</v>
      </c>
      <c r="TRL6" s="100" t="s">
        <v>6</v>
      </c>
      <c r="TRM6" s="100" t="s">
        <v>6</v>
      </c>
      <c r="TRN6" s="100" t="s">
        <v>6</v>
      </c>
      <c r="TRO6" s="100" t="s">
        <v>6</v>
      </c>
      <c r="TRP6" s="100" t="s">
        <v>6</v>
      </c>
      <c r="TRQ6" s="100" t="s">
        <v>6</v>
      </c>
      <c r="TRR6" s="100" t="s">
        <v>6</v>
      </c>
      <c r="TRS6" s="100" t="s">
        <v>6</v>
      </c>
      <c r="TRT6" s="100" t="s">
        <v>6</v>
      </c>
      <c r="TRU6" s="100" t="s">
        <v>6</v>
      </c>
      <c r="TRV6" s="100" t="s">
        <v>6</v>
      </c>
      <c r="TRW6" s="100" t="s">
        <v>6</v>
      </c>
      <c r="TRX6" s="100" t="s">
        <v>6</v>
      </c>
      <c r="TRY6" s="100" t="s">
        <v>6</v>
      </c>
      <c r="TRZ6" s="100" t="s">
        <v>6</v>
      </c>
      <c r="TSA6" s="100" t="s">
        <v>6</v>
      </c>
      <c r="TSB6" s="100" t="s">
        <v>6</v>
      </c>
      <c r="TSC6" s="100" t="s">
        <v>6</v>
      </c>
      <c r="TSD6" s="100" t="s">
        <v>6</v>
      </c>
      <c r="TSE6" s="100" t="s">
        <v>6</v>
      </c>
      <c r="TSF6" s="100" t="s">
        <v>6</v>
      </c>
      <c r="TSG6" s="100" t="s">
        <v>6</v>
      </c>
      <c r="TSH6" s="100" t="s">
        <v>6</v>
      </c>
      <c r="TSI6" s="100" t="s">
        <v>6</v>
      </c>
      <c r="TSJ6" s="100" t="s">
        <v>6</v>
      </c>
      <c r="TSK6" s="100" t="s">
        <v>6</v>
      </c>
      <c r="TSL6" s="100" t="s">
        <v>6</v>
      </c>
      <c r="TSM6" s="100" t="s">
        <v>6</v>
      </c>
      <c r="TSN6" s="100" t="s">
        <v>6</v>
      </c>
      <c r="TSO6" s="100" t="s">
        <v>6</v>
      </c>
      <c r="TSP6" s="100" t="s">
        <v>6</v>
      </c>
      <c r="TSQ6" s="100" t="s">
        <v>6</v>
      </c>
      <c r="TSR6" s="100" t="s">
        <v>6</v>
      </c>
      <c r="TSS6" s="100" t="s">
        <v>6</v>
      </c>
      <c r="TST6" s="100" t="s">
        <v>6</v>
      </c>
      <c r="TSU6" s="100" t="s">
        <v>6</v>
      </c>
      <c r="TSV6" s="100" t="s">
        <v>6</v>
      </c>
      <c r="TSW6" s="100" t="s">
        <v>6</v>
      </c>
      <c r="TSX6" s="100" t="s">
        <v>6</v>
      </c>
      <c r="TSY6" s="100" t="s">
        <v>6</v>
      </c>
      <c r="TSZ6" s="100" t="s">
        <v>6</v>
      </c>
      <c r="TTA6" s="100" t="s">
        <v>6</v>
      </c>
      <c r="TTB6" s="100" t="s">
        <v>6</v>
      </c>
      <c r="TTC6" s="100" t="s">
        <v>6</v>
      </c>
      <c r="TTD6" s="100" t="s">
        <v>6</v>
      </c>
      <c r="TTE6" s="100" t="s">
        <v>6</v>
      </c>
      <c r="TTF6" s="100" t="s">
        <v>6</v>
      </c>
      <c r="TTG6" s="100" t="s">
        <v>6</v>
      </c>
      <c r="TTH6" s="100" t="s">
        <v>6</v>
      </c>
      <c r="TTI6" s="100" t="s">
        <v>6</v>
      </c>
      <c r="TTJ6" s="100" t="s">
        <v>6</v>
      </c>
      <c r="TTK6" s="100" t="s">
        <v>6</v>
      </c>
      <c r="TTL6" s="100" t="s">
        <v>6</v>
      </c>
      <c r="TTM6" s="100" t="s">
        <v>6</v>
      </c>
      <c r="TTN6" s="100" t="s">
        <v>6</v>
      </c>
      <c r="TTO6" s="100" t="s">
        <v>6</v>
      </c>
      <c r="TTP6" s="100" t="s">
        <v>6</v>
      </c>
      <c r="TTQ6" s="100" t="s">
        <v>6</v>
      </c>
      <c r="TTR6" s="100" t="s">
        <v>6</v>
      </c>
      <c r="TTS6" s="100" t="s">
        <v>6</v>
      </c>
      <c r="TTT6" s="100" t="s">
        <v>6</v>
      </c>
      <c r="TTU6" s="100" t="s">
        <v>6</v>
      </c>
      <c r="TTV6" s="100" t="s">
        <v>6</v>
      </c>
      <c r="TTW6" s="100" t="s">
        <v>6</v>
      </c>
      <c r="TTX6" s="100" t="s">
        <v>6</v>
      </c>
      <c r="TTY6" s="100" t="s">
        <v>6</v>
      </c>
      <c r="TTZ6" s="100" t="s">
        <v>6</v>
      </c>
      <c r="TUA6" s="100" t="s">
        <v>6</v>
      </c>
      <c r="TUB6" s="100" t="s">
        <v>6</v>
      </c>
      <c r="TUC6" s="100" t="s">
        <v>6</v>
      </c>
      <c r="TUD6" s="100" t="s">
        <v>6</v>
      </c>
      <c r="TUE6" s="100" t="s">
        <v>6</v>
      </c>
      <c r="TUF6" s="100" t="s">
        <v>6</v>
      </c>
      <c r="TUG6" s="100" t="s">
        <v>6</v>
      </c>
      <c r="TUH6" s="100" t="s">
        <v>6</v>
      </c>
      <c r="TUI6" s="100" t="s">
        <v>6</v>
      </c>
      <c r="TUJ6" s="100" t="s">
        <v>6</v>
      </c>
      <c r="TUK6" s="100" t="s">
        <v>6</v>
      </c>
      <c r="TUL6" s="100" t="s">
        <v>6</v>
      </c>
      <c r="TUM6" s="100" t="s">
        <v>6</v>
      </c>
      <c r="TUN6" s="100" t="s">
        <v>6</v>
      </c>
      <c r="TUO6" s="100" t="s">
        <v>6</v>
      </c>
      <c r="TUP6" s="100" t="s">
        <v>6</v>
      </c>
      <c r="TUQ6" s="100" t="s">
        <v>6</v>
      </c>
      <c r="TUR6" s="100" t="s">
        <v>6</v>
      </c>
      <c r="TUS6" s="100" t="s">
        <v>6</v>
      </c>
      <c r="TUT6" s="100" t="s">
        <v>6</v>
      </c>
      <c r="TUU6" s="100" t="s">
        <v>6</v>
      </c>
      <c r="TUV6" s="100" t="s">
        <v>6</v>
      </c>
      <c r="TUW6" s="100" t="s">
        <v>6</v>
      </c>
      <c r="TUX6" s="100" t="s">
        <v>6</v>
      </c>
      <c r="TUY6" s="100" t="s">
        <v>6</v>
      </c>
      <c r="TUZ6" s="100" t="s">
        <v>6</v>
      </c>
      <c r="TVA6" s="100" t="s">
        <v>6</v>
      </c>
      <c r="TVB6" s="100" t="s">
        <v>6</v>
      </c>
      <c r="TVC6" s="100" t="s">
        <v>6</v>
      </c>
      <c r="TVD6" s="100" t="s">
        <v>6</v>
      </c>
      <c r="TVE6" s="100" t="s">
        <v>6</v>
      </c>
      <c r="TVF6" s="100" t="s">
        <v>6</v>
      </c>
      <c r="TVG6" s="100" t="s">
        <v>6</v>
      </c>
      <c r="TVH6" s="100" t="s">
        <v>6</v>
      </c>
      <c r="TVI6" s="100" t="s">
        <v>6</v>
      </c>
      <c r="TVJ6" s="100" t="s">
        <v>6</v>
      </c>
      <c r="TVK6" s="100" t="s">
        <v>6</v>
      </c>
      <c r="TVL6" s="100" t="s">
        <v>6</v>
      </c>
      <c r="TVM6" s="100" t="s">
        <v>6</v>
      </c>
      <c r="TVN6" s="100" t="s">
        <v>6</v>
      </c>
      <c r="TVO6" s="100" t="s">
        <v>6</v>
      </c>
      <c r="TVP6" s="100" t="s">
        <v>6</v>
      </c>
      <c r="TVQ6" s="100" t="s">
        <v>6</v>
      </c>
      <c r="TVR6" s="100" t="s">
        <v>6</v>
      </c>
      <c r="TVS6" s="100" t="s">
        <v>6</v>
      </c>
      <c r="TVT6" s="100" t="s">
        <v>6</v>
      </c>
      <c r="TVU6" s="100" t="s">
        <v>6</v>
      </c>
      <c r="TVV6" s="100" t="s">
        <v>6</v>
      </c>
      <c r="TVW6" s="100" t="s">
        <v>6</v>
      </c>
      <c r="TVX6" s="100" t="s">
        <v>6</v>
      </c>
      <c r="TVY6" s="100" t="s">
        <v>6</v>
      </c>
      <c r="TVZ6" s="100" t="s">
        <v>6</v>
      </c>
      <c r="TWA6" s="100" t="s">
        <v>6</v>
      </c>
      <c r="TWB6" s="100" t="s">
        <v>6</v>
      </c>
      <c r="TWC6" s="100" t="s">
        <v>6</v>
      </c>
      <c r="TWD6" s="100" t="s">
        <v>6</v>
      </c>
      <c r="TWE6" s="100" t="s">
        <v>6</v>
      </c>
      <c r="TWF6" s="100" t="s">
        <v>6</v>
      </c>
      <c r="TWG6" s="100" t="s">
        <v>6</v>
      </c>
      <c r="TWH6" s="100" t="s">
        <v>6</v>
      </c>
      <c r="TWI6" s="100" t="s">
        <v>6</v>
      </c>
      <c r="TWJ6" s="100" t="s">
        <v>6</v>
      </c>
      <c r="TWK6" s="100" t="s">
        <v>6</v>
      </c>
      <c r="TWL6" s="100" t="s">
        <v>6</v>
      </c>
      <c r="TWM6" s="100" t="s">
        <v>6</v>
      </c>
      <c r="TWN6" s="100" t="s">
        <v>6</v>
      </c>
      <c r="TWO6" s="100" t="s">
        <v>6</v>
      </c>
      <c r="TWP6" s="100" t="s">
        <v>6</v>
      </c>
      <c r="TWQ6" s="100" t="s">
        <v>6</v>
      </c>
      <c r="TWR6" s="100" t="s">
        <v>6</v>
      </c>
      <c r="TWS6" s="100" t="s">
        <v>6</v>
      </c>
      <c r="TWT6" s="100" t="s">
        <v>6</v>
      </c>
      <c r="TWU6" s="100" t="s">
        <v>6</v>
      </c>
      <c r="TWV6" s="100" t="s">
        <v>6</v>
      </c>
      <c r="TWW6" s="100" t="s">
        <v>6</v>
      </c>
      <c r="TWX6" s="100" t="s">
        <v>6</v>
      </c>
      <c r="TWY6" s="100" t="s">
        <v>6</v>
      </c>
      <c r="TWZ6" s="100" t="s">
        <v>6</v>
      </c>
      <c r="TXA6" s="100" t="s">
        <v>6</v>
      </c>
      <c r="TXB6" s="100" t="s">
        <v>6</v>
      </c>
      <c r="TXC6" s="100" t="s">
        <v>6</v>
      </c>
      <c r="TXD6" s="100" t="s">
        <v>6</v>
      </c>
      <c r="TXE6" s="100" t="s">
        <v>6</v>
      </c>
      <c r="TXF6" s="100" t="s">
        <v>6</v>
      </c>
      <c r="TXG6" s="100" t="s">
        <v>6</v>
      </c>
      <c r="TXH6" s="100" t="s">
        <v>6</v>
      </c>
      <c r="TXI6" s="100" t="s">
        <v>6</v>
      </c>
      <c r="TXJ6" s="100" t="s">
        <v>6</v>
      </c>
      <c r="TXK6" s="100" t="s">
        <v>6</v>
      </c>
      <c r="TXL6" s="100" t="s">
        <v>6</v>
      </c>
      <c r="TXM6" s="100" t="s">
        <v>6</v>
      </c>
      <c r="TXN6" s="100" t="s">
        <v>6</v>
      </c>
      <c r="TXO6" s="100" t="s">
        <v>6</v>
      </c>
      <c r="TXP6" s="100" t="s">
        <v>6</v>
      </c>
      <c r="TXQ6" s="100" t="s">
        <v>6</v>
      </c>
      <c r="TXR6" s="100" t="s">
        <v>6</v>
      </c>
      <c r="TXS6" s="100" t="s">
        <v>6</v>
      </c>
      <c r="TXT6" s="100" t="s">
        <v>6</v>
      </c>
      <c r="TXU6" s="100" t="s">
        <v>6</v>
      </c>
      <c r="TXV6" s="100" t="s">
        <v>6</v>
      </c>
      <c r="TXW6" s="100" t="s">
        <v>6</v>
      </c>
      <c r="TXX6" s="100" t="s">
        <v>6</v>
      </c>
      <c r="TXY6" s="100" t="s">
        <v>6</v>
      </c>
      <c r="TXZ6" s="100" t="s">
        <v>6</v>
      </c>
      <c r="TYA6" s="100" t="s">
        <v>6</v>
      </c>
      <c r="TYB6" s="100" t="s">
        <v>6</v>
      </c>
      <c r="TYC6" s="100" t="s">
        <v>6</v>
      </c>
      <c r="TYD6" s="100" t="s">
        <v>6</v>
      </c>
      <c r="TYE6" s="100" t="s">
        <v>6</v>
      </c>
      <c r="TYF6" s="100" t="s">
        <v>6</v>
      </c>
      <c r="TYG6" s="100" t="s">
        <v>6</v>
      </c>
      <c r="TYH6" s="100" t="s">
        <v>6</v>
      </c>
      <c r="TYI6" s="100" t="s">
        <v>6</v>
      </c>
      <c r="TYJ6" s="100" t="s">
        <v>6</v>
      </c>
      <c r="TYK6" s="100" t="s">
        <v>6</v>
      </c>
      <c r="TYL6" s="100" t="s">
        <v>6</v>
      </c>
      <c r="TYM6" s="100" t="s">
        <v>6</v>
      </c>
      <c r="TYN6" s="100" t="s">
        <v>6</v>
      </c>
      <c r="TYO6" s="100" t="s">
        <v>6</v>
      </c>
      <c r="TYP6" s="100" t="s">
        <v>6</v>
      </c>
      <c r="TYQ6" s="100" t="s">
        <v>6</v>
      </c>
      <c r="TYR6" s="100" t="s">
        <v>6</v>
      </c>
      <c r="TYS6" s="100" t="s">
        <v>6</v>
      </c>
      <c r="TYT6" s="100" t="s">
        <v>6</v>
      </c>
      <c r="TYU6" s="100" t="s">
        <v>6</v>
      </c>
      <c r="TYV6" s="100" t="s">
        <v>6</v>
      </c>
      <c r="TYW6" s="100" t="s">
        <v>6</v>
      </c>
      <c r="TYX6" s="100" t="s">
        <v>6</v>
      </c>
      <c r="TYY6" s="100" t="s">
        <v>6</v>
      </c>
      <c r="TYZ6" s="100" t="s">
        <v>6</v>
      </c>
      <c r="TZA6" s="100" t="s">
        <v>6</v>
      </c>
      <c r="TZB6" s="100" t="s">
        <v>6</v>
      </c>
      <c r="TZC6" s="100" t="s">
        <v>6</v>
      </c>
      <c r="TZD6" s="100" t="s">
        <v>6</v>
      </c>
      <c r="TZE6" s="100" t="s">
        <v>6</v>
      </c>
      <c r="TZF6" s="100" t="s">
        <v>6</v>
      </c>
      <c r="TZG6" s="100" t="s">
        <v>6</v>
      </c>
      <c r="TZH6" s="100" t="s">
        <v>6</v>
      </c>
      <c r="TZI6" s="100" t="s">
        <v>6</v>
      </c>
      <c r="TZJ6" s="100" t="s">
        <v>6</v>
      </c>
      <c r="TZK6" s="100" t="s">
        <v>6</v>
      </c>
      <c r="TZL6" s="100" t="s">
        <v>6</v>
      </c>
      <c r="TZM6" s="100" t="s">
        <v>6</v>
      </c>
      <c r="TZN6" s="100" t="s">
        <v>6</v>
      </c>
      <c r="TZO6" s="100" t="s">
        <v>6</v>
      </c>
      <c r="TZP6" s="100" t="s">
        <v>6</v>
      </c>
      <c r="TZQ6" s="100" t="s">
        <v>6</v>
      </c>
      <c r="TZR6" s="100" t="s">
        <v>6</v>
      </c>
      <c r="TZS6" s="100" t="s">
        <v>6</v>
      </c>
      <c r="TZT6" s="100" t="s">
        <v>6</v>
      </c>
      <c r="TZU6" s="100" t="s">
        <v>6</v>
      </c>
      <c r="TZV6" s="100" t="s">
        <v>6</v>
      </c>
      <c r="TZW6" s="100" t="s">
        <v>6</v>
      </c>
      <c r="TZX6" s="100" t="s">
        <v>6</v>
      </c>
      <c r="TZY6" s="100" t="s">
        <v>6</v>
      </c>
      <c r="TZZ6" s="100" t="s">
        <v>6</v>
      </c>
      <c r="UAA6" s="100" t="s">
        <v>6</v>
      </c>
      <c r="UAB6" s="100" t="s">
        <v>6</v>
      </c>
      <c r="UAC6" s="100" t="s">
        <v>6</v>
      </c>
      <c r="UAD6" s="100" t="s">
        <v>6</v>
      </c>
      <c r="UAE6" s="100" t="s">
        <v>6</v>
      </c>
      <c r="UAF6" s="100" t="s">
        <v>6</v>
      </c>
      <c r="UAG6" s="100" t="s">
        <v>6</v>
      </c>
      <c r="UAH6" s="100" t="s">
        <v>6</v>
      </c>
      <c r="UAI6" s="100" t="s">
        <v>6</v>
      </c>
      <c r="UAJ6" s="100" t="s">
        <v>6</v>
      </c>
      <c r="UAK6" s="100" t="s">
        <v>6</v>
      </c>
      <c r="UAL6" s="100" t="s">
        <v>6</v>
      </c>
      <c r="UAM6" s="100" t="s">
        <v>6</v>
      </c>
      <c r="UAN6" s="100" t="s">
        <v>6</v>
      </c>
      <c r="UAO6" s="100" t="s">
        <v>6</v>
      </c>
      <c r="UAP6" s="100" t="s">
        <v>6</v>
      </c>
      <c r="UAQ6" s="100" t="s">
        <v>6</v>
      </c>
      <c r="UAR6" s="100" t="s">
        <v>6</v>
      </c>
      <c r="UAS6" s="100" t="s">
        <v>6</v>
      </c>
      <c r="UAT6" s="100" t="s">
        <v>6</v>
      </c>
      <c r="UAU6" s="100" t="s">
        <v>6</v>
      </c>
      <c r="UAV6" s="100" t="s">
        <v>6</v>
      </c>
      <c r="UAW6" s="100" t="s">
        <v>6</v>
      </c>
      <c r="UAX6" s="100" t="s">
        <v>6</v>
      </c>
      <c r="UAY6" s="100" t="s">
        <v>6</v>
      </c>
      <c r="UAZ6" s="100" t="s">
        <v>6</v>
      </c>
      <c r="UBA6" s="100" t="s">
        <v>6</v>
      </c>
      <c r="UBB6" s="100" t="s">
        <v>6</v>
      </c>
      <c r="UBC6" s="100" t="s">
        <v>6</v>
      </c>
      <c r="UBD6" s="100" t="s">
        <v>6</v>
      </c>
      <c r="UBE6" s="100" t="s">
        <v>6</v>
      </c>
      <c r="UBF6" s="100" t="s">
        <v>6</v>
      </c>
      <c r="UBG6" s="100" t="s">
        <v>6</v>
      </c>
      <c r="UBH6" s="100" t="s">
        <v>6</v>
      </c>
      <c r="UBI6" s="100" t="s">
        <v>6</v>
      </c>
      <c r="UBJ6" s="100" t="s">
        <v>6</v>
      </c>
      <c r="UBK6" s="100" t="s">
        <v>6</v>
      </c>
      <c r="UBL6" s="100" t="s">
        <v>6</v>
      </c>
      <c r="UBM6" s="100" t="s">
        <v>6</v>
      </c>
      <c r="UBN6" s="100" t="s">
        <v>6</v>
      </c>
      <c r="UBO6" s="100" t="s">
        <v>6</v>
      </c>
      <c r="UBP6" s="100" t="s">
        <v>6</v>
      </c>
      <c r="UBQ6" s="100" t="s">
        <v>6</v>
      </c>
      <c r="UBR6" s="100" t="s">
        <v>6</v>
      </c>
      <c r="UBS6" s="100" t="s">
        <v>6</v>
      </c>
      <c r="UBT6" s="100" t="s">
        <v>6</v>
      </c>
      <c r="UBU6" s="100" t="s">
        <v>6</v>
      </c>
      <c r="UBV6" s="100" t="s">
        <v>6</v>
      </c>
      <c r="UBW6" s="100" t="s">
        <v>6</v>
      </c>
      <c r="UBX6" s="100" t="s">
        <v>6</v>
      </c>
      <c r="UBY6" s="100" t="s">
        <v>6</v>
      </c>
      <c r="UBZ6" s="100" t="s">
        <v>6</v>
      </c>
      <c r="UCA6" s="100" t="s">
        <v>6</v>
      </c>
      <c r="UCB6" s="100" t="s">
        <v>6</v>
      </c>
      <c r="UCC6" s="100" t="s">
        <v>6</v>
      </c>
      <c r="UCD6" s="100" t="s">
        <v>6</v>
      </c>
      <c r="UCE6" s="100" t="s">
        <v>6</v>
      </c>
      <c r="UCF6" s="100" t="s">
        <v>6</v>
      </c>
      <c r="UCG6" s="100" t="s">
        <v>6</v>
      </c>
      <c r="UCH6" s="100" t="s">
        <v>6</v>
      </c>
      <c r="UCI6" s="100" t="s">
        <v>6</v>
      </c>
      <c r="UCJ6" s="100" t="s">
        <v>6</v>
      </c>
      <c r="UCK6" s="100" t="s">
        <v>6</v>
      </c>
      <c r="UCL6" s="100" t="s">
        <v>6</v>
      </c>
      <c r="UCM6" s="100" t="s">
        <v>6</v>
      </c>
      <c r="UCN6" s="100" t="s">
        <v>6</v>
      </c>
      <c r="UCO6" s="100" t="s">
        <v>6</v>
      </c>
      <c r="UCP6" s="100" t="s">
        <v>6</v>
      </c>
      <c r="UCQ6" s="100" t="s">
        <v>6</v>
      </c>
      <c r="UCR6" s="100" t="s">
        <v>6</v>
      </c>
      <c r="UCS6" s="100" t="s">
        <v>6</v>
      </c>
      <c r="UCT6" s="100" t="s">
        <v>6</v>
      </c>
      <c r="UCU6" s="100" t="s">
        <v>6</v>
      </c>
      <c r="UCV6" s="100" t="s">
        <v>6</v>
      </c>
      <c r="UCW6" s="100" t="s">
        <v>6</v>
      </c>
      <c r="UCX6" s="100" t="s">
        <v>6</v>
      </c>
      <c r="UCY6" s="100" t="s">
        <v>6</v>
      </c>
      <c r="UCZ6" s="100" t="s">
        <v>6</v>
      </c>
      <c r="UDA6" s="100" t="s">
        <v>6</v>
      </c>
      <c r="UDB6" s="100" t="s">
        <v>6</v>
      </c>
      <c r="UDC6" s="100" t="s">
        <v>6</v>
      </c>
      <c r="UDD6" s="100" t="s">
        <v>6</v>
      </c>
      <c r="UDE6" s="100" t="s">
        <v>6</v>
      </c>
      <c r="UDF6" s="100" t="s">
        <v>6</v>
      </c>
      <c r="UDG6" s="100" t="s">
        <v>6</v>
      </c>
      <c r="UDH6" s="100" t="s">
        <v>6</v>
      </c>
      <c r="UDI6" s="100" t="s">
        <v>6</v>
      </c>
      <c r="UDJ6" s="100" t="s">
        <v>6</v>
      </c>
      <c r="UDK6" s="100" t="s">
        <v>6</v>
      </c>
      <c r="UDL6" s="100" t="s">
        <v>6</v>
      </c>
      <c r="UDM6" s="100" t="s">
        <v>6</v>
      </c>
      <c r="UDN6" s="100" t="s">
        <v>6</v>
      </c>
      <c r="UDO6" s="100" t="s">
        <v>6</v>
      </c>
      <c r="UDP6" s="100" t="s">
        <v>6</v>
      </c>
      <c r="UDQ6" s="100" t="s">
        <v>6</v>
      </c>
      <c r="UDR6" s="100" t="s">
        <v>6</v>
      </c>
      <c r="UDS6" s="100" t="s">
        <v>6</v>
      </c>
      <c r="UDT6" s="100" t="s">
        <v>6</v>
      </c>
      <c r="UDU6" s="100" t="s">
        <v>6</v>
      </c>
      <c r="UDV6" s="100" t="s">
        <v>6</v>
      </c>
      <c r="UDW6" s="100" t="s">
        <v>6</v>
      </c>
      <c r="UDX6" s="100" t="s">
        <v>6</v>
      </c>
      <c r="UDY6" s="100" t="s">
        <v>6</v>
      </c>
      <c r="UDZ6" s="100" t="s">
        <v>6</v>
      </c>
      <c r="UEA6" s="100" t="s">
        <v>6</v>
      </c>
      <c r="UEB6" s="100" t="s">
        <v>6</v>
      </c>
      <c r="UEC6" s="100" t="s">
        <v>6</v>
      </c>
      <c r="UED6" s="100" t="s">
        <v>6</v>
      </c>
      <c r="UEE6" s="100" t="s">
        <v>6</v>
      </c>
      <c r="UEF6" s="100" t="s">
        <v>6</v>
      </c>
      <c r="UEG6" s="100" t="s">
        <v>6</v>
      </c>
      <c r="UEH6" s="100" t="s">
        <v>6</v>
      </c>
      <c r="UEI6" s="100" t="s">
        <v>6</v>
      </c>
      <c r="UEJ6" s="100" t="s">
        <v>6</v>
      </c>
      <c r="UEK6" s="100" t="s">
        <v>6</v>
      </c>
      <c r="UEL6" s="100" t="s">
        <v>6</v>
      </c>
      <c r="UEM6" s="100" t="s">
        <v>6</v>
      </c>
      <c r="UEN6" s="100" t="s">
        <v>6</v>
      </c>
      <c r="UEO6" s="100" t="s">
        <v>6</v>
      </c>
      <c r="UEP6" s="100" t="s">
        <v>6</v>
      </c>
      <c r="UEQ6" s="100" t="s">
        <v>6</v>
      </c>
      <c r="UER6" s="100" t="s">
        <v>6</v>
      </c>
      <c r="UES6" s="100" t="s">
        <v>6</v>
      </c>
      <c r="UET6" s="100" t="s">
        <v>6</v>
      </c>
      <c r="UEU6" s="100" t="s">
        <v>6</v>
      </c>
      <c r="UEV6" s="100" t="s">
        <v>6</v>
      </c>
      <c r="UEW6" s="100" t="s">
        <v>6</v>
      </c>
      <c r="UEX6" s="100" t="s">
        <v>6</v>
      </c>
      <c r="UEY6" s="100" t="s">
        <v>6</v>
      </c>
      <c r="UEZ6" s="100" t="s">
        <v>6</v>
      </c>
      <c r="UFA6" s="100" t="s">
        <v>6</v>
      </c>
      <c r="UFB6" s="100" t="s">
        <v>6</v>
      </c>
      <c r="UFC6" s="100" t="s">
        <v>6</v>
      </c>
      <c r="UFD6" s="100" t="s">
        <v>6</v>
      </c>
      <c r="UFE6" s="100" t="s">
        <v>6</v>
      </c>
      <c r="UFF6" s="100" t="s">
        <v>6</v>
      </c>
      <c r="UFG6" s="100" t="s">
        <v>6</v>
      </c>
      <c r="UFH6" s="100" t="s">
        <v>6</v>
      </c>
      <c r="UFI6" s="100" t="s">
        <v>6</v>
      </c>
      <c r="UFJ6" s="100" t="s">
        <v>6</v>
      </c>
      <c r="UFK6" s="100" t="s">
        <v>6</v>
      </c>
      <c r="UFL6" s="100" t="s">
        <v>6</v>
      </c>
      <c r="UFM6" s="100" t="s">
        <v>6</v>
      </c>
      <c r="UFN6" s="100" t="s">
        <v>6</v>
      </c>
      <c r="UFO6" s="100" t="s">
        <v>6</v>
      </c>
      <c r="UFP6" s="100" t="s">
        <v>6</v>
      </c>
      <c r="UFQ6" s="100" t="s">
        <v>6</v>
      </c>
      <c r="UFR6" s="100" t="s">
        <v>6</v>
      </c>
      <c r="UFS6" s="100" t="s">
        <v>6</v>
      </c>
      <c r="UFT6" s="100" t="s">
        <v>6</v>
      </c>
      <c r="UFU6" s="100" t="s">
        <v>6</v>
      </c>
      <c r="UFV6" s="100" t="s">
        <v>6</v>
      </c>
      <c r="UFW6" s="100" t="s">
        <v>6</v>
      </c>
      <c r="UFX6" s="100" t="s">
        <v>6</v>
      </c>
      <c r="UFY6" s="100" t="s">
        <v>6</v>
      </c>
      <c r="UFZ6" s="100" t="s">
        <v>6</v>
      </c>
      <c r="UGA6" s="100" t="s">
        <v>6</v>
      </c>
      <c r="UGB6" s="100" t="s">
        <v>6</v>
      </c>
      <c r="UGC6" s="100" t="s">
        <v>6</v>
      </c>
      <c r="UGD6" s="100" t="s">
        <v>6</v>
      </c>
      <c r="UGE6" s="100" t="s">
        <v>6</v>
      </c>
      <c r="UGF6" s="100" t="s">
        <v>6</v>
      </c>
      <c r="UGG6" s="100" t="s">
        <v>6</v>
      </c>
      <c r="UGH6" s="100" t="s">
        <v>6</v>
      </c>
      <c r="UGI6" s="100" t="s">
        <v>6</v>
      </c>
      <c r="UGJ6" s="100" t="s">
        <v>6</v>
      </c>
      <c r="UGK6" s="100" t="s">
        <v>6</v>
      </c>
      <c r="UGL6" s="100" t="s">
        <v>6</v>
      </c>
      <c r="UGM6" s="100" t="s">
        <v>6</v>
      </c>
      <c r="UGN6" s="100" t="s">
        <v>6</v>
      </c>
      <c r="UGO6" s="100" t="s">
        <v>6</v>
      </c>
      <c r="UGP6" s="100" t="s">
        <v>6</v>
      </c>
      <c r="UGQ6" s="100" t="s">
        <v>6</v>
      </c>
      <c r="UGR6" s="100" t="s">
        <v>6</v>
      </c>
      <c r="UGS6" s="100" t="s">
        <v>6</v>
      </c>
      <c r="UGT6" s="100" t="s">
        <v>6</v>
      </c>
      <c r="UGU6" s="100" t="s">
        <v>6</v>
      </c>
      <c r="UGV6" s="100" t="s">
        <v>6</v>
      </c>
      <c r="UGW6" s="100" t="s">
        <v>6</v>
      </c>
      <c r="UGX6" s="100" t="s">
        <v>6</v>
      </c>
      <c r="UGY6" s="100" t="s">
        <v>6</v>
      </c>
      <c r="UGZ6" s="100" t="s">
        <v>6</v>
      </c>
      <c r="UHA6" s="100" t="s">
        <v>6</v>
      </c>
      <c r="UHB6" s="100" t="s">
        <v>6</v>
      </c>
      <c r="UHC6" s="100" t="s">
        <v>6</v>
      </c>
      <c r="UHD6" s="100" t="s">
        <v>6</v>
      </c>
      <c r="UHE6" s="100" t="s">
        <v>6</v>
      </c>
      <c r="UHF6" s="100" t="s">
        <v>6</v>
      </c>
      <c r="UHG6" s="100" t="s">
        <v>6</v>
      </c>
      <c r="UHH6" s="100" t="s">
        <v>6</v>
      </c>
      <c r="UHI6" s="100" t="s">
        <v>6</v>
      </c>
      <c r="UHJ6" s="100" t="s">
        <v>6</v>
      </c>
      <c r="UHK6" s="100" t="s">
        <v>6</v>
      </c>
      <c r="UHL6" s="100" t="s">
        <v>6</v>
      </c>
      <c r="UHM6" s="100" t="s">
        <v>6</v>
      </c>
      <c r="UHN6" s="100" t="s">
        <v>6</v>
      </c>
      <c r="UHO6" s="100" t="s">
        <v>6</v>
      </c>
      <c r="UHP6" s="100" t="s">
        <v>6</v>
      </c>
      <c r="UHQ6" s="100" t="s">
        <v>6</v>
      </c>
      <c r="UHR6" s="100" t="s">
        <v>6</v>
      </c>
      <c r="UHS6" s="100" t="s">
        <v>6</v>
      </c>
      <c r="UHT6" s="100" t="s">
        <v>6</v>
      </c>
      <c r="UHU6" s="100" t="s">
        <v>6</v>
      </c>
      <c r="UHV6" s="100" t="s">
        <v>6</v>
      </c>
      <c r="UHW6" s="100" t="s">
        <v>6</v>
      </c>
      <c r="UHX6" s="100" t="s">
        <v>6</v>
      </c>
      <c r="UHY6" s="100" t="s">
        <v>6</v>
      </c>
      <c r="UHZ6" s="100" t="s">
        <v>6</v>
      </c>
      <c r="UIA6" s="100" t="s">
        <v>6</v>
      </c>
      <c r="UIB6" s="100" t="s">
        <v>6</v>
      </c>
      <c r="UIC6" s="100" t="s">
        <v>6</v>
      </c>
      <c r="UID6" s="100" t="s">
        <v>6</v>
      </c>
      <c r="UIE6" s="100" t="s">
        <v>6</v>
      </c>
      <c r="UIF6" s="100" t="s">
        <v>6</v>
      </c>
      <c r="UIG6" s="100" t="s">
        <v>6</v>
      </c>
      <c r="UIH6" s="100" t="s">
        <v>6</v>
      </c>
      <c r="UII6" s="100" t="s">
        <v>6</v>
      </c>
      <c r="UIJ6" s="100" t="s">
        <v>6</v>
      </c>
      <c r="UIK6" s="100" t="s">
        <v>6</v>
      </c>
      <c r="UIL6" s="100" t="s">
        <v>6</v>
      </c>
      <c r="UIM6" s="100" t="s">
        <v>6</v>
      </c>
      <c r="UIN6" s="100" t="s">
        <v>6</v>
      </c>
      <c r="UIO6" s="100" t="s">
        <v>6</v>
      </c>
      <c r="UIP6" s="100" t="s">
        <v>6</v>
      </c>
      <c r="UIQ6" s="100" t="s">
        <v>6</v>
      </c>
      <c r="UIR6" s="100" t="s">
        <v>6</v>
      </c>
      <c r="UIS6" s="100" t="s">
        <v>6</v>
      </c>
      <c r="UIT6" s="100" t="s">
        <v>6</v>
      </c>
      <c r="UIU6" s="100" t="s">
        <v>6</v>
      </c>
      <c r="UIV6" s="100" t="s">
        <v>6</v>
      </c>
      <c r="UIW6" s="100" t="s">
        <v>6</v>
      </c>
      <c r="UIX6" s="100" t="s">
        <v>6</v>
      </c>
      <c r="UIY6" s="100" t="s">
        <v>6</v>
      </c>
      <c r="UIZ6" s="100" t="s">
        <v>6</v>
      </c>
      <c r="UJA6" s="100" t="s">
        <v>6</v>
      </c>
      <c r="UJB6" s="100" t="s">
        <v>6</v>
      </c>
      <c r="UJC6" s="100" t="s">
        <v>6</v>
      </c>
      <c r="UJD6" s="100" t="s">
        <v>6</v>
      </c>
      <c r="UJE6" s="100" t="s">
        <v>6</v>
      </c>
      <c r="UJF6" s="100" t="s">
        <v>6</v>
      </c>
      <c r="UJG6" s="100" t="s">
        <v>6</v>
      </c>
      <c r="UJH6" s="100" t="s">
        <v>6</v>
      </c>
      <c r="UJI6" s="100" t="s">
        <v>6</v>
      </c>
      <c r="UJJ6" s="100" t="s">
        <v>6</v>
      </c>
      <c r="UJK6" s="100" t="s">
        <v>6</v>
      </c>
      <c r="UJL6" s="100" t="s">
        <v>6</v>
      </c>
      <c r="UJM6" s="100" t="s">
        <v>6</v>
      </c>
      <c r="UJN6" s="100" t="s">
        <v>6</v>
      </c>
      <c r="UJO6" s="100" t="s">
        <v>6</v>
      </c>
      <c r="UJP6" s="100" t="s">
        <v>6</v>
      </c>
      <c r="UJQ6" s="100" t="s">
        <v>6</v>
      </c>
      <c r="UJR6" s="100" t="s">
        <v>6</v>
      </c>
      <c r="UJS6" s="100" t="s">
        <v>6</v>
      </c>
      <c r="UJT6" s="100" t="s">
        <v>6</v>
      </c>
      <c r="UJU6" s="100" t="s">
        <v>6</v>
      </c>
      <c r="UJV6" s="100" t="s">
        <v>6</v>
      </c>
      <c r="UJW6" s="100" t="s">
        <v>6</v>
      </c>
      <c r="UJX6" s="100" t="s">
        <v>6</v>
      </c>
      <c r="UJY6" s="100" t="s">
        <v>6</v>
      </c>
      <c r="UJZ6" s="100" t="s">
        <v>6</v>
      </c>
      <c r="UKA6" s="100" t="s">
        <v>6</v>
      </c>
      <c r="UKB6" s="100" t="s">
        <v>6</v>
      </c>
      <c r="UKC6" s="100" t="s">
        <v>6</v>
      </c>
      <c r="UKD6" s="100" t="s">
        <v>6</v>
      </c>
      <c r="UKE6" s="100" t="s">
        <v>6</v>
      </c>
      <c r="UKF6" s="100" t="s">
        <v>6</v>
      </c>
      <c r="UKG6" s="100" t="s">
        <v>6</v>
      </c>
      <c r="UKH6" s="100" t="s">
        <v>6</v>
      </c>
      <c r="UKI6" s="100" t="s">
        <v>6</v>
      </c>
      <c r="UKJ6" s="100" t="s">
        <v>6</v>
      </c>
      <c r="UKK6" s="100" t="s">
        <v>6</v>
      </c>
      <c r="UKL6" s="100" t="s">
        <v>6</v>
      </c>
      <c r="UKM6" s="100" t="s">
        <v>6</v>
      </c>
      <c r="UKN6" s="100" t="s">
        <v>6</v>
      </c>
      <c r="UKO6" s="100" t="s">
        <v>6</v>
      </c>
      <c r="UKP6" s="100" t="s">
        <v>6</v>
      </c>
      <c r="UKQ6" s="100" t="s">
        <v>6</v>
      </c>
      <c r="UKR6" s="100" t="s">
        <v>6</v>
      </c>
      <c r="UKS6" s="100" t="s">
        <v>6</v>
      </c>
      <c r="UKT6" s="100" t="s">
        <v>6</v>
      </c>
      <c r="UKU6" s="100" t="s">
        <v>6</v>
      </c>
      <c r="UKV6" s="100" t="s">
        <v>6</v>
      </c>
      <c r="UKW6" s="100" t="s">
        <v>6</v>
      </c>
      <c r="UKX6" s="100" t="s">
        <v>6</v>
      </c>
      <c r="UKY6" s="100" t="s">
        <v>6</v>
      </c>
      <c r="UKZ6" s="100" t="s">
        <v>6</v>
      </c>
      <c r="ULA6" s="100" t="s">
        <v>6</v>
      </c>
      <c r="ULB6" s="100" t="s">
        <v>6</v>
      </c>
      <c r="ULC6" s="100" t="s">
        <v>6</v>
      </c>
      <c r="ULD6" s="100" t="s">
        <v>6</v>
      </c>
      <c r="ULE6" s="100" t="s">
        <v>6</v>
      </c>
      <c r="ULF6" s="100" t="s">
        <v>6</v>
      </c>
      <c r="ULG6" s="100" t="s">
        <v>6</v>
      </c>
      <c r="ULH6" s="100" t="s">
        <v>6</v>
      </c>
      <c r="ULI6" s="100" t="s">
        <v>6</v>
      </c>
      <c r="ULJ6" s="100" t="s">
        <v>6</v>
      </c>
      <c r="ULK6" s="100" t="s">
        <v>6</v>
      </c>
      <c r="ULL6" s="100" t="s">
        <v>6</v>
      </c>
      <c r="ULM6" s="100" t="s">
        <v>6</v>
      </c>
      <c r="ULN6" s="100" t="s">
        <v>6</v>
      </c>
      <c r="ULO6" s="100" t="s">
        <v>6</v>
      </c>
      <c r="ULP6" s="100" t="s">
        <v>6</v>
      </c>
      <c r="ULQ6" s="100" t="s">
        <v>6</v>
      </c>
      <c r="ULR6" s="100" t="s">
        <v>6</v>
      </c>
      <c r="ULS6" s="100" t="s">
        <v>6</v>
      </c>
      <c r="ULT6" s="100" t="s">
        <v>6</v>
      </c>
      <c r="ULU6" s="100" t="s">
        <v>6</v>
      </c>
      <c r="ULV6" s="100" t="s">
        <v>6</v>
      </c>
      <c r="ULW6" s="100" t="s">
        <v>6</v>
      </c>
      <c r="ULX6" s="100" t="s">
        <v>6</v>
      </c>
      <c r="ULY6" s="100" t="s">
        <v>6</v>
      </c>
      <c r="ULZ6" s="100" t="s">
        <v>6</v>
      </c>
      <c r="UMA6" s="100" t="s">
        <v>6</v>
      </c>
      <c r="UMB6" s="100" t="s">
        <v>6</v>
      </c>
      <c r="UMC6" s="100" t="s">
        <v>6</v>
      </c>
      <c r="UMD6" s="100" t="s">
        <v>6</v>
      </c>
      <c r="UME6" s="100" t="s">
        <v>6</v>
      </c>
      <c r="UMF6" s="100" t="s">
        <v>6</v>
      </c>
      <c r="UMG6" s="100" t="s">
        <v>6</v>
      </c>
      <c r="UMH6" s="100" t="s">
        <v>6</v>
      </c>
      <c r="UMI6" s="100" t="s">
        <v>6</v>
      </c>
      <c r="UMJ6" s="100" t="s">
        <v>6</v>
      </c>
      <c r="UMK6" s="100" t="s">
        <v>6</v>
      </c>
      <c r="UML6" s="100" t="s">
        <v>6</v>
      </c>
      <c r="UMM6" s="100" t="s">
        <v>6</v>
      </c>
      <c r="UMN6" s="100" t="s">
        <v>6</v>
      </c>
      <c r="UMO6" s="100" t="s">
        <v>6</v>
      </c>
      <c r="UMP6" s="100" t="s">
        <v>6</v>
      </c>
      <c r="UMQ6" s="100" t="s">
        <v>6</v>
      </c>
      <c r="UMR6" s="100" t="s">
        <v>6</v>
      </c>
      <c r="UMS6" s="100" t="s">
        <v>6</v>
      </c>
      <c r="UMT6" s="100" t="s">
        <v>6</v>
      </c>
      <c r="UMU6" s="100" t="s">
        <v>6</v>
      </c>
      <c r="UMV6" s="100" t="s">
        <v>6</v>
      </c>
      <c r="UMW6" s="100" t="s">
        <v>6</v>
      </c>
      <c r="UMX6" s="100" t="s">
        <v>6</v>
      </c>
      <c r="UMY6" s="100" t="s">
        <v>6</v>
      </c>
      <c r="UMZ6" s="100" t="s">
        <v>6</v>
      </c>
      <c r="UNA6" s="100" t="s">
        <v>6</v>
      </c>
      <c r="UNB6" s="100" t="s">
        <v>6</v>
      </c>
      <c r="UNC6" s="100" t="s">
        <v>6</v>
      </c>
      <c r="UND6" s="100" t="s">
        <v>6</v>
      </c>
      <c r="UNE6" s="100" t="s">
        <v>6</v>
      </c>
      <c r="UNF6" s="100" t="s">
        <v>6</v>
      </c>
      <c r="UNG6" s="100" t="s">
        <v>6</v>
      </c>
      <c r="UNH6" s="100" t="s">
        <v>6</v>
      </c>
      <c r="UNI6" s="100" t="s">
        <v>6</v>
      </c>
      <c r="UNJ6" s="100" t="s">
        <v>6</v>
      </c>
      <c r="UNK6" s="100" t="s">
        <v>6</v>
      </c>
      <c r="UNL6" s="100" t="s">
        <v>6</v>
      </c>
      <c r="UNM6" s="100" t="s">
        <v>6</v>
      </c>
      <c r="UNN6" s="100" t="s">
        <v>6</v>
      </c>
      <c r="UNO6" s="100" t="s">
        <v>6</v>
      </c>
      <c r="UNP6" s="100" t="s">
        <v>6</v>
      </c>
      <c r="UNQ6" s="100" t="s">
        <v>6</v>
      </c>
      <c r="UNR6" s="100" t="s">
        <v>6</v>
      </c>
      <c r="UNS6" s="100" t="s">
        <v>6</v>
      </c>
      <c r="UNT6" s="100" t="s">
        <v>6</v>
      </c>
      <c r="UNU6" s="100" t="s">
        <v>6</v>
      </c>
      <c r="UNV6" s="100" t="s">
        <v>6</v>
      </c>
      <c r="UNW6" s="100" t="s">
        <v>6</v>
      </c>
      <c r="UNX6" s="100" t="s">
        <v>6</v>
      </c>
      <c r="UNY6" s="100" t="s">
        <v>6</v>
      </c>
      <c r="UNZ6" s="100" t="s">
        <v>6</v>
      </c>
      <c r="UOA6" s="100" t="s">
        <v>6</v>
      </c>
      <c r="UOB6" s="100" t="s">
        <v>6</v>
      </c>
      <c r="UOC6" s="100" t="s">
        <v>6</v>
      </c>
      <c r="UOD6" s="100" t="s">
        <v>6</v>
      </c>
      <c r="UOE6" s="100" t="s">
        <v>6</v>
      </c>
      <c r="UOF6" s="100" t="s">
        <v>6</v>
      </c>
      <c r="UOG6" s="100" t="s">
        <v>6</v>
      </c>
      <c r="UOH6" s="100" t="s">
        <v>6</v>
      </c>
      <c r="UOI6" s="100" t="s">
        <v>6</v>
      </c>
      <c r="UOJ6" s="100" t="s">
        <v>6</v>
      </c>
      <c r="UOK6" s="100" t="s">
        <v>6</v>
      </c>
      <c r="UOL6" s="100" t="s">
        <v>6</v>
      </c>
      <c r="UOM6" s="100" t="s">
        <v>6</v>
      </c>
      <c r="UON6" s="100" t="s">
        <v>6</v>
      </c>
      <c r="UOO6" s="100" t="s">
        <v>6</v>
      </c>
      <c r="UOP6" s="100" t="s">
        <v>6</v>
      </c>
      <c r="UOQ6" s="100" t="s">
        <v>6</v>
      </c>
      <c r="UOR6" s="100" t="s">
        <v>6</v>
      </c>
      <c r="UOS6" s="100" t="s">
        <v>6</v>
      </c>
      <c r="UOT6" s="100" t="s">
        <v>6</v>
      </c>
      <c r="UOU6" s="100" t="s">
        <v>6</v>
      </c>
      <c r="UOV6" s="100" t="s">
        <v>6</v>
      </c>
      <c r="UOW6" s="100" t="s">
        <v>6</v>
      </c>
      <c r="UOX6" s="100" t="s">
        <v>6</v>
      </c>
      <c r="UOY6" s="100" t="s">
        <v>6</v>
      </c>
      <c r="UOZ6" s="100" t="s">
        <v>6</v>
      </c>
      <c r="UPA6" s="100" t="s">
        <v>6</v>
      </c>
      <c r="UPB6" s="100" t="s">
        <v>6</v>
      </c>
      <c r="UPC6" s="100" t="s">
        <v>6</v>
      </c>
      <c r="UPD6" s="100" t="s">
        <v>6</v>
      </c>
      <c r="UPE6" s="100" t="s">
        <v>6</v>
      </c>
      <c r="UPF6" s="100" t="s">
        <v>6</v>
      </c>
      <c r="UPG6" s="100" t="s">
        <v>6</v>
      </c>
      <c r="UPH6" s="100" t="s">
        <v>6</v>
      </c>
      <c r="UPI6" s="100" t="s">
        <v>6</v>
      </c>
      <c r="UPJ6" s="100" t="s">
        <v>6</v>
      </c>
      <c r="UPK6" s="100" t="s">
        <v>6</v>
      </c>
      <c r="UPL6" s="100" t="s">
        <v>6</v>
      </c>
      <c r="UPM6" s="100" t="s">
        <v>6</v>
      </c>
      <c r="UPN6" s="100" t="s">
        <v>6</v>
      </c>
      <c r="UPO6" s="100" t="s">
        <v>6</v>
      </c>
      <c r="UPP6" s="100" t="s">
        <v>6</v>
      </c>
      <c r="UPQ6" s="100" t="s">
        <v>6</v>
      </c>
      <c r="UPR6" s="100" t="s">
        <v>6</v>
      </c>
      <c r="UPS6" s="100" t="s">
        <v>6</v>
      </c>
      <c r="UPT6" s="100" t="s">
        <v>6</v>
      </c>
      <c r="UPU6" s="100" t="s">
        <v>6</v>
      </c>
      <c r="UPV6" s="100" t="s">
        <v>6</v>
      </c>
      <c r="UPW6" s="100" t="s">
        <v>6</v>
      </c>
      <c r="UPX6" s="100" t="s">
        <v>6</v>
      </c>
      <c r="UPY6" s="100" t="s">
        <v>6</v>
      </c>
      <c r="UPZ6" s="100" t="s">
        <v>6</v>
      </c>
      <c r="UQA6" s="100" t="s">
        <v>6</v>
      </c>
      <c r="UQB6" s="100" t="s">
        <v>6</v>
      </c>
      <c r="UQC6" s="100" t="s">
        <v>6</v>
      </c>
      <c r="UQD6" s="100" t="s">
        <v>6</v>
      </c>
      <c r="UQE6" s="100" t="s">
        <v>6</v>
      </c>
      <c r="UQF6" s="100" t="s">
        <v>6</v>
      </c>
      <c r="UQG6" s="100" t="s">
        <v>6</v>
      </c>
      <c r="UQH6" s="100" t="s">
        <v>6</v>
      </c>
      <c r="UQI6" s="100" t="s">
        <v>6</v>
      </c>
      <c r="UQJ6" s="100" t="s">
        <v>6</v>
      </c>
      <c r="UQK6" s="100" t="s">
        <v>6</v>
      </c>
      <c r="UQL6" s="100" t="s">
        <v>6</v>
      </c>
      <c r="UQM6" s="100" t="s">
        <v>6</v>
      </c>
      <c r="UQN6" s="100" t="s">
        <v>6</v>
      </c>
      <c r="UQO6" s="100" t="s">
        <v>6</v>
      </c>
      <c r="UQP6" s="100" t="s">
        <v>6</v>
      </c>
      <c r="UQQ6" s="100" t="s">
        <v>6</v>
      </c>
      <c r="UQR6" s="100" t="s">
        <v>6</v>
      </c>
      <c r="UQS6" s="100" t="s">
        <v>6</v>
      </c>
      <c r="UQT6" s="100" t="s">
        <v>6</v>
      </c>
      <c r="UQU6" s="100" t="s">
        <v>6</v>
      </c>
      <c r="UQV6" s="100" t="s">
        <v>6</v>
      </c>
      <c r="UQW6" s="100" t="s">
        <v>6</v>
      </c>
      <c r="UQX6" s="100" t="s">
        <v>6</v>
      </c>
      <c r="UQY6" s="100" t="s">
        <v>6</v>
      </c>
      <c r="UQZ6" s="100" t="s">
        <v>6</v>
      </c>
      <c r="URA6" s="100" t="s">
        <v>6</v>
      </c>
      <c r="URB6" s="100" t="s">
        <v>6</v>
      </c>
      <c r="URC6" s="100" t="s">
        <v>6</v>
      </c>
      <c r="URD6" s="100" t="s">
        <v>6</v>
      </c>
      <c r="URE6" s="100" t="s">
        <v>6</v>
      </c>
      <c r="URF6" s="100" t="s">
        <v>6</v>
      </c>
      <c r="URG6" s="100" t="s">
        <v>6</v>
      </c>
      <c r="URH6" s="100" t="s">
        <v>6</v>
      </c>
      <c r="URI6" s="100" t="s">
        <v>6</v>
      </c>
      <c r="URJ6" s="100" t="s">
        <v>6</v>
      </c>
      <c r="URK6" s="100" t="s">
        <v>6</v>
      </c>
      <c r="URL6" s="100" t="s">
        <v>6</v>
      </c>
      <c r="URM6" s="100" t="s">
        <v>6</v>
      </c>
      <c r="URN6" s="100" t="s">
        <v>6</v>
      </c>
      <c r="URO6" s="100" t="s">
        <v>6</v>
      </c>
      <c r="URP6" s="100" t="s">
        <v>6</v>
      </c>
      <c r="URQ6" s="100" t="s">
        <v>6</v>
      </c>
      <c r="URR6" s="100" t="s">
        <v>6</v>
      </c>
      <c r="URS6" s="100" t="s">
        <v>6</v>
      </c>
      <c r="URT6" s="100" t="s">
        <v>6</v>
      </c>
      <c r="URU6" s="100" t="s">
        <v>6</v>
      </c>
      <c r="URV6" s="100" t="s">
        <v>6</v>
      </c>
      <c r="URW6" s="100" t="s">
        <v>6</v>
      </c>
      <c r="URX6" s="100" t="s">
        <v>6</v>
      </c>
      <c r="URY6" s="100" t="s">
        <v>6</v>
      </c>
      <c r="URZ6" s="100" t="s">
        <v>6</v>
      </c>
      <c r="USA6" s="100" t="s">
        <v>6</v>
      </c>
      <c r="USB6" s="100" t="s">
        <v>6</v>
      </c>
      <c r="USC6" s="100" t="s">
        <v>6</v>
      </c>
      <c r="USD6" s="100" t="s">
        <v>6</v>
      </c>
      <c r="USE6" s="100" t="s">
        <v>6</v>
      </c>
      <c r="USF6" s="100" t="s">
        <v>6</v>
      </c>
      <c r="USG6" s="100" t="s">
        <v>6</v>
      </c>
      <c r="USH6" s="100" t="s">
        <v>6</v>
      </c>
      <c r="USI6" s="100" t="s">
        <v>6</v>
      </c>
      <c r="USJ6" s="100" t="s">
        <v>6</v>
      </c>
      <c r="USK6" s="100" t="s">
        <v>6</v>
      </c>
      <c r="USL6" s="100" t="s">
        <v>6</v>
      </c>
      <c r="USM6" s="100" t="s">
        <v>6</v>
      </c>
      <c r="USN6" s="100" t="s">
        <v>6</v>
      </c>
      <c r="USO6" s="100" t="s">
        <v>6</v>
      </c>
      <c r="USP6" s="100" t="s">
        <v>6</v>
      </c>
      <c r="USQ6" s="100" t="s">
        <v>6</v>
      </c>
      <c r="USR6" s="100" t="s">
        <v>6</v>
      </c>
      <c r="USS6" s="100" t="s">
        <v>6</v>
      </c>
      <c r="UST6" s="100" t="s">
        <v>6</v>
      </c>
      <c r="USU6" s="100" t="s">
        <v>6</v>
      </c>
      <c r="USV6" s="100" t="s">
        <v>6</v>
      </c>
      <c r="USW6" s="100" t="s">
        <v>6</v>
      </c>
      <c r="USX6" s="100" t="s">
        <v>6</v>
      </c>
      <c r="USY6" s="100" t="s">
        <v>6</v>
      </c>
      <c r="USZ6" s="100" t="s">
        <v>6</v>
      </c>
      <c r="UTA6" s="100" t="s">
        <v>6</v>
      </c>
      <c r="UTB6" s="100" t="s">
        <v>6</v>
      </c>
      <c r="UTC6" s="100" t="s">
        <v>6</v>
      </c>
      <c r="UTD6" s="100" t="s">
        <v>6</v>
      </c>
      <c r="UTE6" s="100" t="s">
        <v>6</v>
      </c>
      <c r="UTF6" s="100" t="s">
        <v>6</v>
      </c>
      <c r="UTG6" s="100" t="s">
        <v>6</v>
      </c>
      <c r="UTH6" s="100" t="s">
        <v>6</v>
      </c>
      <c r="UTI6" s="100" t="s">
        <v>6</v>
      </c>
      <c r="UTJ6" s="100" t="s">
        <v>6</v>
      </c>
      <c r="UTK6" s="100" t="s">
        <v>6</v>
      </c>
      <c r="UTL6" s="100" t="s">
        <v>6</v>
      </c>
      <c r="UTM6" s="100" t="s">
        <v>6</v>
      </c>
      <c r="UTN6" s="100" t="s">
        <v>6</v>
      </c>
      <c r="UTO6" s="100" t="s">
        <v>6</v>
      </c>
      <c r="UTP6" s="100" t="s">
        <v>6</v>
      </c>
      <c r="UTQ6" s="100" t="s">
        <v>6</v>
      </c>
      <c r="UTR6" s="100" t="s">
        <v>6</v>
      </c>
      <c r="UTS6" s="100" t="s">
        <v>6</v>
      </c>
      <c r="UTT6" s="100" t="s">
        <v>6</v>
      </c>
      <c r="UTU6" s="100" t="s">
        <v>6</v>
      </c>
      <c r="UTV6" s="100" t="s">
        <v>6</v>
      </c>
      <c r="UTW6" s="100" t="s">
        <v>6</v>
      </c>
      <c r="UTX6" s="100" t="s">
        <v>6</v>
      </c>
      <c r="UTY6" s="100" t="s">
        <v>6</v>
      </c>
      <c r="UTZ6" s="100" t="s">
        <v>6</v>
      </c>
      <c r="UUA6" s="100" t="s">
        <v>6</v>
      </c>
      <c r="UUB6" s="100" t="s">
        <v>6</v>
      </c>
      <c r="UUC6" s="100" t="s">
        <v>6</v>
      </c>
      <c r="UUD6" s="100" t="s">
        <v>6</v>
      </c>
      <c r="UUE6" s="100" t="s">
        <v>6</v>
      </c>
      <c r="UUF6" s="100" t="s">
        <v>6</v>
      </c>
      <c r="UUG6" s="100" t="s">
        <v>6</v>
      </c>
      <c r="UUH6" s="100" t="s">
        <v>6</v>
      </c>
      <c r="UUI6" s="100" t="s">
        <v>6</v>
      </c>
      <c r="UUJ6" s="100" t="s">
        <v>6</v>
      </c>
      <c r="UUK6" s="100" t="s">
        <v>6</v>
      </c>
      <c r="UUL6" s="100" t="s">
        <v>6</v>
      </c>
      <c r="UUM6" s="100" t="s">
        <v>6</v>
      </c>
      <c r="UUN6" s="100" t="s">
        <v>6</v>
      </c>
      <c r="UUO6" s="100" t="s">
        <v>6</v>
      </c>
      <c r="UUP6" s="100" t="s">
        <v>6</v>
      </c>
      <c r="UUQ6" s="100" t="s">
        <v>6</v>
      </c>
      <c r="UUR6" s="100" t="s">
        <v>6</v>
      </c>
      <c r="UUS6" s="100" t="s">
        <v>6</v>
      </c>
      <c r="UUT6" s="100" t="s">
        <v>6</v>
      </c>
      <c r="UUU6" s="100" t="s">
        <v>6</v>
      </c>
      <c r="UUV6" s="100" t="s">
        <v>6</v>
      </c>
      <c r="UUW6" s="100" t="s">
        <v>6</v>
      </c>
      <c r="UUX6" s="100" t="s">
        <v>6</v>
      </c>
      <c r="UUY6" s="100" t="s">
        <v>6</v>
      </c>
      <c r="UUZ6" s="100" t="s">
        <v>6</v>
      </c>
      <c r="UVA6" s="100" t="s">
        <v>6</v>
      </c>
      <c r="UVB6" s="100" t="s">
        <v>6</v>
      </c>
      <c r="UVC6" s="100" t="s">
        <v>6</v>
      </c>
      <c r="UVD6" s="100" t="s">
        <v>6</v>
      </c>
      <c r="UVE6" s="100" t="s">
        <v>6</v>
      </c>
      <c r="UVF6" s="100" t="s">
        <v>6</v>
      </c>
      <c r="UVG6" s="100" t="s">
        <v>6</v>
      </c>
      <c r="UVH6" s="100" t="s">
        <v>6</v>
      </c>
      <c r="UVI6" s="100" t="s">
        <v>6</v>
      </c>
      <c r="UVJ6" s="100" t="s">
        <v>6</v>
      </c>
      <c r="UVK6" s="100" t="s">
        <v>6</v>
      </c>
      <c r="UVL6" s="100" t="s">
        <v>6</v>
      </c>
      <c r="UVM6" s="100" t="s">
        <v>6</v>
      </c>
      <c r="UVN6" s="100" t="s">
        <v>6</v>
      </c>
      <c r="UVO6" s="100" t="s">
        <v>6</v>
      </c>
      <c r="UVP6" s="100" t="s">
        <v>6</v>
      </c>
      <c r="UVQ6" s="100" t="s">
        <v>6</v>
      </c>
      <c r="UVR6" s="100" t="s">
        <v>6</v>
      </c>
      <c r="UVS6" s="100" t="s">
        <v>6</v>
      </c>
      <c r="UVT6" s="100" t="s">
        <v>6</v>
      </c>
      <c r="UVU6" s="100" t="s">
        <v>6</v>
      </c>
      <c r="UVV6" s="100" t="s">
        <v>6</v>
      </c>
      <c r="UVW6" s="100" t="s">
        <v>6</v>
      </c>
      <c r="UVX6" s="100" t="s">
        <v>6</v>
      </c>
      <c r="UVY6" s="100" t="s">
        <v>6</v>
      </c>
      <c r="UVZ6" s="100" t="s">
        <v>6</v>
      </c>
      <c r="UWA6" s="100" t="s">
        <v>6</v>
      </c>
      <c r="UWB6" s="100" t="s">
        <v>6</v>
      </c>
      <c r="UWC6" s="100" t="s">
        <v>6</v>
      </c>
      <c r="UWD6" s="100" t="s">
        <v>6</v>
      </c>
      <c r="UWE6" s="100" t="s">
        <v>6</v>
      </c>
      <c r="UWF6" s="100" t="s">
        <v>6</v>
      </c>
      <c r="UWG6" s="100" t="s">
        <v>6</v>
      </c>
      <c r="UWH6" s="100" t="s">
        <v>6</v>
      </c>
      <c r="UWI6" s="100" t="s">
        <v>6</v>
      </c>
      <c r="UWJ6" s="100" t="s">
        <v>6</v>
      </c>
      <c r="UWK6" s="100" t="s">
        <v>6</v>
      </c>
      <c r="UWL6" s="100" t="s">
        <v>6</v>
      </c>
      <c r="UWM6" s="100" t="s">
        <v>6</v>
      </c>
      <c r="UWN6" s="100" t="s">
        <v>6</v>
      </c>
      <c r="UWO6" s="100" t="s">
        <v>6</v>
      </c>
      <c r="UWP6" s="100" t="s">
        <v>6</v>
      </c>
      <c r="UWQ6" s="100" t="s">
        <v>6</v>
      </c>
      <c r="UWR6" s="100" t="s">
        <v>6</v>
      </c>
      <c r="UWS6" s="100" t="s">
        <v>6</v>
      </c>
      <c r="UWT6" s="100" t="s">
        <v>6</v>
      </c>
      <c r="UWU6" s="100" t="s">
        <v>6</v>
      </c>
      <c r="UWV6" s="100" t="s">
        <v>6</v>
      </c>
      <c r="UWW6" s="100" t="s">
        <v>6</v>
      </c>
      <c r="UWX6" s="100" t="s">
        <v>6</v>
      </c>
      <c r="UWY6" s="100" t="s">
        <v>6</v>
      </c>
      <c r="UWZ6" s="100" t="s">
        <v>6</v>
      </c>
      <c r="UXA6" s="100" t="s">
        <v>6</v>
      </c>
      <c r="UXB6" s="100" t="s">
        <v>6</v>
      </c>
      <c r="UXC6" s="100" t="s">
        <v>6</v>
      </c>
      <c r="UXD6" s="100" t="s">
        <v>6</v>
      </c>
      <c r="UXE6" s="100" t="s">
        <v>6</v>
      </c>
      <c r="UXF6" s="100" t="s">
        <v>6</v>
      </c>
      <c r="UXG6" s="100" t="s">
        <v>6</v>
      </c>
      <c r="UXH6" s="100" t="s">
        <v>6</v>
      </c>
      <c r="UXI6" s="100" t="s">
        <v>6</v>
      </c>
      <c r="UXJ6" s="100" t="s">
        <v>6</v>
      </c>
      <c r="UXK6" s="100" t="s">
        <v>6</v>
      </c>
      <c r="UXL6" s="100" t="s">
        <v>6</v>
      </c>
      <c r="UXM6" s="100" t="s">
        <v>6</v>
      </c>
      <c r="UXN6" s="100" t="s">
        <v>6</v>
      </c>
      <c r="UXO6" s="100" t="s">
        <v>6</v>
      </c>
      <c r="UXP6" s="100" t="s">
        <v>6</v>
      </c>
      <c r="UXQ6" s="100" t="s">
        <v>6</v>
      </c>
      <c r="UXR6" s="100" t="s">
        <v>6</v>
      </c>
      <c r="UXS6" s="100" t="s">
        <v>6</v>
      </c>
      <c r="UXT6" s="100" t="s">
        <v>6</v>
      </c>
      <c r="UXU6" s="100" t="s">
        <v>6</v>
      </c>
      <c r="UXV6" s="100" t="s">
        <v>6</v>
      </c>
      <c r="UXW6" s="100" t="s">
        <v>6</v>
      </c>
      <c r="UXX6" s="100" t="s">
        <v>6</v>
      </c>
      <c r="UXY6" s="100" t="s">
        <v>6</v>
      </c>
      <c r="UXZ6" s="100" t="s">
        <v>6</v>
      </c>
      <c r="UYA6" s="100" t="s">
        <v>6</v>
      </c>
      <c r="UYB6" s="100" t="s">
        <v>6</v>
      </c>
      <c r="UYC6" s="100" t="s">
        <v>6</v>
      </c>
      <c r="UYD6" s="100" t="s">
        <v>6</v>
      </c>
      <c r="UYE6" s="100" t="s">
        <v>6</v>
      </c>
      <c r="UYF6" s="100" t="s">
        <v>6</v>
      </c>
      <c r="UYG6" s="100" t="s">
        <v>6</v>
      </c>
      <c r="UYH6" s="100" t="s">
        <v>6</v>
      </c>
      <c r="UYI6" s="100" t="s">
        <v>6</v>
      </c>
      <c r="UYJ6" s="100" t="s">
        <v>6</v>
      </c>
      <c r="UYK6" s="100" t="s">
        <v>6</v>
      </c>
      <c r="UYL6" s="100" t="s">
        <v>6</v>
      </c>
      <c r="UYM6" s="100" t="s">
        <v>6</v>
      </c>
      <c r="UYN6" s="100" t="s">
        <v>6</v>
      </c>
      <c r="UYO6" s="100" t="s">
        <v>6</v>
      </c>
      <c r="UYP6" s="100" t="s">
        <v>6</v>
      </c>
      <c r="UYQ6" s="100" t="s">
        <v>6</v>
      </c>
      <c r="UYR6" s="100" t="s">
        <v>6</v>
      </c>
      <c r="UYS6" s="100" t="s">
        <v>6</v>
      </c>
      <c r="UYT6" s="100" t="s">
        <v>6</v>
      </c>
      <c r="UYU6" s="100" t="s">
        <v>6</v>
      </c>
      <c r="UYV6" s="100" t="s">
        <v>6</v>
      </c>
      <c r="UYW6" s="100" t="s">
        <v>6</v>
      </c>
      <c r="UYX6" s="100" t="s">
        <v>6</v>
      </c>
      <c r="UYY6" s="100" t="s">
        <v>6</v>
      </c>
      <c r="UYZ6" s="100" t="s">
        <v>6</v>
      </c>
      <c r="UZA6" s="100" t="s">
        <v>6</v>
      </c>
      <c r="UZB6" s="100" t="s">
        <v>6</v>
      </c>
      <c r="UZC6" s="100" t="s">
        <v>6</v>
      </c>
      <c r="UZD6" s="100" t="s">
        <v>6</v>
      </c>
      <c r="UZE6" s="100" t="s">
        <v>6</v>
      </c>
      <c r="UZF6" s="100" t="s">
        <v>6</v>
      </c>
      <c r="UZG6" s="100" t="s">
        <v>6</v>
      </c>
      <c r="UZH6" s="100" t="s">
        <v>6</v>
      </c>
      <c r="UZI6" s="100" t="s">
        <v>6</v>
      </c>
      <c r="UZJ6" s="100" t="s">
        <v>6</v>
      </c>
      <c r="UZK6" s="100" t="s">
        <v>6</v>
      </c>
      <c r="UZL6" s="100" t="s">
        <v>6</v>
      </c>
      <c r="UZM6" s="100" t="s">
        <v>6</v>
      </c>
      <c r="UZN6" s="100" t="s">
        <v>6</v>
      </c>
      <c r="UZO6" s="100" t="s">
        <v>6</v>
      </c>
      <c r="UZP6" s="100" t="s">
        <v>6</v>
      </c>
      <c r="UZQ6" s="100" t="s">
        <v>6</v>
      </c>
      <c r="UZR6" s="100" t="s">
        <v>6</v>
      </c>
      <c r="UZS6" s="100" t="s">
        <v>6</v>
      </c>
      <c r="UZT6" s="100" t="s">
        <v>6</v>
      </c>
      <c r="UZU6" s="100" t="s">
        <v>6</v>
      </c>
      <c r="UZV6" s="100" t="s">
        <v>6</v>
      </c>
      <c r="UZW6" s="100" t="s">
        <v>6</v>
      </c>
      <c r="UZX6" s="100" t="s">
        <v>6</v>
      </c>
      <c r="UZY6" s="100" t="s">
        <v>6</v>
      </c>
      <c r="UZZ6" s="100" t="s">
        <v>6</v>
      </c>
      <c r="VAA6" s="100" t="s">
        <v>6</v>
      </c>
      <c r="VAB6" s="100" t="s">
        <v>6</v>
      </c>
      <c r="VAC6" s="100" t="s">
        <v>6</v>
      </c>
      <c r="VAD6" s="100" t="s">
        <v>6</v>
      </c>
      <c r="VAE6" s="100" t="s">
        <v>6</v>
      </c>
      <c r="VAF6" s="100" t="s">
        <v>6</v>
      </c>
      <c r="VAG6" s="100" t="s">
        <v>6</v>
      </c>
      <c r="VAH6" s="100" t="s">
        <v>6</v>
      </c>
      <c r="VAI6" s="100" t="s">
        <v>6</v>
      </c>
      <c r="VAJ6" s="100" t="s">
        <v>6</v>
      </c>
      <c r="VAK6" s="100" t="s">
        <v>6</v>
      </c>
      <c r="VAL6" s="100" t="s">
        <v>6</v>
      </c>
      <c r="VAM6" s="100" t="s">
        <v>6</v>
      </c>
      <c r="VAN6" s="100" t="s">
        <v>6</v>
      </c>
      <c r="VAO6" s="100" t="s">
        <v>6</v>
      </c>
      <c r="VAP6" s="100" t="s">
        <v>6</v>
      </c>
      <c r="VAQ6" s="100" t="s">
        <v>6</v>
      </c>
      <c r="VAR6" s="100" t="s">
        <v>6</v>
      </c>
      <c r="VAS6" s="100" t="s">
        <v>6</v>
      </c>
      <c r="VAT6" s="100" t="s">
        <v>6</v>
      </c>
      <c r="VAU6" s="100" t="s">
        <v>6</v>
      </c>
      <c r="VAV6" s="100" t="s">
        <v>6</v>
      </c>
      <c r="VAW6" s="100" t="s">
        <v>6</v>
      </c>
      <c r="VAX6" s="100" t="s">
        <v>6</v>
      </c>
      <c r="VAY6" s="100" t="s">
        <v>6</v>
      </c>
      <c r="VAZ6" s="100" t="s">
        <v>6</v>
      </c>
      <c r="VBA6" s="100" t="s">
        <v>6</v>
      </c>
      <c r="VBB6" s="100" t="s">
        <v>6</v>
      </c>
      <c r="VBC6" s="100" t="s">
        <v>6</v>
      </c>
      <c r="VBD6" s="100" t="s">
        <v>6</v>
      </c>
      <c r="VBE6" s="100" t="s">
        <v>6</v>
      </c>
      <c r="VBF6" s="100" t="s">
        <v>6</v>
      </c>
      <c r="VBG6" s="100" t="s">
        <v>6</v>
      </c>
      <c r="VBH6" s="100" t="s">
        <v>6</v>
      </c>
      <c r="VBI6" s="100" t="s">
        <v>6</v>
      </c>
      <c r="VBJ6" s="100" t="s">
        <v>6</v>
      </c>
      <c r="VBK6" s="100" t="s">
        <v>6</v>
      </c>
      <c r="VBL6" s="100" t="s">
        <v>6</v>
      </c>
      <c r="VBM6" s="100" t="s">
        <v>6</v>
      </c>
      <c r="VBN6" s="100" t="s">
        <v>6</v>
      </c>
      <c r="VBO6" s="100" t="s">
        <v>6</v>
      </c>
      <c r="VBP6" s="100" t="s">
        <v>6</v>
      </c>
      <c r="VBQ6" s="100" t="s">
        <v>6</v>
      </c>
      <c r="VBR6" s="100" t="s">
        <v>6</v>
      </c>
      <c r="VBS6" s="100" t="s">
        <v>6</v>
      </c>
      <c r="VBT6" s="100" t="s">
        <v>6</v>
      </c>
      <c r="VBU6" s="100" t="s">
        <v>6</v>
      </c>
      <c r="VBV6" s="100" t="s">
        <v>6</v>
      </c>
      <c r="VBW6" s="100" t="s">
        <v>6</v>
      </c>
      <c r="VBX6" s="100" t="s">
        <v>6</v>
      </c>
      <c r="VBY6" s="100" t="s">
        <v>6</v>
      </c>
      <c r="VBZ6" s="100" t="s">
        <v>6</v>
      </c>
      <c r="VCA6" s="100" t="s">
        <v>6</v>
      </c>
      <c r="VCB6" s="100" t="s">
        <v>6</v>
      </c>
      <c r="VCC6" s="100" t="s">
        <v>6</v>
      </c>
      <c r="VCD6" s="100" t="s">
        <v>6</v>
      </c>
      <c r="VCE6" s="100" t="s">
        <v>6</v>
      </c>
      <c r="VCF6" s="100" t="s">
        <v>6</v>
      </c>
      <c r="VCG6" s="100" t="s">
        <v>6</v>
      </c>
      <c r="VCH6" s="100" t="s">
        <v>6</v>
      </c>
      <c r="VCI6" s="100" t="s">
        <v>6</v>
      </c>
      <c r="VCJ6" s="100" t="s">
        <v>6</v>
      </c>
      <c r="VCK6" s="100" t="s">
        <v>6</v>
      </c>
      <c r="VCL6" s="100" t="s">
        <v>6</v>
      </c>
      <c r="VCM6" s="100" t="s">
        <v>6</v>
      </c>
      <c r="VCN6" s="100" t="s">
        <v>6</v>
      </c>
      <c r="VCO6" s="100" t="s">
        <v>6</v>
      </c>
      <c r="VCP6" s="100" t="s">
        <v>6</v>
      </c>
      <c r="VCQ6" s="100" t="s">
        <v>6</v>
      </c>
      <c r="VCR6" s="100" t="s">
        <v>6</v>
      </c>
      <c r="VCS6" s="100" t="s">
        <v>6</v>
      </c>
      <c r="VCT6" s="100" t="s">
        <v>6</v>
      </c>
      <c r="VCU6" s="100" t="s">
        <v>6</v>
      </c>
      <c r="VCV6" s="100" t="s">
        <v>6</v>
      </c>
      <c r="VCW6" s="100" t="s">
        <v>6</v>
      </c>
      <c r="VCX6" s="100" t="s">
        <v>6</v>
      </c>
      <c r="VCY6" s="100" t="s">
        <v>6</v>
      </c>
      <c r="VCZ6" s="100" t="s">
        <v>6</v>
      </c>
      <c r="VDA6" s="100" t="s">
        <v>6</v>
      </c>
      <c r="VDB6" s="100" t="s">
        <v>6</v>
      </c>
      <c r="VDC6" s="100" t="s">
        <v>6</v>
      </c>
      <c r="VDD6" s="100" t="s">
        <v>6</v>
      </c>
      <c r="VDE6" s="100" t="s">
        <v>6</v>
      </c>
      <c r="VDF6" s="100" t="s">
        <v>6</v>
      </c>
      <c r="VDG6" s="100" t="s">
        <v>6</v>
      </c>
      <c r="VDH6" s="100" t="s">
        <v>6</v>
      </c>
      <c r="VDI6" s="100" t="s">
        <v>6</v>
      </c>
      <c r="VDJ6" s="100" t="s">
        <v>6</v>
      </c>
      <c r="VDK6" s="100" t="s">
        <v>6</v>
      </c>
      <c r="VDL6" s="100" t="s">
        <v>6</v>
      </c>
      <c r="VDM6" s="100" t="s">
        <v>6</v>
      </c>
      <c r="VDN6" s="100" t="s">
        <v>6</v>
      </c>
      <c r="VDO6" s="100" t="s">
        <v>6</v>
      </c>
      <c r="VDP6" s="100" t="s">
        <v>6</v>
      </c>
      <c r="VDQ6" s="100" t="s">
        <v>6</v>
      </c>
      <c r="VDR6" s="100" t="s">
        <v>6</v>
      </c>
      <c r="VDS6" s="100" t="s">
        <v>6</v>
      </c>
      <c r="VDT6" s="100" t="s">
        <v>6</v>
      </c>
      <c r="VDU6" s="100" t="s">
        <v>6</v>
      </c>
      <c r="VDV6" s="100" t="s">
        <v>6</v>
      </c>
      <c r="VDW6" s="100" t="s">
        <v>6</v>
      </c>
      <c r="VDX6" s="100" t="s">
        <v>6</v>
      </c>
      <c r="VDY6" s="100" t="s">
        <v>6</v>
      </c>
      <c r="VDZ6" s="100" t="s">
        <v>6</v>
      </c>
      <c r="VEA6" s="100" t="s">
        <v>6</v>
      </c>
      <c r="VEB6" s="100" t="s">
        <v>6</v>
      </c>
      <c r="VEC6" s="100" t="s">
        <v>6</v>
      </c>
      <c r="VED6" s="100" t="s">
        <v>6</v>
      </c>
      <c r="VEE6" s="100" t="s">
        <v>6</v>
      </c>
      <c r="VEF6" s="100" t="s">
        <v>6</v>
      </c>
      <c r="VEG6" s="100" t="s">
        <v>6</v>
      </c>
      <c r="VEH6" s="100" t="s">
        <v>6</v>
      </c>
      <c r="VEI6" s="100" t="s">
        <v>6</v>
      </c>
      <c r="VEJ6" s="100" t="s">
        <v>6</v>
      </c>
      <c r="VEK6" s="100" t="s">
        <v>6</v>
      </c>
      <c r="VEL6" s="100" t="s">
        <v>6</v>
      </c>
      <c r="VEM6" s="100" t="s">
        <v>6</v>
      </c>
      <c r="VEN6" s="100" t="s">
        <v>6</v>
      </c>
      <c r="VEO6" s="100" t="s">
        <v>6</v>
      </c>
      <c r="VEP6" s="100" t="s">
        <v>6</v>
      </c>
      <c r="VEQ6" s="100" t="s">
        <v>6</v>
      </c>
      <c r="VER6" s="100" t="s">
        <v>6</v>
      </c>
      <c r="VES6" s="100" t="s">
        <v>6</v>
      </c>
      <c r="VET6" s="100" t="s">
        <v>6</v>
      </c>
      <c r="VEU6" s="100" t="s">
        <v>6</v>
      </c>
      <c r="VEV6" s="100" t="s">
        <v>6</v>
      </c>
      <c r="VEW6" s="100" t="s">
        <v>6</v>
      </c>
      <c r="VEX6" s="100" t="s">
        <v>6</v>
      </c>
      <c r="VEY6" s="100" t="s">
        <v>6</v>
      </c>
      <c r="VEZ6" s="100" t="s">
        <v>6</v>
      </c>
      <c r="VFA6" s="100" t="s">
        <v>6</v>
      </c>
      <c r="VFB6" s="100" t="s">
        <v>6</v>
      </c>
      <c r="VFC6" s="100" t="s">
        <v>6</v>
      </c>
      <c r="VFD6" s="100" t="s">
        <v>6</v>
      </c>
      <c r="VFE6" s="100" t="s">
        <v>6</v>
      </c>
      <c r="VFF6" s="100" t="s">
        <v>6</v>
      </c>
      <c r="VFG6" s="100" t="s">
        <v>6</v>
      </c>
      <c r="VFH6" s="100" t="s">
        <v>6</v>
      </c>
      <c r="VFI6" s="100" t="s">
        <v>6</v>
      </c>
      <c r="VFJ6" s="100" t="s">
        <v>6</v>
      </c>
      <c r="VFK6" s="100" t="s">
        <v>6</v>
      </c>
      <c r="VFL6" s="100" t="s">
        <v>6</v>
      </c>
      <c r="VFM6" s="100" t="s">
        <v>6</v>
      </c>
      <c r="VFN6" s="100" t="s">
        <v>6</v>
      </c>
      <c r="VFO6" s="100" t="s">
        <v>6</v>
      </c>
      <c r="VFP6" s="100" t="s">
        <v>6</v>
      </c>
      <c r="VFQ6" s="100" t="s">
        <v>6</v>
      </c>
      <c r="VFR6" s="100" t="s">
        <v>6</v>
      </c>
      <c r="VFS6" s="100" t="s">
        <v>6</v>
      </c>
      <c r="VFT6" s="100" t="s">
        <v>6</v>
      </c>
      <c r="VFU6" s="100" t="s">
        <v>6</v>
      </c>
      <c r="VFV6" s="100" t="s">
        <v>6</v>
      </c>
      <c r="VFW6" s="100" t="s">
        <v>6</v>
      </c>
      <c r="VFX6" s="100" t="s">
        <v>6</v>
      </c>
      <c r="VFY6" s="100" t="s">
        <v>6</v>
      </c>
      <c r="VFZ6" s="100" t="s">
        <v>6</v>
      </c>
      <c r="VGA6" s="100" t="s">
        <v>6</v>
      </c>
      <c r="VGB6" s="100" t="s">
        <v>6</v>
      </c>
      <c r="VGC6" s="100" t="s">
        <v>6</v>
      </c>
      <c r="VGD6" s="100" t="s">
        <v>6</v>
      </c>
      <c r="VGE6" s="100" t="s">
        <v>6</v>
      </c>
      <c r="VGF6" s="100" t="s">
        <v>6</v>
      </c>
      <c r="VGG6" s="100" t="s">
        <v>6</v>
      </c>
      <c r="VGH6" s="100" t="s">
        <v>6</v>
      </c>
      <c r="VGI6" s="100" t="s">
        <v>6</v>
      </c>
      <c r="VGJ6" s="100" t="s">
        <v>6</v>
      </c>
      <c r="VGK6" s="100" t="s">
        <v>6</v>
      </c>
      <c r="VGL6" s="100" t="s">
        <v>6</v>
      </c>
      <c r="VGM6" s="100" t="s">
        <v>6</v>
      </c>
      <c r="VGN6" s="100" t="s">
        <v>6</v>
      </c>
      <c r="VGO6" s="100" t="s">
        <v>6</v>
      </c>
      <c r="VGP6" s="100" t="s">
        <v>6</v>
      </c>
      <c r="VGQ6" s="100" t="s">
        <v>6</v>
      </c>
      <c r="VGR6" s="100" t="s">
        <v>6</v>
      </c>
      <c r="VGS6" s="100" t="s">
        <v>6</v>
      </c>
      <c r="VGT6" s="100" t="s">
        <v>6</v>
      </c>
      <c r="VGU6" s="100" t="s">
        <v>6</v>
      </c>
      <c r="VGV6" s="100" t="s">
        <v>6</v>
      </c>
      <c r="VGW6" s="100" t="s">
        <v>6</v>
      </c>
      <c r="VGX6" s="100" t="s">
        <v>6</v>
      </c>
      <c r="VGY6" s="100" t="s">
        <v>6</v>
      </c>
      <c r="VGZ6" s="100" t="s">
        <v>6</v>
      </c>
      <c r="VHA6" s="100" t="s">
        <v>6</v>
      </c>
      <c r="VHB6" s="100" t="s">
        <v>6</v>
      </c>
      <c r="VHC6" s="100" t="s">
        <v>6</v>
      </c>
      <c r="VHD6" s="100" t="s">
        <v>6</v>
      </c>
      <c r="VHE6" s="100" t="s">
        <v>6</v>
      </c>
      <c r="VHF6" s="100" t="s">
        <v>6</v>
      </c>
      <c r="VHG6" s="100" t="s">
        <v>6</v>
      </c>
      <c r="VHH6" s="100" t="s">
        <v>6</v>
      </c>
      <c r="VHI6" s="100" t="s">
        <v>6</v>
      </c>
      <c r="VHJ6" s="100" t="s">
        <v>6</v>
      </c>
      <c r="VHK6" s="100" t="s">
        <v>6</v>
      </c>
      <c r="VHL6" s="100" t="s">
        <v>6</v>
      </c>
      <c r="VHM6" s="100" t="s">
        <v>6</v>
      </c>
      <c r="VHN6" s="100" t="s">
        <v>6</v>
      </c>
      <c r="VHO6" s="100" t="s">
        <v>6</v>
      </c>
      <c r="VHP6" s="100" t="s">
        <v>6</v>
      </c>
      <c r="VHQ6" s="100" t="s">
        <v>6</v>
      </c>
      <c r="VHR6" s="100" t="s">
        <v>6</v>
      </c>
      <c r="VHS6" s="100" t="s">
        <v>6</v>
      </c>
      <c r="VHT6" s="100" t="s">
        <v>6</v>
      </c>
      <c r="VHU6" s="100" t="s">
        <v>6</v>
      </c>
      <c r="VHV6" s="100" t="s">
        <v>6</v>
      </c>
      <c r="VHW6" s="100" t="s">
        <v>6</v>
      </c>
      <c r="VHX6" s="100" t="s">
        <v>6</v>
      </c>
      <c r="VHY6" s="100" t="s">
        <v>6</v>
      </c>
      <c r="VHZ6" s="100" t="s">
        <v>6</v>
      </c>
      <c r="VIA6" s="100" t="s">
        <v>6</v>
      </c>
      <c r="VIB6" s="100" t="s">
        <v>6</v>
      </c>
      <c r="VIC6" s="100" t="s">
        <v>6</v>
      </c>
      <c r="VID6" s="100" t="s">
        <v>6</v>
      </c>
      <c r="VIE6" s="100" t="s">
        <v>6</v>
      </c>
      <c r="VIF6" s="100" t="s">
        <v>6</v>
      </c>
      <c r="VIG6" s="100" t="s">
        <v>6</v>
      </c>
      <c r="VIH6" s="100" t="s">
        <v>6</v>
      </c>
      <c r="VII6" s="100" t="s">
        <v>6</v>
      </c>
      <c r="VIJ6" s="100" t="s">
        <v>6</v>
      </c>
      <c r="VIK6" s="100" t="s">
        <v>6</v>
      </c>
      <c r="VIL6" s="100" t="s">
        <v>6</v>
      </c>
      <c r="VIM6" s="100" t="s">
        <v>6</v>
      </c>
      <c r="VIN6" s="100" t="s">
        <v>6</v>
      </c>
      <c r="VIO6" s="100" t="s">
        <v>6</v>
      </c>
      <c r="VIP6" s="100" t="s">
        <v>6</v>
      </c>
      <c r="VIQ6" s="100" t="s">
        <v>6</v>
      </c>
      <c r="VIR6" s="100" t="s">
        <v>6</v>
      </c>
      <c r="VIS6" s="100" t="s">
        <v>6</v>
      </c>
      <c r="VIT6" s="100" t="s">
        <v>6</v>
      </c>
      <c r="VIU6" s="100" t="s">
        <v>6</v>
      </c>
      <c r="VIV6" s="100" t="s">
        <v>6</v>
      </c>
      <c r="VIW6" s="100" t="s">
        <v>6</v>
      </c>
      <c r="VIX6" s="100" t="s">
        <v>6</v>
      </c>
      <c r="VIY6" s="100" t="s">
        <v>6</v>
      </c>
      <c r="VIZ6" s="100" t="s">
        <v>6</v>
      </c>
      <c r="VJA6" s="100" t="s">
        <v>6</v>
      </c>
      <c r="VJB6" s="100" t="s">
        <v>6</v>
      </c>
      <c r="VJC6" s="100" t="s">
        <v>6</v>
      </c>
      <c r="VJD6" s="100" t="s">
        <v>6</v>
      </c>
      <c r="VJE6" s="100" t="s">
        <v>6</v>
      </c>
      <c r="VJF6" s="100" t="s">
        <v>6</v>
      </c>
      <c r="VJG6" s="100" t="s">
        <v>6</v>
      </c>
      <c r="VJH6" s="100" t="s">
        <v>6</v>
      </c>
      <c r="VJI6" s="100" t="s">
        <v>6</v>
      </c>
      <c r="VJJ6" s="100" t="s">
        <v>6</v>
      </c>
      <c r="VJK6" s="100" t="s">
        <v>6</v>
      </c>
      <c r="VJL6" s="100" t="s">
        <v>6</v>
      </c>
      <c r="VJM6" s="100" t="s">
        <v>6</v>
      </c>
      <c r="VJN6" s="100" t="s">
        <v>6</v>
      </c>
      <c r="VJO6" s="100" t="s">
        <v>6</v>
      </c>
      <c r="VJP6" s="100" t="s">
        <v>6</v>
      </c>
      <c r="VJQ6" s="100" t="s">
        <v>6</v>
      </c>
      <c r="VJR6" s="100" t="s">
        <v>6</v>
      </c>
      <c r="VJS6" s="100" t="s">
        <v>6</v>
      </c>
      <c r="VJT6" s="100" t="s">
        <v>6</v>
      </c>
      <c r="VJU6" s="100" t="s">
        <v>6</v>
      </c>
      <c r="VJV6" s="100" t="s">
        <v>6</v>
      </c>
      <c r="VJW6" s="100" t="s">
        <v>6</v>
      </c>
      <c r="VJX6" s="100" t="s">
        <v>6</v>
      </c>
      <c r="VJY6" s="100" t="s">
        <v>6</v>
      </c>
      <c r="VJZ6" s="100" t="s">
        <v>6</v>
      </c>
      <c r="VKA6" s="100" t="s">
        <v>6</v>
      </c>
      <c r="VKB6" s="100" t="s">
        <v>6</v>
      </c>
      <c r="VKC6" s="100" t="s">
        <v>6</v>
      </c>
      <c r="VKD6" s="100" t="s">
        <v>6</v>
      </c>
      <c r="VKE6" s="100" t="s">
        <v>6</v>
      </c>
      <c r="VKF6" s="100" t="s">
        <v>6</v>
      </c>
      <c r="VKG6" s="100" t="s">
        <v>6</v>
      </c>
      <c r="VKH6" s="100" t="s">
        <v>6</v>
      </c>
      <c r="VKI6" s="100" t="s">
        <v>6</v>
      </c>
      <c r="VKJ6" s="100" t="s">
        <v>6</v>
      </c>
      <c r="VKK6" s="100" t="s">
        <v>6</v>
      </c>
      <c r="VKL6" s="100" t="s">
        <v>6</v>
      </c>
      <c r="VKM6" s="100" t="s">
        <v>6</v>
      </c>
      <c r="VKN6" s="100" t="s">
        <v>6</v>
      </c>
      <c r="VKO6" s="100" t="s">
        <v>6</v>
      </c>
      <c r="VKP6" s="100" t="s">
        <v>6</v>
      </c>
      <c r="VKQ6" s="100" t="s">
        <v>6</v>
      </c>
      <c r="VKR6" s="100" t="s">
        <v>6</v>
      </c>
      <c r="VKS6" s="100" t="s">
        <v>6</v>
      </c>
      <c r="VKT6" s="100" t="s">
        <v>6</v>
      </c>
      <c r="VKU6" s="100" t="s">
        <v>6</v>
      </c>
      <c r="VKV6" s="100" t="s">
        <v>6</v>
      </c>
      <c r="VKW6" s="100" t="s">
        <v>6</v>
      </c>
      <c r="VKX6" s="100" t="s">
        <v>6</v>
      </c>
      <c r="VKY6" s="100" t="s">
        <v>6</v>
      </c>
      <c r="VKZ6" s="100" t="s">
        <v>6</v>
      </c>
      <c r="VLA6" s="100" t="s">
        <v>6</v>
      </c>
      <c r="VLB6" s="100" t="s">
        <v>6</v>
      </c>
      <c r="VLC6" s="100" t="s">
        <v>6</v>
      </c>
      <c r="VLD6" s="100" t="s">
        <v>6</v>
      </c>
      <c r="VLE6" s="100" t="s">
        <v>6</v>
      </c>
      <c r="VLF6" s="100" t="s">
        <v>6</v>
      </c>
      <c r="VLG6" s="100" t="s">
        <v>6</v>
      </c>
      <c r="VLH6" s="100" t="s">
        <v>6</v>
      </c>
      <c r="VLI6" s="100" t="s">
        <v>6</v>
      </c>
      <c r="VLJ6" s="100" t="s">
        <v>6</v>
      </c>
      <c r="VLK6" s="100" t="s">
        <v>6</v>
      </c>
      <c r="VLL6" s="100" t="s">
        <v>6</v>
      </c>
      <c r="VLM6" s="100" t="s">
        <v>6</v>
      </c>
      <c r="VLN6" s="100" t="s">
        <v>6</v>
      </c>
      <c r="VLO6" s="100" t="s">
        <v>6</v>
      </c>
      <c r="VLP6" s="100" t="s">
        <v>6</v>
      </c>
      <c r="VLQ6" s="100" t="s">
        <v>6</v>
      </c>
      <c r="VLR6" s="100" t="s">
        <v>6</v>
      </c>
      <c r="VLS6" s="100" t="s">
        <v>6</v>
      </c>
      <c r="VLT6" s="100" t="s">
        <v>6</v>
      </c>
      <c r="VLU6" s="100" t="s">
        <v>6</v>
      </c>
      <c r="VLV6" s="100" t="s">
        <v>6</v>
      </c>
      <c r="VLW6" s="100" t="s">
        <v>6</v>
      </c>
      <c r="VLX6" s="100" t="s">
        <v>6</v>
      </c>
      <c r="VLY6" s="100" t="s">
        <v>6</v>
      </c>
      <c r="VLZ6" s="100" t="s">
        <v>6</v>
      </c>
      <c r="VMA6" s="100" t="s">
        <v>6</v>
      </c>
      <c r="VMB6" s="100" t="s">
        <v>6</v>
      </c>
      <c r="VMC6" s="100" t="s">
        <v>6</v>
      </c>
      <c r="VMD6" s="100" t="s">
        <v>6</v>
      </c>
      <c r="VME6" s="100" t="s">
        <v>6</v>
      </c>
      <c r="VMF6" s="100" t="s">
        <v>6</v>
      </c>
      <c r="VMG6" s="100" t="s">
        <v>6</v>
      </c>
      <c r="VMH6" s="100" t="s">
        <v>6</v>
      </c>
      <c r="VMI6" s="100" t="s">
        <v>6</v>
      </c>
      <c r="VMJ6" s="100" t="s">
        <v>6</v>
      </c>
      <c r="VMK6" s="100" t="s">
        <v>6</v>
      </c>
      <c r="VML6" s="100" t="s">
        <v>6</v>
      </c>
      <c r="VMM6" s="100" t="s">
        <v>6</v>
      </c>
      <c r="VMN6" s="100" t="s">
        <v>6</v>
      </c>
      <c r="VMO6" s="100" t="s">
        <v>6</v>
      </c>
      <c r="VMP6" s="100" t="s">
        <v>6</v>
      </c>
      <c r="VMQ6" s="100" t="s">
        <v>6</v>
      </c>
      <c r="VMR6" s="100" t="s">
        <v>6</v>
      </c>
      <c r="VMS6" s="100" t="s">
        <v>6</v>
      </c>
      <c r="VMT6" s="100" t="s">
        <v>6</v>
      </c>
      <c r="VMU6" s="100" t="s">
        <v>6</v>
      </c>
      <c r="VMV6" s="100" t="s">
        <v>6</v>
      </c>
      <c r="VMW6" s="100" t="s">
        <v>6</v>
      </c>
      <c r="VMX6" s="100" t="s">
        <v>6</v>
      </c>
      <c r="VMY6" s="100" t="s">
        <v>6</v>
      </c>
      <c r="VMZ6" s="100" t="s">
        <v>6</v>
      </c>
      <c r="VNA6" s="100" t="s">
        <v>6</v>
      </c>
      <c r="VNB6" s="100" t="s">
        <v>6</v>
      </c>
      <c r="VNC6" s="100" t="s">
        <v>6</v>
      </c>
      <c r="VND6" s="100" t="s">
        <v>6</v>
      </c>
      <c r="VNE6" s="100" t="s">
        <v>6</v>
      </c>
      <c r="VNF6" s="100" t="s">
        <v>6</v>
      </c>
      <c r="VNG6" s="100" t="s">
        <v>6</v>
      </c>
      <c r="VNH6" s="100" t="s">
        <v>6</v>
      </c>
      <c r="VNI6" s="100" t="s">
        <v>6</v>
      </c>
      <c r="VNJ6" s="100" t="s">
        <v>6</v>
      </c>
      <c r="VNK6" s="100" t="s">
        <v>6</v>
      </c>
      <c r="VNL6" s="100" t="s">
        <v>6</v>
      </c>
      <c r="VNM6" s="100" t="s">
        <v>6</v>
      </c>
      <c r="VNN6" s="100" t="s">
        <v>6</v>
      </c>
      <c r="VNO6" s="100" t="s">
        <v>6</v>
      </c>
      <c r="VNP6" s="100" t="s">
        <v>6</v>
      </c>
      <c r="VNQ6" s="100" t="s">
        <v>6</v>
      </c>
      <c r="VNR6" s="100" t="s">
        <v>6</v>
      </c>
      <c r="VNS6" s="100" t="s">
        <v>6</v>
      </c>
      <c r="VNT6" s="100" t="s">
        <v>6</v>
      </c>
      <c r="VNU6" s="100" t="s">
        <v>6</v>
      </c>
      <c r="VNV6" s="100" t="s">
        <v>6</v>
      </c>
      <c r="VNW6" s="100" t="s">
        <v>6</v>
      </c>
      <c r="VNX6" s="100" t="s">
        <v>6</v>
      </c>
      <c r="VNY6" s="100" t="s">
        <v>6</v>
      </c>
      <c r="VNZ6" s="100" t="s">
        <v>6</v>
      </c>
      <c r="VOA6" s="100" t="s">
        <v>6</v>
      </c>
      <c r="VOB6" s="100" t="s">
        <v>6</v>
      </c>
      <c r="VOC6" s="100" t="s">
        <v>6</v>
      </c>
      <c r="VOD6" s="100" t="s">
        <v>6</v>
      </c>
      <c r="VOE6" s="100" t="s">
        <v>6</v>
      </c>
      <c r="VOF6" s="100" t="s">
        <v>6</v>
      </c>
      <c r="VOG6" s="100" t="s">
        <v>6</v>
      </c>
      <c r="VOH6" s="100" t="s">
        <v>6</v>
      </c>
      <c r="VOI6" s="100" t="s">
        <v>6</v>
      </c>
      <c r="VOJ6" s="100" t="s">
        <v>6</v>
      </c>
      <c r="VOK6" s="100" t="s">
        <v>6</v>
      </c>
      <c r="VOL6" s="100" t="s">
        <v>6</v>
      </c>
      <c r="VOM6" s="100" t="s">
        <v>6</v>
      </c>
      <c r="VON6" s="100" t="s">
        <v>6</v>
      </c>
      <c r="VOO6" s="100" t="s">
        <v>6</v>
      </c>
      <c r="VOP6" s="100" t="s">
        <v>6</v>
      </c>
      <c r="VOQ6" s="100" t="s">
        <v>6</v>
      </c>
      <c r="VOR6" s="100" t="s">
        <v>6</v>
      </c>
      <c r="VOS6" s="100" t="s">
        <v>6</v>
      </c>
      <c r="VOT6" s="100" t="s">
        <v>6</v>
      </c>
      <c r="VOU6" s="100" t="s">
        <v>6</v>
      </c>
      <c r="VOV6" s="100" t="s">
        <v>6</v>
      </c>
      <c r="VOW6" s="100" t="s">
        <v>6</v>
      </c>
      <c r="VOX6" s="100" t="s">
        <v>6</v>
      </c>
      <c r="VOY6" s="100" t="s">
        <v>6</v>
      </c>
      <c r="VOZ6" s="100" t="s">
        <v>6</v>
      </c>
      <c r="VPA6" s="100" t="s">
        <v>6</v>
      </c>
      <c r="VPB6" s="100" t="s">
        <v>6</v>
      </c>
      <c r="VPC6" s="100" t="s">
        <v>6</v>
      </c>
      <c r="VPD6" s="100" t="s">
        <v>6</v>
      </c>
      <c r="VPE6" s="100" t="s">
        <v>6</v>
      </c>
      <c r="VPF6" s="100" t="s">
        <v>6</v>
      </c>
      <c r="VPG6" s="100" t="s">
        <v>6</v>
      </c>
      <c r="VPH6" s="100" t="s">
        <v>6</v>
      </c>
      <c r="VPI6" s="100" t="s">
        <v>6</v>
      </c>
      <c r="VPJ6" s="100" t="s">
        <v>6</v>
      </c>
      <c r="VPK6" s="100" t="s">
        <v>6</v>
      </c>
      <c r="VPL6" s="100" t="s">
        <v>6</v>
      </c>
      <c r="VPM6" s="100" t="s">
        <v>6</v>
      </c>
      <c r="VPN6" s="100" t="s">
        <v>6</v>
      </c>
      <c r="VPO6" s="100" t="s">
        <v>6</v>
      </c>
      <c r="VPP6" s="100" t="s">
        <v>6</v>
      </c>
      <c r="VPQ6" s="100" t="s">
        <v>6</v>
      </c>
      <c r="VPR6" s="100" t="s">
        <v>6</v>
      </c>
      <c r="VPS6" s="100" t="s">
        <v>6</v>
      </c>
      <c r="VPT6" s="100" t="s">
        <v>6</v>
      </c>
      <c r="VPU6" s="100" t="s">
        <v>6</v>
      </c>
      <c r="VPV6" s="100" t="s">
        <v>6</v>
      </c>
      <c r="VPW6" s="100" t="s">
        <v>6</v>
      </c>
      <c r="VPX6" s="100" t="s">
        <v>6</v>
      </c>
      <c r="VPY6" s="100" t="s">
        <v>6</v>
      </c>
      <c r="VPZ6" s="100" t="s">
        <v>6</v>
      </c>
      <c r="VQA6" s="100" t="s">
        <v>6</v>
      </c>
      <c r="VQB6" s="100" t="s">
        <v>6</v>
      </c>
      <c r="VQC6" s="100" t="s">
        <v>6</v>
      </c>
      <c r="VQD6" s="100" t="s">
        <v>6</v>
      </c>
      <c r="VQE6" s="100" t="s">
        <v>6</v>
      </c>
      <c r="VQF6" s="100" t="s">
        <v>6</v>
      </c>
      <c r="VQG6" s="100" t="s">
        <v>6</v>
      </c>
      <c r="VQH6" s="100" t="s">
        <v>6</v>
      </c>
      <c r="VQI6" s="100" t="s">
        <v>6</v>
      </c>
      <c r="VQJ6" s="100" t="s">
        <v>6</v>
      </c>
      <c r="VQK6" s="100" t="s">
        <v>6</v>
      </c>
      <c r="VQL6" s="100" t="s">
        <v>6</v>
      </c>
      <c r="VQM6" s="100" t="s">
        <v>6</v>
      </c>
      <c r="VQN6" s="100" t="s">
        <v>6</v>
      </c>
      <c r="VQO6" s="100" t="s">
        <v>6</v>
      </c>
      <c r="VQP6" s="100" t="s">
        <v>6</v>
      </c>
      <c r="VQQ6" s="100" t="s">
        <v>6</v>
      </c>
      <c r="VQR6" s="100" t="s">
        <v>6</v>
      </c>
      <c r="VQS6" s="100" t="s">
        <v>6</v>
      </c>
      <c r="VQT6" s="100" t="s">
        <v>6</v>
      </c>
      <c r="VQU6" s="100" t="s">
        <v>6</v>
      </c>
      <c r="VQV6" s="100" t="s">
        <v>6</v>
      </c>
      <c r="VQW6" s="100" t="s">
        <v>6</v>
      </c>
      <c r="VQX6" s="100" t="s">
        <v>6</v>
      </c>
      <c r="VQY6" s="100" t="s">
        <v>6</v>
      </c>
      <c r="VQZ6" s="100" t="s">
        <v>6</v>
      </c>
      <c r="VRA6" s="100" t="s">
        <v>6</v>
      </c>
      <c r="VRB6" s="100" t="s">
        <v>6</v>
      </c>
      <c r="VRC6" s="100" t="s">
        <v>6</v>
      </c>
      <c r="VRD6" s="100" t="s">
        <v>6</v>
      </c>
      <c r="VRE6" s="100" t="s">
        <v>6</v>
      </c>
      <c r="VRF6" s="100" t="s">
        <v>6</v>
      </c>
      <c r="VRG6" s="100" t="s">
        <v>6</v>
      </c>
      <c r="VRH6" s="100" t="s">
        <v>6</v>
      </c>
      <c r="VRI6" s="100" t="s">
        <v>6</v>
      </c>
      <c r="VRJ6" s="100" t="s">
        <v>6</v>
      </c>
      <c r="VRK6" s="100" t="s">
        <v>6</v>
      </c>
      <c r="VRL6" s="100" t="s">
        <v>6</v>
      </c>
      <c r="VRM6" s="100" t="s">
        <v>6</v>
      </c>
      <c r="VRN6" s="100" t="s">
        <v>6</v>
      </c>
      <c r="VRO6" s="100" t="s">
        <v>6</v>
      </c>
      <c r="VRP6" s="100" t="s">
        <v>6</v>
      </c>
      <c r="VRQ6" s="100" t="s">
        <v>6</v>
      </c>
      <c r="VRR6" s="100" t="s">
        <v>6</v>
      </c>
      <c r="VRS6" s="100" t="s">
        <v>6</v>
      </c>
      <c r="VRT6" s="100" t="s">
        <v>6</v>
      </c>
      <c r="VRU6" s="100" t="s">
        <v>6</v>
      </c>
      <c r="VRV6" s="100" t="s">
        <v>6</v>
      </c>
      <c r="VRW6" s="100" t="s">
        <v>6</v>
      </c>
      <c r="VRX6" s="100" t="s">
        <v>6</v>
      </c>
      <c r="VRY6" s="100" t="s">
        <v>6</v>
      </c>
      <c r="VRZ6" s="100" t="s">
        <v>6</v>
      </c>
      <c r="VSA6" s="100" t="s">
        <v>6</v>
      </c>
      <c r="VSB6" s="100" t="s">
        <v>6</v>
      </c>
      <c r="VSC6" s="100" t="s">
        <v>6</v>
      </c>
      <c r="VSD6" s="100" t="s">
        <v>6</v>
      </c>
      <c r="VSE6" s="100" t="s">
        <v>6</v>
      </c>
      <c r="VSF6" s="100" t="s">
        <v>6</v>
      </c>
      <c r="VSG6" s="100" t="s">
        <v>6</v>
      </c>
      <c r="VSH6" s="100" t="s">
        <v>6</v>
      </c>
      <c r="VSI6" s="100" t="s">
        <v>6</v>
      </c>
      <c r="VSJ6" s="100" t="s">
        <v>6</v>
      </c>
      <c r="VSK6" s="100" t="s">
        <v>6</v>
      </c>
      <c r="VSL6" s="100" t="s">
        <v>6</v>
      </c>
      <c r="VSM6" s="100" t="s">
        <v>6</v>
      </c>
      <c r="VSN6" s="100" t="s">
        <v>6</v>
      </c>
      <c r="VSO6" s="100" t="s">
        <v>6</v>
      </c>
      <c r="VSP6" s="100" t="s">
        <v>6</v>
      </c>
      <c r="VSQ6" s="100" t="s">
        <v>6</v>
      </c>
      <c r="VSR6" s="100" t="s">
        <v>6</v>
      </c>
      <c r="VSS6" s="100" t="s">
        <v>6</v>
      </c>
      <c r="VST6" s="100" t="s">
        <v>6</v>
      </c>
      <c r="VSU6" s="100" t="s">
        <v>6</v>
      </c>
      <c r="VSV6" s="100" t="s">
        <v>6</v>
      </c>
      <c r="VSW6" s="100" t="s">
        <v>6</v>
      </c>
      <c r="VSX6" s="100" t="s">
        <v>6</v>
      </c>
      <c r="VSY6" s="100" t="s">
        <v>6</v>
      </c>
      <c r="VSZ6" s="100" t="s">
        <v>6</v>
      </c>
      <c r="VTA6" s="100" t="s">
        <v>6</v>
      </c>
      <c r="VTB6" s="100" t="s">
        <v>6</v>
      </c>
      <c r="VTC6" s="100" t="s">
        <v>6</v>
      </c>
      <c r="VTD6" s="100" t="s">
        <v>6</v>
      </c>
      <c r="VTE6" s="100" t="s">
        <v>6</v>
      </c>
      <c r="VTF6" s="100" t="s">
        <v>6</v>
      </c>
      <c r="VTG6" s="100" t="s">
        <v>6</v>
      </c>
      <c r="VTH6" s="100" t="s">
        <v>6</v>
      </c>
      <c r="VTI6" s="100" t="s">
        <v>6</v>
      </c>
      <c r="VTJ6" s="100" t="s">
        <v>6</v>
      </c>
      <c r="VTK6" s="100" t="s">
        <v>6</v>
      </c>
      <c r="VTL6" s="100" t="s">
        <v>6</v>
      </c>
      <c r="VTM6" s="100" t="s">
        <v>6</v>
      </c>
      <c r="VTN6" s="100" t="s">
        <v>6</v>
      </c>
      <c r="VTO6" s="100" t="s">
        <v>6</v>
      </c>
      <c r="VTP6" s="100" t="s">
        <v>6</v>
      </c>
      <c r="VTQ6" s="100" t="s">
        <v>6</v>
      </c>
      <c r="VTR6" s="100" t="s">
        <v>6</v>
      </c>
      <c r="VTS6" s="100" t="s">
        <v>6</v>
      </c>
      <c r="VTT6" s="100" t="s">
        <v>6</v>
      </c>
      <c r="VTU6" s="100" t="s">
        <v>6</v>
      </c>
      <c r="VTV6" s="100" t="s">
        <v>6</v>
      </c>
      <c r="VTW6" s="100" t="s">
        <v>6</v>
      </c>
      <c r="VTX6" s="100" t="s">
        <v>6</v>
      </c>
      <c r="VTY6" s="100" t="s">
        <v>6</v>
      </c>
      <c r="VTZ6" s="100" t="s">
        <v>6</v>
      </c>
      <c r="VUA6" s="100" t="s">
        <v>6</v>
      </c>
      <c r="VUB6" s="100" t="s">
        <v>6</v>
      </c>
      <c r="VUC6" s="100" t="s">
        <v>6</v>
      </c>
      <c r="VUD6" s="100" t="s">
        <v>6</v>
      </c>
      <c r="VUE6" s="100" t="s">
        <v>6</v>
      </c>
      <c r="VUF6" s="100" t="s">
        <v>6</v>
      </c>
      <c r="VUG6" s="100" t="s">
        <v>6</v>
      </c>
      <c r="VUH6" s="100" t="s">
        <v>6</v>
      </c>
      <c r="VUI6" s="100" t="s">
        <v>6</v>
      </c>
      <c r="VUJ6" s="100" t="s">
        <v>6</v>
      </c>
      <c r="VUK6" s="100" t="s">
        <v>6</v>
      </c>
      <c r="VUL6" s="100" t="s">
        <v>6</v>
      </c>
      <c r="VUM6" s="100" t="s">
        <v>6</v>
      </c>
      <c r="VUN6" s="100" t="s">
        <v>6</v>
      </c>
      <c r="VUO6" s="100" t="s">
        <v>6</v>
      </c>
      <c r="VUP6" s="100" t="s">
        <v>6</v>
      </c>
      <c r="VUQ6" s="100" t="s">
        <v>6</v>
      </c>
      <c r="VUR6" s="100" t="s">
        <v>6</v>
      </c>
      <c r="VUS6" s="100" t="s">
        <v>6</v>
      </c>
      <c r="VUT6" s="100" t="s">
        <v>6</v>
      </c>
      <c r="VUU6" s="100" t="s">
        <v>6</v>
      </c>
      <c r="VUV6" s="100" t="s">
        <v>6</v>
      </c>
      <c r="VUW6" s="100" t="s">
        <v>6</v>
      </c>
      <c r="VUX6" s="100" t="s">
        <v>6</v>
      </c>
      <c r="VUY6" s="100" t="s">
        <v>6</v>
      </c>
      <c r="VUZ6" s="100" t="s">
        <v>6</v>
      </c>
      <c r="VVA6" s="100" t="s">
        <v>6</v>
      </c>
      <c r="VVB6" s="100" t="s">
        <v>6</v>
      </c>
      <c r="VVC6" s="100" t="s">
        <v>6</v>
      </c>
      <c r="VVD6" s="100" t="s">
        <v>6</v>
      </c>
      <c r="VVE6" s="100" t="s">
        <v>6</v>
      </c>
      <c r="VVF6" s="100" t="s">
        <v>6</v>
      </c>
      <c r="VVG6" s="100" t="s">
        <v>6</v>
      </c>
      <c r="VVH6" s="100" t="s">
        <v>6</v>
      </c>
      <c r="VVI6" s="100" t="s">
        <v>6</v>
      </c>
      <c r="VVJ6" s="100" t="s">
        <v>6</v>
      </c>
      <c r="VVK6" s="100" t="s">
        <v>6</v>
      </c>
      <c r="VVL6" s="100" t="s">
        <v>6</v>
      </c>
      <c r="VVM6" s="100" t="s">
        <v>6</v>
      </c>
      <c r="VVN6" s="100" t="s">
        <v>6</v>
      </c>
      <c r="VVO6" s="100" t="s">
        <v>6</v>
      </c>
      <c r="VVP6" s="100" t="s">
        <v>6</v>
      </c>
      <c r="VVQ6" s="100" t="s">
        <v>6</v>
      </c>
      <c r="VVR6" s="100" t="s">
        <v>6</v>
      </c>
      <c r="VVS6" s="100" t="s">
        <v>6</v>
      </c>
      <c r="VVT6" s="100" t="s">
        <v>6</v>
      </c>
      <c r="VVU6" s="100" t="s">
        <v>6</v>
      </c>
      <c r="VVV6" s="100" t="s">
        <v>6</v>
      </c>
      <c r="VVW6" s="100" t="s">
        <v>6</v>
      </c>
      <c r="VVX6" s="100" t="s">
        <v>6</v>
      </c>
      <c r="VVY6" s="100" t="s">
        <v>6</v>
      </c>
      <c r="VVZ6" s="100" t="s">
        <v>6</v>
      </c>
      <c r="VWA6" s="100" t="s">
        <v>6</v>
      </c>
      <c r="VWB6" s="100" t="s">
        <v>6</v>
      </c>
      <c r="VWC6" s="100" t="s">
        <v>6</v>
      </c>
      <c r="VWD6" s="100" t="s">
        <v>6</v>
      </c>
      <c r="VWE6" s="100" t="s">
        <v>6</v>
      </c>
      <c r="VWF6" s="100" t="s">
        <v>6</v>
      </c>
      <c r="VWG6" s="100" t="s">
        <v>6</v>
      </c>
      <c r="VWH6" s="100" t="s">
        <v>6</v>
      </c>
      <c r="VWI6" s="100" t="s">
        <v>6</v>
      </c>
      <c r="VWJ6" s="100" t="s">
        <v>6</v>
      </c>
      <c r="VWK6" s="100" t="s">
        <v>6</v>
      </c>
      <c r="VWL6" s="100" t="s">
        <v>6</v>
      </c>
      <c r="VWM6" s="100" t="s">
        <v>6</v>
      </c>
      <c r="VWN6" s="100" t="s">
        <v>6</v>
      </c>
      <c r="VWO6" s="100" t="s">
        <v>6</v>
      </c>
      <c r="VWP6" s="100" t="s">
        <v>6</v>
      </c>
      <c r="VWQ6" s="100" t="s">
        <v>6</v>
      </c>
      <c r="VWR6" s="100" t="s">
        <v>6</v>
      </c>
      <c r="VWS6" s="100" t="s">
        <v>6</v>
      </c>
      <c r="VWT6" s="100" t="s">
        <v>6</v>
      </c>
      <c r="VWU6" s="100" t="s">
        <v>6</v>
      </c>
      <c r="VWV6" s="100" t="s">
        <v>6</v>
      </c>
      <c r="VWW6" s="100" t="s">
        <v>6</v>
      </c>
      <c r="VWX6" s="100" t="s">
        <v>6</v>
      </c>
      <c r="VWY6" s="100" t="s">
        <v>6</v>
      </c>
      <c r="VWZ6" s="100" t="s">
        <v>6</v>
      </c>
      <c r="VXA6" s="100" t="s">
        <v>6</v>
      </c>
      <c r="VXB6" s="100" t="s">
        <v>6</v>
      </c>
      <c r="VXC6" s="100" t="s">
        <v>6</v>
      </c>
      <c r="VXD6" s="100" t="s">
        <v>6</v>
      </c>
      <c r="VXE6" s="100" t="s">
        <v>6</v>
      </c>
      <c r="VXF6" s="100" t="s">
        <v>6</v>
      </c>
      <c r="VXG6" s="100" t="s">
        <v>6</v>
      </c>
      <c r="VXH6" s="100" t="s">
        <v>6</v>
      </c>
      <c r="VXI6" s="100" t="s">
        <v>6</v>
      </c>
      <c r="VXJ6" s="100" t="s">
        <v>6</v>
      </c>
      <c r="VXK6" s="100" t="s">
        <v>6</v>
      </c>
      <c r="VXL6" s="100" t="s">
        <v>6</v>
      </c>
      <c r="VXM6" s="100" t="s">
        <v>6</v>
      </c>
      <c r="VXN6" s="100" t="s">
        <v>6</v>
      </c>
      <c r="VXO6" s="100" t="s">
        <v>6</v>
      </c>
      <c r="VXP6" s="100" t="s">
        <v>6</v>
      </c>
      <c r="VXQ6" s="100" t="s">
        <v>6</v>
      </c>
      <c r="VXR6" s="100" t="s">
        <v>6</v>
      </c>
      <c r="VXS6" s="100" t="s">
        <v>6</v>
      </c>
      <c r="VXT6" s="100" t="s">
        <v>6</v>
      </c>
      <c r="VXU6" s="100" t="s">
        <v>6</v>
      </c>
      <c r="VXV6" s="100" t="s">
        <v>6</v>
      </c>
      <c r="VXW6" s="100" t="s">
        <v>6</v>
      </c>
      <c r="VXX6" s="100" t="s">
        <v>6</v>
      </c>
      <c r="VXY6" s="100" t="s">
        <v>6</v>
      </c>
      <c r="VXZ6" s="100" t="s">
        <v>6</v>
      </c>
      <c r="VYA6" s="100" t="s">
        <v>6</v>
      </c>
      <c r="VYB6" s="100" t="s">
        <v>6</v>
      </c>
      <c r="VYC6" s="100" t="s">
        <v>6</v>
      </c>
      <c r="VYD6" s="100" t="s">
        <v>6</v>
      </c>
      <c r="VYE6" s="100" t="s">
        <v>6</v>
      </c>
      <c r="VYF6" s="100" t="s">
        <v>6</v>
      </c>
      <c r="VYG6" s="100" t="s">
        <v>6</v>
      </c>
      <c r="VYH6" s="100" t="s">
        <v>6</v>
      </c>
      <c r="VYI6" s="100" t="s">
        <v>6</v>
      </c>
      <c r="VYJ6" s="100" t="s">
        <v>6</v>
      </c>
      <c r="VYK6" s="100" t="s">
        <v>6</v>
      </c>
      <c r="VYL6" s="100" t="s">
        <v>6</v>
      </c>
      <c r="VYM6" s="100" t="s">
        <v>6</v>
      </c>
      <c r="VYN6" s="100" t="s">
        <v>6</v>
      </c>
      <c r="VYO6" s="100" t="s">
        <v>6</v>
      </c>
      <c r="VYP6" s="100" t="s">
        <v>6</v>
      </c>
      <c r="VYQ6" s="100" t="s">
        <v>6</v>
      </c>
      <c r="VYR6" s="100" t="s">
        <v>6</v>
      </c>
      <c r="VYS6" s="100" t="s">
        <v>6</v>
      </c>
      <c r="VYT6" s="100" t="s">
        <v>6</v>
      </c>
      <c r="VYU6" s="100" t="s">
        <v>6</v>
      </c>
      <c r="VYV6" s="100" t="s">
        <v>6</v>
      </c>
      <c r="VYW6" s="100" t="s">
        <v>6</v>
      </c>
      <c r="VYX6" s="100" t="s">
        <v>6</v>
      </c>
      <c r="VYY6" s="100" t="s">
        <v>6</v>
      </c>
      <c r="VYZ6" s="100" t="s">
        <v>6</v>
      </c>
      <c r="VZA6" s="100" t="s">
        <v>6</v>
      </c>
      <c r="VZB6" s="100" t="s">
        <v>6</v>
      </c>
      <c r="VZC6" s="100" t="s">
        <v>6</v>
      </c>
      <c r="VZD6" s="100" t="s">
        <v>6</v>
      </c>
      <c r="VZE6" s="100" t="s">
        <v>6</v>
      </c>
      <c r="VZF6" s="100" t="s">
        <v>6</v>
      </c>
      <c r="VZG6" s="100" t="s">
        <v>6</v>
      </c>
      <c r="VZH6" s="100" t="s">
        <v>6</v>
      </c>
      <c r="VZI6" s="100" t="s">
        <v>6</v>
      </c>
      <c r="VZJ6" s="100" t="s">
        <v>6</v>
      </c>
      <c r="VZK6" s="100" t="s">
        <v>6</v>
      </c>
      <c r="VZL6" s="100" t="s">
        <v>6</v>
      </c>
      <c r="VZM6" s="100" t="s">
        <v>6</v>
      </c>
      <c r="VZN6" s="100" t="s">
        <v>6</v>
      </c>
      <c r="VZO6" s="100" t="s">
        <v>6</v>
      </c>
      <c r="VZP6" s="100" t="s">
        <v>6</v>
      </c>
      <c r="VZQ6" s="100" t="s">
        <v>6</v>
      </c>
      <c r="VZR6" s="100" t="s">
        <v>6</v>
      </c>
      <c r="VZS6" s="100" t="s">
        <v>6</v>
      </c>
      <c r="VZT6" s="100" t="s">
        <v>6</v>
      </c>
      <c r="VZU6" s="100" t="s">
        <v>6</v>
      </c>
      <c r="VZV6" s="100" t="s">
        <v>6</v>
      </c>
      <c r="VZW6" s="100" t="s">
        <v>6</v>
      </c>
      <c r="VZX6" s="100" t="s">
        <v>6</v>
      </c>
      <c r="VZY6" s="100" t="s">
        <v>6</v>
      </c>
      <c r="VZZ6" s="100" t="s">
        <v>6</v>
      </c>
      <c r="WAA6" s="100" t="s">
        <v>6</v>
      </c>
      <c r="WAB6" s="100" t="s">
        <v>6</v>
      </c>
      <c r="WAC6" s="100" t="s">
        <v>6</v>
      </c>
      <c r="WAD6" s="100" t="s">
        <v>6</v>
      </c>
      <c r="WAE6" s="100" t="s">
        <v>6</v>
      </c>
      <c r="WAF6" s="100" t="s">
        <v>6</v>
      </c>
      <c r="WAG6" s="100" t="s">
        <v>6</v>
      </c>
      <c r="WAH6" s="100" t="s">
        <v>6</v>
      </c>
      <c r="WAI6" s="100" t="s">
        <v>6</v>
      </c>
      <c r="WAJ6" s="100" t="s">
        <v>6</v>
      </c>
      <c r="WAK6" s="100" t="s">
        <v>6</v>
      </c>
      <c r="WAL6" s="100" t="s">
        <v>6</v>
      </c>
      <c r="WAM6" s="100" t="s">
        <v>6</v>
      </c>
      <c r="WAN6" s="100" t="s">
        <v>6</v>
      </c>
      <c r="WAO6" s="100" t="s">
        <v>6</v>
      </c>
      <c r="WAP6" s="100" t="s">
        <v>6</v>
      </c>
      <c r="WAQ6" s="100" t="s">
        <v>6</v>
      </c>
      <c r="WAR6" s="100" t="s">
        <v>6</v>
      </c>
      <c r="WAS6" s="100" t="s">
        <v>6</v>
      </c>
      <c r="WAT6" s="100" t="s">
        <v>6</v>
      </c>
      <c r="WAU6" s="100" t="s">
        <v>6</v>
      </c>
      <c r="WAV6" s="100" t="s">
        <v>6</v>
      </c>
      <c r="WAW6" s="100" t="s">
        <v>6</v>
      </c>
      <c r="WAX6" s="100" t="s">
        <v>6</v>
      </c>
      <c r="WAY6" s="100" t="s">
        <v>6</v>
      </c>
      <c r="WAZ6" s="100" t="s">
        <v>6</v>
      </c>
      <c r="WBA6" s="100" t="s">
        <v>6</v>
      </c>
      <c r="WBB6" s="100" t="s">
        <v>6</v>
      </c>
      <c r="WBC6" s="100" t="s">
        <v>6</v>
      </c>
      <c r="WBD6" s="100" t="s">
        <v>6</v>
      </c>
      <c r="WBE6" s="100" t="s">
        <v>6</v>
      </c>
      <c r="WBF6" s="100" t="s">
        <v>6</v>
      </c>
      <c r="WBG6" s="100" t="s">
        <v>6</v>
      </c>
      <c r="WBH6" s="100" t="s">
        <v>6</v>
      </c>
      <c r="WBI6" s="100" t="s">
        <v>6</v>
      </c>
      <c r="WBJ6" s="100" t="s">
        <v>6</v>
      </c>
      <c r="WBK6" s="100" t="s">
        <v>6</v>
      </c>
      <c r="WBL6" s="100" t="s">
        <v>6</v>
      </c>
      <c r="WBM6" s="100" t="s">
        <v>6</v>
      </c>
      <c r="WBN6" s="100" t="s">
        <v>6</v>
      </c>
      <c r="WBO6" s="100" t="s">
        <v>6</v>
      </c>
      <c r="WBP6" s="100" t="s">
        <v>6</v>
      </c>
      <c r="WBQ6" s="100" t="s">
        <v>6</v>
      </c>
      <c r="WBR6" s="100" t="s">
        <v>6</v>
      </c>
      <c r="WBS6" s="100" t="s">
        <v>6</v>
      </c>
      <c r="WBT6" s="100" t="s">
        <v>6</v>
      </c>
      <c r="WBU6" s="100" t="s">
        <v>6</v>
      </c>
      <c r="WBV6" s="100" t="s">
        <v>6</v>
      </c>
      <c r="WBW6" s="100" t="s">
        <v>6</v>
      </c>
      <c r="WBX6" s="100" t="s">
        <v>6</v>
      </c>
      <c r="WBY6" s="100" t="s">
        <v>6</v>
      </c>
      <c r="WBZ6" s="100" t="s">
        <v>6</v>
      </c>
      <c r="WCA6" s="100" t="s">
        <v>6</v>
      </c>
      <c r="WCB6" s="100" t="s">
        <v>6</v>
      </c>
      <c r="WCC6" s="100" t="s">
        <v>6</v>
      </c>
      <c r="WCD6" s="100" t="s">
        <v>6</v>
      </c>
      <c r="WCE6" s="100" t="s">
        <v>6</v>
      </c>
      <c r="WCF6" s="100" t="s">
        <v>6</v>
      </c>
      <c r="WCG6" s="100" t="s">
        <v>6</v>
      </c>
      <c r="WCH6" s="100" t="s">
        <v>6</v>
      </c>
      <c r="WCI6" s="100" t="s">
        <v>6</v>
      </c>
      <c r="WCJ6" s="100" t="s">
        <v>6</v>
      </c>
      <c r="WCK6" s="100" t="s">
        <v>6</v>
      </c>
      <c r="WCL6" s="100" t="s">
        <v>6</v>
      </c>
      <c r="WCM6" s="100" t="s">
        <v>6</v>
      </c>
      <c r="WCN6" s="100" t="s">
        <v>6</v>
      </c>
      <c r="WCO6" s="100" t="s">
        <v>6</v>
      </c>
      <c r="WCP6" s="100" t="s">
        <v>6</v>
      </c>
      <c r="WCQ6" s="100" t="s">
        <v>6</v>
      </c>
      <c r="WCR6" s="100" t="s">
        <v>6</v>
      </c>
      <c r="WCS6" s="100" t="s">
        <v>6</v>
      </c>
      <c r="WCT6" s="100" t="s">
        <v>6</v>
      </c>
      <c r="WCU6" s="100" t="s">
        <v>6</v>
      </c>
      <c r="WCV6" s="100" t="s">
        <v>6</v>
      </c>
      <c r="WCW6" s="100" t="s">
        <v>6</v>
      </c>
      <c r="WCX6" s="100" t="s">
        <v>6</v>
      </c>
      <c r="WCY6" s="100" t="s">
        <v>6</v>
      </c>
      <c r="WCZ6" s="100" t="s">
        <v>6</v>
      </c>
      <c r="WDA6" s="100" t="s">
        <v>6</v>
      </c>
      <c r="WDB6" s="100" t="s">
        <v>6</v>
      </c>
      <c r="WDC6" s="100" t="s">
        <v>6</v>
      </c>
      <c r="WDD6" s="100" t="s">
        <v>6</v>
      </c>
      <c r="WDE6" s="100" t="s">
        <v>6</v>
      </c>
      <c r="WDF6" s="100" t="s">
        <v>6</v>
      </c>
      <c r="WDG6" s="100" t="s">
        <v>6</v>
      </c>
      <c r="WDH6" s="100" t="s">
        <v>6</v>
      </c>
      <c r="WDI6" s="100" t="s">
        <v>6</v>
      </c>
      <c r="WDJ6" s="100" t="s">
        <v>6</v>
      </c>
      <c r="WDK6" s="100" t="s">
        <v>6</v>
      </c>
      <c r="WDL6" s="100" t="s">
        <v>6</v>
      </c>
      <c r="WDM6" s="100" t="s">
        <v>6</v>
      </c>
      <c r="WDN6" s="100" t="s">
        <v>6</v>
      </c>
      <c r="WDO6" s="100" t="s">
        <v>6</v>
      </c>
      <c r="WDP6" s="100" t="s">
        <v>6</v>
      </c>
      <c r="WDQ6" s="100" t="s">
        <v>6</v>
      </c>
      <c r="WDR6" s="100" t="s">
        <v>6</v>
      </c>
      <c r="WDS6" s="100" t="s">
        <v>6</v>
      </c>
      <c r="WDT6" s="100" t="s">
        <v>6</v>
      </c>
      <c r="WDU6" s="100" t="s">
        <v>6</v>
      </c>
      <c r="WDV6" s="100" t="s">
        <v>6</v>
      </c>
      <c r="WDW6" s="100" t="s">
        <v>6</v>
      </c>
      <c r="WDX6" s="100" t="s">
        <v>6</v>
      </c>
      <c r="WDY6" s="100" t="s">
        <v>6</v>
      </c>
      <c r="WDZ6" s="100" t="s">
        <v>6</v>
      </c>
      <c r="WEA6" s="100" t="s">
        <v>6</v>
      </c>
      <c r="WEB6" s="100" t="s">
        <v>6</v>
      </c>
      <c r="WEC6" s="100" t="s">
        <v>6</v>
      </c>
      <c r="WED6" s="100" t="s">
        <v>6</v>
      </c>
      <c r="WEE6" s="100" t="s">
        <v>6</v>
      </c>
      <c r="WEF6" s="100" t="s">
        <v>6</v>
      </c>
      <c r="WEG6" s="100" t="s">
        <v>6</v>
      </c>
      <c r="WEH6" s="100" t="s">
        <v>6</v>
      </c>
      <c r="WEI6" s="100" t="s">
        <v>6</v>
      </c>
      <c r="WEJ6" s="100" t="s">
        <v>6</v>
      </c>
      <c r="WEK6" s="100" t="s">
        <v>6</v>
      </c>
      <c r="WEL6" s="100" t="s">
        <v>6</v>
      </c>
      <c r="WEM6" s="100" t="s">
        <v>6</v>
      </c>
      <c r="WEN6" s="100" t="s">
        <v>6</v>
      </c>
      <c r="WEO6" s="100" t="s">
        <v>6</v>
      </c>
      <c r="WEP6" s="100" t="s">
        <v>6</v>
      </c>
      <c r="WEQ6" s="100" t="s">
        <v>6</v>
      </c>
      <c r="WER6" s="100" t="s">
        <v>6</v>
      </c>
      <c r="WES6" s="100" t="s">
        <v>6</v>
      </c>
      <c r="WET6" s="100" t="s">
        <v>6</v>
      </c>
      <c r="WEU6" s="100" t="s">
        <v>6</v>
      </c>
      <c r="WEV6" s="100" t="s">
        <v>6</v>
      </c>
      <c r="WEW6" s="100" t="s">
        <v>6</v>
      </c>
      <c r="WEX6" s="100" t="s">
        <v>6</v>
      </c>
      <c r="WEY6" s="100" t="s">
        <v>6</v>
      </c>
      <c r="WEZ6" s="100" t="s">
        <v>6</v>
      </c>
      <c r="WFA6" s="100" t="s">
        <v>6</v>
      </c>
      <c r="WFB6" s="100" t="s">
        <v>6</v>
      </c>
      <c r="WFC6" s="100" t="s">
        <v>6</v>
      </c>
      <c r="WFD6" s="100" t="s">
        <v>6</v>
      </c>
      <c r="WFE6" s="100" t="s">
        <v>6</v>
      </c>
      <c r="WFF6" s="100" t="s">
        <v>6</v>
      </c>
      <c r="WFG6" s="100" t="s">
        <v>6</v>
      </c>
      <c r="WFH6" s="100" t="s">
        <v>6</v>
      </c>
      <c r="WFI6" s="100" t="s">
        <v>6</v>
      </c>
      <c r="WFJ6" s="100" t="s">
        <v>6</v>
      </c>
      <c r="WFK6" s="100" t="s">
        <v>6</v>
      </c>
      <c r="WFL6" s="100" t="s">
        <v>6</v>
      </c>
      <c r="WFM6" s="100" t="s">
        <v>6</v>
      </c>
      <c r="WFN6" s="100" t="s">
        <v>6</v>
      </c>
      <c r="WFO6" s="100" t="s">
        <v>6</v>
      </c>
      <c r="WFP6" s="100" t="s">
        <v>6</v>
      </c>
      <c r="WFQ6" s="100" t="s">
        <v>6</v>
      </c>
      <c r="WFR6" s="100" t="s">
        <v>6</v>
      </c>
      <c r="WFS6" s="100" t="s">
        <v>6</v>
      </c>
      <c r="WFT6" s="100" t="s">
        <v>6</v>
      </c>
      <c r="WFU6" s="100" t="s">
        <v>6</v>
      </c>
      <c r="WFV6" s="100" t="s">
        <v>6</v>
      </c>
      <c r="WFW6" s="100" t="s">
        <v>6</v>
      </c>
      <c r="WFX6" s="100" t="s">
        <v>6</v>
      </c>
      <c r="WFY6" s="100" t="s">
        <v>6</v>
      </c>
      <c r="WFZ6" s="100" t="s">
        <v>6</v>
      </c>
      <c r="WGA6" s="100" t="s">
        <v>6</v>
      </c>
      <c r="WGB6" s="100" t="s">
        <v>6</v>
      </c>
      <c r="WGC6" s="100" t="s">
        <v>6</v>
      </c>
      <c r="WGD6" s="100" t="s">
        <v>6</v>
      </c>
      <c r="WGE6" s="100" t="s">
        <v>6</v>
      </c>
      <c r="WGF6" s="100" t="s">
        <v>6</v>
      </c>
      <c r="WGG6" s="100" t="s">
        <v>6</v>
      </c>
      <c r="WGH6" s="100" t="s">
        <v>6</v>
      </c>
      <c r="WGI6" s="100" t="s">
        <v>6</v>
      </c>
      <c r="WGJ6" s="100" t="s">
        <v>6</v>
      </c>
      <c r="WGK6" s="100" t="s">
        <v>6</v>
      </c>
      <c r="WGL6" s="100" t="s">
        <v>6</v>
      </c>
      <c r="WGM6" s="100" t="s">
        <v>6</v>
      </c>
      <c r="WGN6" s="100" t="s">
        <v>6</v>
      </c>
      <c r="WGO6" s="100" t="s">
        <v>6</v>
      </c>
      <c r="WGP6" s="100" t="s">
        <v>6</v>
      </c>
      <c r="WGQ6" s="100" t="s">
        <v>6</v>
      </c>
      <c r="WGR6" s="100" t="s">
        <v>6</v>
      </c>
      <c r="WGS6" s="100" t="s">
        <v>6</v>
      </c>
      <c r="WGT6" s="100" t="s">
        <v>6</v>
      </c>
      <c r="WGU6" s="100" t="s">
        <v>6</v>
      </c>
      <c r="WGV6" s="100" t="s">
        <v>6</v>
      </c>
      <c r="WGW6" s="100" t="s">
        <v>6</v>
      </c>
      <c r="WGX6" s="100" t="s">
        <v>6</v>
      </c>
      <c r="WGY6" s="100" t="s">
        <v>6</v>
      </c>
      <c r="WGZ6" s="100" t="s">
        <v>6</v>
      </c>
      <c r="WHA6" s="100" t="s">
        <v>6</v>
      </c>
      <c r="WHB6" s="100" t="s">
        <v>6</v>
      </c>
      <c r="WHC6" s="100" t="s">
        <v>6</v>
      </c>
      <c r="WHD6" s="100" t="s">
        <v>6</v>
      </c>
      <c r="WHE6" s="100" t="s">
        <v>6</v>
      </c>
      <c r="WHF6" s="100" t="s">
        <v>6</v>
      </c>
      <c r="WHG6" s="100" t="s">
        <v>6</v>
      </c>
      <c r="WHH6" s="100" t="s">
        <v>6</v>
      </c>
      <c r="WHI6" s="100" t="s">
        <v>6</v>
      </c>
      <c r="WHJ6" s="100" t="s">
        <v>6</v>
      </c>
      <c r="WHK6" s="100" t="s">
        <v>6</v>
      </c>
      <c r="WHL6" s="100" t="s">
        <v>6</v>
      </c>
      <c r="WHM6" s="100" t="s">
        <v>6</v>
      </c>
      <c r="WHN6" s="100" t="s">
        <v>6</v>
      </c>
      <c r="WHO6" s="100" t="s">
        <v>6</v>
      </c>
      <c r="WHP6" s="100" t="s">
        <v>6</v>
      </c>
      <c r="WHQ6" s="100" t="s">
        <v>6</v>
      </c>
      <c r="WHR6" s="100" t="s">
        <v>6</v>
      </c>
      <c r="WHS6" s="100" t="s">
        <v>6</v>
      </c>
      <c r="WHT6" s="100" t="s">
        <v>6</v>
      </c>
      <c r="WHU6" s="100" t="s">
        <v>6</v>
      </c>
      <c r="WHV6" s="100" t="s">
        <v>6</v>
      </c>
      <c r="WHW6" s="100" t="s">
        <v>6</v>
      </c>
      <c r="WHX6" s="100" t="s">
        <v>6</v>
      </c>
      <c r="WHY6" s="100" t="s">
        <v>6</v>
      </c>
      <c r="WHZ6" s="100" t="s">
        <v>6</v>
      </c>
      <c r="WIA6" s="100" t="s">
        <v>6</v>
      </c>
      <c r="WIB6" s="100" t="s">
        <v>6</v>
      </c>
      <c r="WIC6" s="100" t="s">
        <v>6</v>
      </c>
      <c r="WID6" s="100" t="s">
        <v>6</v>
      </c>
      <c r="WIE6" s="100" t="s">
        <v>6</v>
      </c>
      <c r="WIF6" s="100" t="s">
        <v>6</v>
      </c>
      <c r="WIG6" s="100" t="s">
        <v>6</v>
      </c>
      <c r="WIH6" s="100" t="s">
        <v>6</v>
      </c>
      <c r="WII6" s="100" t="s">
        <v>6</v>
      </c>
      <c r="WIJ6" s="100" t="s">
        <v>6</v>
      </c>
      <c r="WIK6" s="100" t="s">
        <v>6</v>
      </c>
      <c r="WIL6" s="100" t="s">
        <v>6</v>
      </c>
      <c r="WIM6" s="100" t="s">
        <v>6</v>
      </c>
      <c r="WIN6" s="100" t="s">
        <v>6</v>
      </c>
      <c r="WIO6" s="100" t="s">
        <v>6</v>
      </c>
      <c r="WIP6" s="100" t="s">
        <v>6</v>
      </c>
      <c r="WIQ6" s="100" t="s">
        <v>6</v>
      </c>
      <c r="WIR6" s="100" t="s">
        <v>6</v>
      </c>
      <c r="WIS6" s="100" t="s">
        <v>6</v>
      </c>
      <c r="WIT6" s="100" t="s">
        <v>6</v>
      </c>
      <c r="WIU6" s="100" t="s">
        <v>6</v>
      </c>
      <c r="WIV6" s="100" t="s">
        <v>6</v>
      </c>
      <c r="WIW6" s="100" t="s">
        <v>6</v>
      </c>
      <c r="WIX6" s="100" t="s">
        <v>6</v>
      </c>
      <c r="WIY6" s="100" t="s">
        <v>6</v>
      </c>
      <c r="WIZ6" s="100" t="s">
        <v>6</v>
      </c>
      <c r="WJA6" s="100" t="s">
        <v>6</v>
      </c>
      <c r="WJB6" s="100" t="s">
        <v>6</v>
      </c>
      <c r="WJC6" s="100" t="s">
        <v>6</v>
      </c>
      <c r="WJD6" s="100" t="s">
        <v>6</v>
      </c>
      <c r="WJE6" s="100" t="s">
        <v>6</v>
      </c>
      <c r="WJF6" s="100" t="s">
        <v>6</v>
      </c>
      <c r="WJG6" s="100" t="s">
        <v>6</v>
      </c>
      <c r="WJH6" s="100" t="s">
        <v>6</v>
      </c>
      <c r="WJI6" s="100" t="s">
        <v>6</v>
      </c>
      <c r="WJJ6" s="100" t="s">
        <v>6</v>
      </c>
      <c r="WJK6" s="100" t="s">
        <v>6</v>
      </c>
      <c r="WJL6" s="100" t="s">
        <v>6</v>
      </c>
      <c r="WJM6" s="100" t="s">
        <v>6</v>
      </c>
      <c r="WJN6" s="100" t="s">
        <v>6</v>
      </c>
      <c r="WJO6" s="100" t="s">
        <v>6</v>
      </c>
      <c r="WJP6" s="100" t="s">
        <v>6</v>
      </c>
      <c r="WJQ6" s="100" t="s">
        <v>6</v>
      </c>
      <c r="WJR6" s="100" t="s">
        <v>6</v>
      </c>
      <c r="WJS6" s="100" t="s">
        <v>6</v>
      </c>
      <c r="WJT6" s="100" t="s">
        <v>6</v>
      </c>
      <c r="WJU6" s="100" t="s">
        <v>6</v>
      </c>
      <c r="WJV6" s="100" t="s">
        <v>6</v>
      </c>
      <c r="WJW6" s="100" t="s">
        <v>6</v>
      </c>
      <c r="WJX6" s="100" t="s">
        <v>6</v>
      </c>
      <c r="WJY6" s="100" t="s">
        <v>6</v>
      </c>
      <c r="WJZ6" s="100" t="s">
        <v>6</v>
      </c>
      <c r="WKA6" s="100" t="s">
        <v>6</v>
      </c>
      <c r="WKB6" s="100" t="s">
        <v>6</v>
      </c>
      <c r="WKC6" s="100" t="s">
        <v>6</v>
      </c>
      <c r="WKD6" s="100" t="s">
        <v>6</v>
      </c>
      <c r="WKE6" s="100" t="s">
        <v>6</v>
      </c>
      <c r="WKF6" s="100" t="s">
        <v>6</v>
      </c>
      <c r="WKG6" s="100" t="s">
        <v>6</v>
      </c>
      <c r="WKH6" s="100" t="s">
        <v>6</v>
      </c>
      <c r="WKI6" s="100" t="s">
        <v>6</v>
      </c>
      <c r="WKJ6" s="100" t="s">
        <v>6</v>
      </c>
      <c r="WKK6" s="100" t="s">
        <v>6</v>
      </c>
      <c r="WKL6" s="100" t="s">
        <v>6</v>
      </c>
      <c r="WKM6" s="100" t="s">
        <v>6</v>
      </c>
      <c r="WKN6" s="100" t="s">
        <v>6</v>
      </c>
      <c r="WKO6" s="100" t="s">
        <v>6</v>
      </c>
      <c r="WKP6" s="100" t="s">
        <v>6</v>
      </c>
      <c r="WKQ6" s="100" t="s">
        <v>6</v>
      </c>
      <c r="WKR6" s="100" t="s">
        <v>6</v>
      </c>
      <c r="WKS6" s="100" t="s">
        <v>6</v>
      </c>
      <c r="WKT6" s="100" t="s">
        <v>6</v>
      </c>
      <c r="WKU6" s="100" t="s">
        <v>6</v>
      </c>
      <c r="WKV6" s="100" t="s">
        <v>6</v>
      </c>
      <c r="WKW6" s="100" t="s">
        <v>6</v>
      </c>
      <c r="WKX6" s="100" t="s">
        <v>6</v>
      </c>
      <c r="WKY6" s="100" t="s">
        <v>6</v>
      </c>
      <c r="WKZ6" s="100" t="s">
        <v>6</v>
      </c>
      <c r="WLA6" s="100" t="s">
        <v>6</v>
      </c>
      <c r="WLB6" s="100" t="s">
        <v>6</v>
      </c>
      <c r="WLC6" s="100" t="s">
        <v>6</v>
      </c>
      <c r="WLD6" s="100" t="s">
        <v>6</v>
      </c>
      <c r="WLE6" s="100" t="s">
        <v>6</v>
      </c>
      <c r="WLF6" s="100" t="s">
        <v>6</v>
      </c>
      <c r="WLG6" s="100" t="s">
        <v>6</v>
      </c>
      <c r="WLH6" s="100" t="s">
        <v>6</v>
      </c>
      <c r="WLI6" s="100" t="s">
        <v>6</v>
      </c>
      <c r="WLJ6" s="100" t="s">
        <v>6</v>
      </c>
      <c r="WLK6" s="100" t="s">
        <v>6</v>
      </c>
      <c r="WLL6" s="100" t="s">
        <v>6</v>
      </c>
      <c r="WLM6" s="100" t="s">
        <v>6</v>
      </c>
      <c r="WLN6" s="100" t="s">
        <v>6</v>
      </c>
      <c r="WLO6" s="100" t="s">
        <v>6</v>
      </c>
      <c r="WLP6" s="100" t="s">
        <v>6</v>
      </c>
      <c r="WLQ6" s="100" t="s">
        <v>6</v>
      </c>
      <c r="WLR6" s="100" t="s">
        <v>6</v>
      </c>
      <c r="WLS6" s="100" t="s">
        <v>6</v>
      </c>
      <c r="WLT6" s="100" t="s">
        <v>6</v>
      </c>
      <c r="WLU6" s="100" t="s">
        <v>6</v>
      </c>
      <c r="WLV6" s="100" t="s">
        <v>6</v>
      </c>
      <c r="WLW6" s="100" t="s">
        <v>6</v>
      </c>
      <c r="WLX6" s="100" t="s">
        <v>6</v>
      </c>
      <c r="WLY6" s="100" t="s">
        <v>6</v>
      </c>
      <c r="WLZ6" s="100" t="s">
        <v>6</v>
      </c>
      <c r="WMA6" s="100" t="s">
        <v>6</v>
      </c>
      <c r="WMB6" s="100" t="s">
        <v>6</v>
      </c>
      <c r="WMC6" s="100" t="s">
        <v>6</v>
      </c>
      <c r="WMD6" s="100" t="s">
        <v>6</v>
      </c>
      <c r="WME6" s="100" t="s">
        <v>6</v>
      </c>
      <c r="WMF6" s="100" t="s">
        <v>6</v>
      </c>
      <c r="WMG6" s="100" t="s">
        <v>6</v>
      </c>
      <c r="WMH6" s="100" t="s">
        <v>6</v>
      </c>
      <c r="WMI6" s="100" t="s">
        <v>6</v>
      </c>
      <c r="WMJ6" s="100" t="s">
        <v>6</v>
      </c>
      <c r="WMK6" s="100" t="s">
        <v>6</v>
      </c>
      <c r="WML6" s="100" t="s">
        <v>6</v>
      </c>
      <c r="WMM6" s="100" t="s">
        <v>6</v>
      </c>
      <c r="WMN6" s="100" t="s">
        <v>6</v>
      </c>
      <c r="WMO6" s="100" t="s">
        <v>6</v>
      </c>
      <c r="WMP6" s="100" t="s">
        <v>6</v>
      </c>
      <c r="WMQ6" s="100" t="s">
        <v>6</v>
      </c>
      <c r="WMR6" s="100" t="s">
        <v>6</v>
      </c>
      <c r="WMS6" s="100" t="s">
        <v>6</v>
      </c>
      <c r="WMT6" s="100" t="s">
        <v>6</v>
      </c>
      <c r="WMU6" s="100" t="s">
        <v>6</v>
      </c>
      <c r="WMV6" s="100" t="s">
        <v>6</v>
      </c>
      <c r="WMW6" s="100" t="s">
        <v>6</v>
      </c>
      <c r="WMX6" s="100" t="s">
        <v>6</v>
      </c>
      <c r="WMY6" s="100" t="s">
        <v>6</v>
      </c>
      <c r="WMZ6" s="100" t="s">
        <v>6</v>
      </c>
      <c r="WNA6" s="100" t="s">
        <v>6</v>
      </c>
      <c r="WNB6" s="100" t="s">
        <v>6</v>
      </c>
      <c r="WNC6" s="100" t="s">
        <v>6</v>
      </c>
      <c r="WND6" s="100" t="s">
        <v>6</v>
      </c>
      <c r="WNE6" s="100" t="s">
        <v>6</v>
      </c>
      <c r="WNF6" s="100" t="s">
        <v>6</v>
      </c>
      <c r="WNG6" s="100" t="s">
        <v>6</v>
      </c>
      <c r="WNH6" s="100" t="s">
        <v>6</v>
      </c>
      <c r="WNI6" s="100" t="s">
        <v>6</v>
      </c>
      <c r="WNJ6" s="100" t="s">
        <v>6</v>
      </c>
      <c r="WNK6" s="100" t="s">
        <v>6</v>
      </c>
      <c r="WNL6" s="100" t="s">
        <v>6</v>
      </c>
      <c r="WNM6" s="100" t="s">
        <v>6</v>
      </c>
      <c r="WNN6" s="100" t="s">
        <v>6</v>
      </c>
      <c r="WNO6" s="100" t="s">
        <v>6</v>
      </c>
      <c r="WNP6" s="100" t="s">
        <v>6</v>
      </c>
      <c r="WNQ6" s="100" t="s">
        <v>6</v>
      </c>
      <c r="WNR6" s="100" t="s">
        <v>6</v>
      </c>
      <c r="WNS6" s="100" t="s">
        <v>6</v>
      </c>
      <c r="WNT6" s="100" t="s">
        <v>6</v>
      </c>
      <c r="WNU6" s="100" t="s">
        <v>6</v>
      </c>
      <c r="WNV6" s="100" t="s">
        <v>6</v>
      </c>
      <c r="WNW6" s="100" t="s">
        <v>6</v>
      </c>
      <c r="WNX6" s="100" t="s">
        <v>6</v>
      </c>
      <c r="WNY6" s="100" t="s">
        <v>6</v>
      </c>
      <c r="WNZ6" s="100" t="s">
        <v>6</v>
      </c>
      <c r="WOA6" s="100" t="s">
        <v>6</v>
      </c>
      <c r="WOB6" s="100" t="s">
        <v>6</v>
      </c>
      <c r="WOC6" s="100" t="s">
        <v>6</v>
      </c>
      <c r="WOD6" s="100" t="s">
        <v>6</v>
      </c>
      <c r="WOE6" s="100" t="s">
        <v>6</v>
      </c>
      <c r="WOF6" s="100" t="s">
        <v>6</v>
      </c>
      <c r="WOG6" s="100" t="s">
        <v>6</v>
      </c>
      <c r="WOH6" s="100" t="s">
        <v>6</v>
      </c>
      <c r="WOI6" s="100" t="s">
        <v>6</v>
      </c>
      <c r="WOJ6" s="100" t="s">
        <v>6</v>
      </c>
      <c r="WOK6" s="100" t="s">
        <v>6</v>
      </c>
      <c r="WOL6" s="100" t="s">
        <v>6</v>
      </c>
      <c r="WOM6" s="100" t="s">
        <v>6</v>
      </c>
      <c r="WON6" s="100" t="s">
        <v>6</v>
      </c>
      <c r="WOO6" s="100" t="s">
        <v>6</v>
      </c>
      <c r="WOP6" s="100" t="s">
        <v>6</v>
      </c>
      <c r="WOQ6" s="100" t="s">
        <v>6</v>
      </c>
      <c r="WOR6" s="100" t="s">
        <v>6</v>
      </c>
      <c r="WOS6" s="100" t="s">
        <v>6</v>
      </c>
      <c r="WOT6" s="100" t="s">
        <v>6</v>
      </c>
      <c r="WOU6" s="100" t="s">
        <v>6</v>
      </c>
      <c r="WOV6" s="100" t="s">
        <v>6</v>
      </c>
      <c r="WOW6" s="100" t="s">
        <v>6</v>
      </c>
      <c r="WOX6" s="100" t="s">
        <v>6</v>
      </c>
      <c r="WOY6" s="100" t="s">
        <v>6</v>
      </c>
      <c r="WOZ6" s="100" t="s">
        <v>6</v>
      </c>
      <c r="WPA6" s="100" t="s">
        <v>6</v>
      </c>
      <c r="WPB6" s="100" t="s">
        <v>6</v>
      </c>
      <c r="WPC6" s="100" t="s">
        <v>6</v>
      </c>
      <c r="WPD6" s="100" t="s">
        <v>6</v>
      </c>
      <c r="WPE6" s="100" t="s">
        <v>6</v>
      </c>
      <c r="WPF6" s="100" t="s">
        <v>6</v>
      </c>
      <c r="WPG6" s="100" t="s">
        <v>6</v>
      </c>
      <c r="WPH6" s="100" t="s">
        <v>6</v>
      </c>
      <c r="WPI6" s="100" t="s">
        <v>6</v>
      </c>
      <c r="WPJ6" s="100" t="s">
        <v>6</v>
      </c>
      <c r="WPK6" s="100" t="s">
        <v>6</v>
      </c>
      <c r="WPL6" s="100" t="s">
        <v>6</v>
      </c>
      <c r="WPM6" s="100" t="s">
        <v>6</v>
      </c>
      <c r="WPN6" s="100" t="s">
        <v>6</v>
      </c>
      <c r="WPO6" s="100" t="s">
        <v>6</v>
      </c>
      <c r="WPP6" s="100" t="s">
        <v>6</v>
      </c>
      <c r="WPQ6" s="100" t="s">
        <v>6</v>
      </c>
      <c r="WPR6" s="100" t="s">
        <v>6</v>
      </c>
      <c r="WPS6" s="100" t="s">
        <v>6</v>
      </c>
      <c r="WPT6" s="100" t="s">
        <v>6</v>
      </c>
      <c r="WPU6" s="100" t="s">
        <v>6</v>
      </c>
      <c r="WPV6" s="100" t="s">
        <v>6</v>
      </c>
      <c r="WPW6" s="100" t="s">
        <v>6</v>
      </c>
      <c r="WPX6" s="100" t="s">
        <v>6</v>
      </c>
      <c r="WPY6" s="100" t="s">
        <v>6</v>
      </c>
      <c r="WPZ6" s="100" t="s">
        <v>6</v>
      </c>
      <c r="WQA6" s="100" t="s">
        <v>6</v>
      </c>
      <c r="WQB6" s="100" t="s">
        <v>6</v>
      </c>
      <c r="WQC6" s="100" t="s">
        <v>6</v>
      </c>
      <c r="WQD6" s="100" t="s">
        <v>6</v>
      </c>
      <c r="WQE6" s="100" t="s">
        <v>6</v>
      </c>
      <c r="WQF6" s="100" t="s">
        <v>6</v>
      </c>
      <c r="WQG6" s="100" t="s">
        <v>6</v>
      </c>
      <c r="WQH6" s="100" t="s">
        <v>6</v>
      </c>
      <c r="WQI6" s="100" t="s">
        <v>6</v>
      </c>
      <c r="WQJ6" s="100" t="s">
        <v>6</v>
      </c>
      <c r="WQK6" s="100" t="s">
        <v>6</v>
      </c>
      <c r="WQL6" s="100" t="s">
        <v>6</v>
      </c>
      <c r="WQM6" s="100" t="s">
        <v>6</v>
      </c>
      <c r="WQN6" s="100" t="s">
        <v>6</v>
      </c>
      <c r="WQO6" s="100" t="s">
        <v>6</v>
      </c>
      <c r="WQP6" s="100" t="s">
        <v>6</v>
      </c>
      <c r="WQQ6" s="100" t="s">
        <v>6</v>
      </c>
      <c r="WQR6" s="100" t="s">
        <v>6</v>
      </c>
      <c r="WQS6" s="100" t="s">
        <v>6</v>
      </c>
      <c r="WQT6" s="100" t="s">
        <v>6</v>
      </c>
      <c r="WQU6" s="100" t="s">
        <v>6</v>
      </c>
      <c r="WQV6" s="100" t="s">
        <v>6</v>
      </c>
      <c r="WQW6" s="100" t="s">
        <v>6</v>
      </c>
      <c r="WQX6" s="100" t="s">
        <v>6</v>
      </c>
      <c r="WQY6" s="100" t="s">
        <v>6</v>
      </c>
      <c r="WQZ6" s="100" t="s">
        <v>6</v>
      </c>
      <c r="WRA6" s="100" t="s">
        <v>6</v>
      </c>
      <c r="WRB6" s="100" t="s">
        <v>6</v>
      </c>
      <c r="WRC6" s="100" t="s">
        <v>6</v>
      </c>
      <c r="WRD6" s="100" t="s">
        <v>6</v>
      </c>
      <c r="WRE6" s="100" t="s">
        <v>6</v>
      </c>
      <c r="WRF6" s="100" t="s">
        <v>6</v>
      </c>
      <c r="WRG6" s="100" t="s">
        <v>6</v>
      </c>
      <c r="WRH6" s="100" t="s">
        <v>6</v>
      </c>
      <c r="WRI6" s="100" t="s">
        <v>6</v>
      </c>
      <c r="WRJ6" s="100" t="s">
        <v>6</v>
      </c>
      <c r="WRK6" s="100" t="s">
        <v>6</v>
      </c>
      <c r="WRL6" s="100" t="s">
        <v>6</v>
      </c>
      <c r="WRM6" s="100" t="s">
        <v>6</v>
      </c>
      <c r="WRN6" s="100" t="s">
        <v>6</v>
      </c>
      <c r="WRO6" s="100" t="s">
        <v>6</v>
      </c>
      <c r="WRP6" s="100" t="s">
        <v>6</v>
      </c>
      <c r="WRQ6" s="100" t="s">
        <v>6</v>
      </c>
      <c r="WRR6" s="100" t="s">
        <v>6</v>
      </c>
      <c r="WRS6" s="100" t="s">
        <v>6</v>
      </c>
      <c r="WRT6" s="100" t="s">
        <v>6</v>
      </c>
      <c r="WRU6" s="100" t="s">
        <v>6</v>
      </c>
      <c r="WRV6" s="100" t="s">
        <v>6</v>
      </c>
      <c r="WRW6" s="100" t="s">
        <v>6</v>
      </c>
      <c r="WRX6" s="100" t="s">
        <v>6</v>
      </c>
      <c r="WRY6" s="100" t="s">
        <v>6</v>
      </c>
      <c r="WRZ6" s="100" t="s">
        <v>6</v>
      </c>
      <c r="WSA6" s="100" t="s">
        <v>6</v>
      </c>
      <c r="WSB6" s="100" t="s">
        <v>6</v>
      </c>
      <c r="WSC6" s="100" t="s">
        <v>6</v>
      </c>
      <c r="WSD6" s="100" t="s">
        <v>6</v>
      </c>
      <c r="WSE6" s="100" t="s">
        <v>6</v>
      </c>
      <c r="WSF6" s="100" t="s">
        <v>6</v>
      </c>
      <c r="WSG6" s="100" t="s">
        <v>6</v>
      </c>
      <c r="WSH6" s="100" t="s">
        <v>6</v>
      </c>
      <c r="WSI6" s="100" t="s">
        <v>6</v>
      </c>
      <c r="WSJ6" s="100" t="s">
        <v>6</v>
      </c>
      <c r="WSK6" s="100" t="s">
        <v>6</v>
      </c>
      <c r="WSL6" s="100" t="s">
        <v>6</v>
      </c>
      <c r="WSM6" s="100" t="s">
        <v>6</v>
      </c>
      <c r="WSN6" s="100" t="s">
        <v>6</v>
      </c>
      <c r="WSO6" s="100" t="s">
        <v>6</v>
      </c>
      <c r="WSP6" s="100" t="s">
        <v>6</v>
      </c>
      <c r="WSQ6" s="100" t="s">
        <v>6</v>
      </c>
      <c r="WSR6" s="100" t="s">
        <v>6</v>
      </c>
      <c r="WSS6" s="100" t="s">
        <v>6</v>
      </c>
      <c r="WST6" s="100" t="s">
        <v>6</v>
      </c>
      <c r="WSU6" s="100" t="s">
        <v>6</v>
      </c>
      <c r="WSV6" s="100" t="s">
        <v>6</v>
      </c>
      <c r="WSW6" s="100" t="s">
        <v>6</v>
      </c>
      <c r="WSX6" s="100" t="s">
        <v>6</v>
      </c>
      <c r="WSY6" s="100" t="s">
        <v>6</v>
      </c>
      <c r="WSZ6" s="100" t="s">
        <v>6</v>
      </c>
      <c r="WTA6" s="100" t="s">
        <v>6</v>
      </c>
      <c r="WTB6" s="100" t="s">
        <v>6</v>
      </c>
      <c r="WTC6" s="100" t="s">
        <v>6</v>
      </c>
      <c r="WTD6" s="100" t="s">
        <v>6</v>
      </c>
      <c r="WTE6" s="100" t="s">
        <v>6</v>
      </c>
      <c r="WTF6" s="100" t="s">
        <v>6</v>
      </c>
      <c r="WTG6" s="100" t="s">
        <v>6</v>
      </c>
      <c r="WTH6" s="100" t="s">
        <v>6</v>
      </c>
      <c r="WTI6" s="100" t="s">
        <v>6</v>
      </c>
      <c r="WTJ6" s="100" t="s">
        <v>6</v>
      </c>
      <c r="WTK6" s="100" t="s">
        <v>6</v>
      </c>
      <c r="WTL6" s="100" t="s">
        <v>6</v>
      </c>
      <c r="WTM6" s="100" t="s">
        <v>6</v>
      </c>
      <c r="WTN6" s="100" t="s">
        <v>6</v>
      </c>
      <c r="WTO6" s="100" t="s">
        <v>6</v>
      </c>
      <c r="WTP6" s="100" t="s">
        <v>6</v>
      </c>
      <c r="WTQ6" s="100" t="s">
        <v>6</v>
      </c>
      <c r="WTR6" s="100" t="s">
        <v>6</v>
      </c>
      <c r="WTS6" s="100" t="s">
        <v>6</v>
      </c>
      <c r="WTT6" s="100" t="s">
        <v>6</v>
      </c>
      <c r="WTU6" s="100" t="s">
        <v>6</v>
      </c>
      <c r="WTV6" s="100" t="s">
        <v>6</v>
      </c>
      <c r="WTW6" s="100" t="s">
        <v>6</v>
      </c>
      <c r="WTX6" s="100" t="s">
        <v>6</v>
      </c>
      <c r="WTY6" s="100" t="s">
        <v>6</v>
      </c>
      <c r="WTZ6" s="100" t="s">
        <v>6</v>
      </c>
      <c r="WUA6" s="100" t="s">
        <v>6</v>
      </c>
      <c r="WUB6" s="100" t="s">
        <v>6</v>
      </c>
      <c r="WUC6" s="100" t="s">
        <v>6</v>
      </c>
      <c r="WUD6" s="100" t="s">
        <v>6</v>
      </c>
      <c r="WUE6" s="100" t="s">
        <v>6</v>
      </c>
      <c r="WUF6" s="100" t="s">
        <v>6</v>
      </c>
      <c r="WUG6" s="100" t="s">
        <v>6</v>
      </c>
      <c r="WUH6" s="100" t="s">
        <v>6</v>
      </c>
      <c r="WUI6" s="100" t="s">
        <v>6</v>
      </c>
      <c r="WUJ6" s="100" t="s">
        <v>6</v>
      </c>
      <c r="WUK6" s="100" t="s">
        <v>6</v>
      </c>
      <c r="WUL6" s="100" t="s">
        <v>6</v>
      </c>
      <c r="WUM6" s="100" t="s">
        <v>6</v>
      </c>
      <c r="WUN6" s="100" t="s">
        <v>6</v>
      </c>
      <c r="WUO6" s="100" t="s">
        <v>6</v>
      </c>
      <c r="WUP6" s="100" t="s">
        <v>6</v>
      </c>
      <c r="WUQ6" s="100" t="s">
        <v>6</v>
      </c>
      <c r="WUR6" s="100" t="s">
        <v>6</v>
      </c>
      <c r="WUS6" s="100" t="s">
        <v>6</v>
      </c>
      <c r="WUT6" s="100" t="s">
        <v>6</v>
      </c>
      <c r="WUU6" s="100" t="s">
        <v>6</v>
      </c>
      <c r="WUV6" s="100" t="s">
        <v>6</v>
      </c>
      <c r="WUW6" s="100" t="s">
        <v>6</v>
      </c>
      <c r="WUX6" s="100" t="s">
        <v>6</v>
      </c>
      <c r="WUY6" s="100" t="s">
        <v>6</v>
      </c>
      <c r="WUZ6" s="100" t="s">
        <v>6</v>
      </c>
      <c r="WVA6" s="100" t="s">
        <v>6</v>
      </c>
      <c r="WVB6" s="100" t="s">
        <v>6</v>
      </c>
      <c r="WVC6" s="100" t="s">
        <v>6</v>
      </c>
      <c r="WVD6" s="100" t="s">
        <v>6</v>
      </c>
      <c r="WVE6" s="100" t="s">
        <v>6</v>
      </c>
      <c r="WVF6" s="100" t="s">
        <v>6</v>
      </c>
      <c r="WVG6" s="100" t="s">
        <v>6</v>
      </c>
      <c r="WVH6" s="100" t="s">
        <v>6</v>
      </c>
      <c r="WVI6" s="100" t="s">
        <v>6</v>
      </c>
      <c r="WVJ6" s="100" t="s">
        <v>6</v>
      </c>
      <c r="WVK6" s="100" t="s">
        <v>6</v>
      </c>
      <c r="WVL6" s="100" t="s">
        <v>6</v>
      </c>
      <c r="WVM6" s="100" t="s">
        <v>6</v>
      </c>
      <c r="WVN6" s="100" t="s">
        <v>6</v>
      </c>
      <c r="WVO6" s="100" t="s">
        <v>6</v>
      </c>
      <c r="WVP6" s="100" t="s">
        <v>6</v>
      </c>
      <c r="WVQ6" s="100" t="s">
        <v>6</v>
      </c>
      <c r="WVR6" s="100" t="s">
        <v>6</v>
      </c>
      <c r="WVS6" s="100" t="s">
        <v>6</v>
      </c>
      <c r="WVT6" s="100" t="s">
        <v>6</v>
      </c>
      <c r="WVU6" s="100" t="s">
        <v>6</v>
      </c>
      <c r="WVV6" s="100" t="s">
        <v>6</v>
      </c>
      <c r="WVW6" s="100" t="s">
        <v>6</v>
      </c>
      <c r="WVX6" s="100" t="s">
        <v>6</v>
      </c>
      <c r="WVY6" s="100" t="s">
        <v>6</v>
      </c>
      <c r="WVZ6" s="100" t="s">
        <v>6</v>
      </c>
      <c r="WWA6" s="100" t="s">
        <v>6</v>
      </c>
      <c r="WWB6" s="100" t="s">
        <v>6</v>
      </c>
      <c r="WWC6" s="100" t="s">
        <v>6</v>
      </c>
      <c r="WWD6" s="100" t="s">
        <v>6</v>
      </c>
      <c r="WWE6" s="100" t="s">
        <v>6</v>
      </c>
      <c r="WWF6" s="100" t="s">
        <v>6</v>
      </c>
      <c r="WWG6" s="100" t="s">
        <v>6</v>
      </c>
      <c r="WWH6" s="100" t="s">
        <v>6</v>
      </c>
      <c r="WWI6" s="100" t="s">
        <v>6</v>
      </c>
      <c r="WWJ6" s="100" t="s">
        <v>6</v>
      </c>
      <c r="WWK6" s="100" t="s">
        <v>6</v>
      </c>
      <c r="WWL6" s="100" t="s">
        <v>6</v>
      </c>
      <c r="WWM6" s="100" t="s">
        <v>6</v>
      </c>
      <c r="WWN6" s="100" t="s">
        <v>6</v>
      </c>
      <c r="WWO6" s="100" t="s">
        <v>6</v>
      </c>
      <c r="WWP6" s="100" t="s">
        <v>6</v>
      </c>
      <c r="WWQ6" s="100" t="s">
        <v>6</v>
      </c>
      <c r="WWR6" s="100" t="s">
        <v>6</v>
      </c>
      <c r="WWS6" s="100" t="s">
        <v>6</v>
      </c>
      <c r="WWT6" s="100" t="s">
        <v>6</v>
      </c>
      <c r="WWU6" s="100" t="s">
        <v>6</v>
      </c>
      <c r="WWV6" s="100" t="s">
        <v>6</v>
      </c>
      <c r="WWW6" s="100" t="s">
        <v>6</v>
      </c>
      <c r="WWX6" s="100" t="s">
        <v>6</v>
      </c>
      <c r="WWY6" s="100" t="s">
        <v>6</v>
      </c>
      <c r="WWZ6" s="100" t="s">
        <v>6</v>
      </c>
      <c r="WXA6" s="100" t="s">
        <v>6</v>
      </c>
      <c r="WXB6" s="100" t="s">
        <v>6</v>
      </c>
      <c r="WXC6" s="100" t="s">
        <v>6</v>
      </c>
      <c r="WXD6" s="100" t="s">
        <v>6</v>
      </c>
      <c r="WXE6" s="100" t="s">
        <v>6</v>
      </c>
      <c r="WXF6" s="100" t="s">
        <v>6</v>
      </c>
      <c r="WXG6" s="100" t="s">
        <v>6</v>
      </c>
      <c r="WXH6" s="100" t="s">
        <v>6</v>
      </c>
      <c r="WXI6" s="100" t="s">
        <v>6</v>
      </c>
      <c r="WXJ6" s="100" t="s">
        <v>6</v>
      </c>
      <c r="WXK6" s="100" t="s">
        <v>6</v>
      </c>
      <c r="WXL6" s="100" t="s">
        <v>6</v>
      </c>
      <c r="WXM6" s="100" t="s">
        <v>6</v>
      </c>
      <c r="WXN6" s="100" t="s">
        <v>6</v>
      </c>
      <c r="WXO6" s="100" t="s">
        <v>6</v>
      </c>
      <c r="WXP6" s="100" t="s">
        <v>6</v>
      </c>
      <c r="WXQ6" s="100" t="s">
        <v>6</v>
      </c>
      <c r="WXR6" s="100" t="s">
        <v>6</v>
      </c>
      <c r="WXS6" s="100" t="s">
        <v>6</v>
      </c>
      <c r="WXT6" s="100" t="s">
        <v>6</v>
      </c>
      <c r="WXU6" s="100" t="s">
        <v>6</v>
      </c>
      <c r="WXV6" s="100" t="s">
        <v>6</v>
      </c>
      <c r="WXW6" s="100" t="s">
        <v>6</v>
      </c>
      <c r="WXX6" s="100" t="s">
        <v>6</v>
      </c>
      <c r="WXY6" s="100" t="s">
        <v>6</v>
      </c>
      <c r="WXZ6" s="100" t="s">
        <v>6</v>
      </c>
      <c r="WYA6" s="100" t="s">
        <v>6</v>
      </c>
      <c r="WYB6" s="100" t="s">
        <v>6</v>
      </c>
      <c r="WYC6" s="100" t="s">
        <v>6</v>
      </c>
      <c r="WYD6" s="100" t="s">
        <v>6</v>
      </c>
      <c r="WYE6" s="100" t="s">
        <v>6</v>
      </c>
      <c r="WYF6" s="100" t="s">
        <v>6</v>
      </c>
      <c r="WYG6" s="100" t="s">
        <v>6</v>
      </c>
      <c r="WYH6" s="100" t="s">
        <v>6</v>
      </c>
      <c r="WYI6" s="100" t="s">
        <v>6</v>
      </c>
      <c r="WYJ6" s="100" t="s">
        <v>6</v>
      </c>
      <c r="WYK6" s="100" t="s">
        <v>6</v>
      </c>
      <c r="WYL6" s="100" t="s">
        <v>6</v>
      </c>
      <c r="WYM6" s="100" t="s">
        <v>6</v>
      </c>
      <c r="WYN6" s="100" t="s">
        <v>6</v>
      </c>
      <c r="WYO6" s="100" t="s">
        <v>6</v>
      </c>
      <c r="WYP6" s="100" t="s">
        <v>6</v>
      </c>
      <c r="WYQ6" s="100" t="s">
        <v>6</v>
      </c>
      <c r="WYR6" s="100" t="s">
        <v>6</v>
      </c>
      <c r="WYS6" s="100" t="s">
        <v>6</v>
      </c>
      <c r="WYT6" s="100" t="s">
        <v>6</v>
      </c>
      <c r="WYU6" s="100" t="s">
        <v>6</v>
      </c>
      <c r="WYV6" s="100" t="s">
        <v>6</v>
      </c>
      <c r="WYW6" s="100" t="s">
        <v>6</v>
      </c>
      <c r="WYX6" s="100" t="s">
        <v>6</v>
      </c>
      <c r="WYY6" s="100" t="s">
        <v>6</v>
      </c>
      <c r="WYZ6" s="100" t="s">
        <v>6</v>
      </c>
      <c r="WZA6" s="100" t="s">
        <v>6</v>
      </c>
      <c r="WZB6" s="100" t="s">
        <v>6</v>
      </c>
      <c r="WZC6" s="100" t="s">
        <v>6</v>
      </c>
      <c r="WZD6" s="100" t="s">
        <v>6</v>
      </c>
      <c r="WZE6" s="100" t="s">
        <v>6</v>
      </c>
      <c r="WZF6" s="100" t="s">
        <v>6</v>
      </c>
      <c r="WZG6" s="100" t="s">
        <v>6</v>
      </c>
      <c r="WZH6" s="100" t="s">
        <v>6</v>
      </c>
      <c r="WZI6" s="100" t="s">
        <v>6</v>
      </c>
      <c r="WZJ6" s="100" t="s">
        <v>6</v>
      </c>
      <c r="WZK6" s="100" t="s">
        <v>6</v>
      </c>
      <c r="WZL6" s="100" t="s">
        <v>6</v>
      </c>
      <c r="WZM6" s="100" t="s">
        <v>6</v>
      </c>
      <c r="WZN6" s="100" t="s">
        <v>6</v>
      </c>
      <c r="WZO6" s="100" t="s">
        <v>6</v>
      </c>
      <c r="WZP6" s="100" t="s">
        <v>6</v>
      </c>
      <c r="WZQ6" s="100" t="s">
        <v>6</v>
      </c>
      <c r="WZR6" s="100" t="s">
        <v>6</v>
      </c>
      <c r="WZS6" s="100" t="s">
        <v>6</v>
      </c>
      <c r="WZT6" s="100" t="s">
        <v>6</v>
      </c>
      <c r="WZU6" s="100" t="s">
        <v>6</v>
      </c>
      <c r="WZV6" s="100" t="s">
        <v>6</v>
      </c>
      <c r="WZW6" s="100" t="s">
        <v>6</v>
      </c>
      <c r="WZX6" s="100" t="s">
        <v>6</v>
      </c>
      <c r="WZY6" s="100" t="s">
        <v>6</v>
      </c>
      <c r="WZZ6" s="100" t="s">
        <v>6</v>
      </c>
      <c r="XAA6" s="100" t="s">
        <v>6</v>
      </c>
      <c r="XAB6" s="100" t="s">
        <v>6</v>
      </c>
      <c r="XAC6" s="100" t="s">
        <v>6</v>
      </c>
      <c r="XAD6" s="100" t="s">
        <v>6</v>
      </c>
      <c r="XAE6" s="100" t="s">
        <v>6</v>
      </c>
      <c r="XAF6" s="100" t="s">
        <v>6</v>
      </c>
      <c r="XAG6" s="100" t="s">
        <v>6</v>
      </c>
      <c r="XAH6" s="100" t="s">
        <v>6</v>
      </c>
      <c r="XAI6" s="100" t="s">
        <v>6</v>
      </c>
      <c r="XAJ6" s="100" t="s">
        <v>6</v>
      </c>
      <c r="XAK6" s="100" t="s">
        <v>6</v>
      </c>
      <c r="XAL6" s="100" t="s">
        <v>6</v>
      </c>
      <c r="XAM6" s="100" t="s">
        <v>6</v>
      </c>
      <c r="XAN6" s="100" t="s">
        <v>6</v>
      </c>
      <c r="XAO6" s="100" t="s">
        <v>6</v>
      </c>
      <c r="XAP6" s="100" t="s">
        <v>6</v>
      </c>
      <c r="XAQ6" s="100" t="s">
        <v>6</v>
      </c>
      <c r="XAR6" s="100" t="s">
        <v>6</v>
      </c>
      <c r="XAS6" s="100" t="s">
        <v>6</v>
      </c>
      <c r="XAT6" s="100" t="s">
        <v>6</v>
      </c>
      <c r="XAU6" s="100" t="s">
        <v>6</v>
      </c>
      <c r="XAV6" s="100" t="s">
        <v>6</v>
      </c>
      <c r="XAW6" s="100" t="s">
        <v>6</v>
      </c>
      <c r="XAX6" s="100" t="s">
        <v>6</v>
      </c>
      <c r="XAY6" s="100" t="s">
        <v>6</v>
      </c>
      <c r="XAZ6" s="100" t="s">
        <v>6</v>
      </c>
      <c r="XBA6" s="100" t="s">
        <v>6</v>
      </c>
      <c r="XBB6" s="100" t="s">
        <v>6</v>
      </c>
      <c r="XBC6" s="100" t="s">
        <v>6</v>
      </c>
      <c r="XBD6" s="100" t="s">
        <v>6</v>
      </c>
      <c r="XBE6" s="100" t="s">
        <v>6</v>
      </c>
      <c r="XBF6" s="100" t="s">
        <v>6</v>
      </c>
      <c r="XBG6" s="100" t="s">
        <v>6</v>
      </c>
      <c r="XBH6" s="100" t="s">
        <v>6</v>
      </c>
      <c r="XBI6" s="100" t="s">
        <v>6</v>
      </c>
      <c r="XBJ6" s="100" t="s">
        <v>6</v>
      </c>
      <c r="XBK6" s="100" t="s">
        <v>6</v>
      </c>
      <c r="XBL6" s="100" t="s">
        <v>6</v>
      </c>
      <c r="XBM6" s="100" t="s">
        <v>6</v>
      </c>
      <c r="XBN6" s="100" t="s">
        <v>6</v>
      </c>
      <c r="XBO6" s="100" t="s">
        <v>6</v>
      </c>
      <c r="XBP6" s="100" t="s">
        <v>6</v>
      </c>
      <c r="XBQ6" s="100" t="s">
        <v>6</v>
      </c>
      <c r="XBR6" s="100" t="s">
        <v>6</v>
      </c>
      <c r="XBS6" s="100" t="s">
        <v>6</v>
      </c>
      <c r="XBT6" s="100" t="s">
        <v>6</v>
      </c>
      <c r="XBU6" s="100" t="s">
        <v>6</v>
      </c>
      <c r="XBV6" s="100" t="s">
        <v>6</v>
      </c>
      <c r="XBW6" s="100" t="s">
        <v>6</v>
      </c>
      <c r="XBX6" s="100" t="s">
        <v>6</v>
      </c>
      <c r="XBY6" s="100" t="s">
        <v>6</v>
      </c>
      <c r="XBZ6" s="100" t="s">
        <v>6</v>
      </c>
      <c r="XCA6" s="100" t="s">
        <v>6</v>
      </c>
      <c r="XCB6" s="100" t="s">
        <v>6</v>
      </c>
      <c r="XCC6" s="100" t="s">
        <v>6</v>
      </c>
      <c r="XCD6" s="100" t="s">
        <v>6</v>
      </c>
      <c r="XCE6" s="100" t="s">
        <v>6</v>
      </c>
      <c r="XCF6" s="100" t="s">
        <v>6</v>
      </c>
      <c r="XCG6" s="100" t="s">
        <v>6</v>
      </c>
      <c r="XCH6" s="100" t="s">
        <v>6</v>
      </c>
      <c r="XCI6" s="100" t="s">
        <v>6</v>
      </c>
      <c r="XCJ6" s="100" t="s">
        <v>6</v>
      </c>
      <c r="XCK6" s="100" t="s">
        <v>6</v>
      </c>
      <c r="XCL6" s="100" t="s">
        <v>6</v>
      </c>
      <c r="XCM6" s="100" t="s">
        <v>6</v>
      </c>
      <c r="XCN6" s="100" t="s">
        <v>6</v>
      </c>
      <c r="XCO6" s="100" t="s">
        <v>6</v>
      </c>
      <c r="XCP6" s="100" t="s">
        <v>6</v>
      </c>
      <c r="XCQ6" s="100" t="s">
        <v>6</v>
      </c>
      <c r="XCR6" s="100" t="s">
        <v>6</v>
      </c>
      <c r="XCS6" s="100" t="s">
        <v>6</v>
      </c>
      <c r="XCT6" s="100" t="s">
        <v>6</v>
      </c>
      <c r="XCU6" s="100" t="s">
        <v>6</v>
      </c>
      <c r="XCV6" s="100" t="s">
        <v>6</v>
      </c>
      <c r="XCW6" s="100" t="s">
        <v>6</v>
      </c>
      <c r="XCX6" s="100" t="s">
        <v>6</v>
      </c>
      <c r="XCY6" s="100" t="s">
        <v>6</v>
      </c>
      <c r="XCZ6" s="100" t="s">
        <v>6</v>
      </c>
      <c r="XDA6" s="100" t="s">
        <v>6</v>
      </c>
      <c r="XDB6" s="100" t="s">
        <v>6</v>
      </c>
      <c r="XDC6" s="100" t="s">
        <v>6</v>
      </c>
      <c r="XDD6" s="100" t="s">
        <v>6</v>
      </c>
      <c r="XDE6" s="100" t="s">
        <v>6</v>
      </c>
      <c r="XDF6" s="100" t="s">
        <v>6</v>
      </c>
      <c r="XDG6" s="100" t="s">
        <v>6</v>
      </c>
      <c r="XDH6" s="100" t="s">
        <v>6</v>
      </c>
      <c r="XDI6" s="100" t="s">
        <v>6</v>
      </c>
      <c r="XDJ6" s="100" t="s">
        <v>6</v>
      </c>
      <c r="XDK6" s="100" t="s">
        <v>6</v>
      </c>
      <c r="XDL6" s="100" t="s">
        <v>6</v>
      </c>
      <c r="XDM6" s="100" t="s">
        <v>6</v>
      </c>
      <c r="XDN6" s="100" t="s">
        <v>6</v>
      </c>
      <c r="XDO6" s="100" t="s">
        <v>6</v>
      </c>
      <c r="XDP6" s="100" t="s">
        <v>6</v>
      </c>
      <c r="XDQ6" s="100" t="s">
        <v>6</v>
      </c>
      <c r="XDR6" s="100" t="s">
        <v>6</v>
      </c>
      <c r="XDS6" s="100" t="s">
        <v>6</v>
      </c>
      <c r="XDT6" s="100" t="s">
        <v>6</v>
      </c>
      <c r="XDU6" s="100" t="s">
        <v>6</v>
      </c>
      <c r="XDV6" s="100" t="s">
        <v>6</v>
      </c>
      <c r="XDW6" s="100" t="s">
        <v>6</v>
      </c>
      <c r="XDX6" s="100" t="s">
        <v>6</v>
      </c>
      <c r="XDY6" s="100" t="s">
        <v>6</v>
      </c>
      <c r="XDZ6" s="100" t="s">
        <v>6</v>
      </c>
      <c r="XEA6" s="100" t="s">
        <v>6</v>
      </c>
      <c r="XEB6" s="100" t="s">
        <v>6</v>
      </c>
      <c r="XEC6" s="100" t="s">
        <v>6</v>
      </c>
      <c r="XED6" s="100" t="s">
        <v>6</v>
      </c>
      <c r="XEE6" s="100" t="s">
        <v>6</v>
      </c>
      <c r="XEF6" s="100" t="s">
        <v>6</v>
      </c>
      <c r="XEG6" s="100" t="s">
        <v>6</v>
      </c>
      <c r="XEH6" s="100" t="s">
        <v>6</v>
      </c>
      <c r="XEI6" s="100" t="s">
        <v>6</v>
      </c>
      <c r="XEJ6" s="100" t="s">
        <v>6</v>
      </c>
      <c r="XEK6" s="100" t="s">
        <v>6</v>
      </c>
      <c r="XEL6" s="100" t="s">
        <v>6</v>
      </c>
      <c r="XEM6" s="100" t="s">
        <v>6</v>
      </c>
      <c r="XEN6" s="100" t="s">
        <v>6</v>
      </c>
      <c r="XEO6" s="100" t="s">
        <v>6</v>
      </c>
      <c r="XEP6" s="100" t="s">
        <v>6</v>
      </c>
      <c r="XEQ6" s="100" t="s">
        <v>6</v>
      </c>
      <c r="XER6" s="100" t="s">
        <v>6</v>
      </c>
      <c r="XES6" s="100" t="s">
        <v>6</v>
      </c>
      <c r="XET6" s="100" t="s">
        <v>6</v>
      </c>
      <c r="XEU6" s="100" t="s">
        <v>6</v>
      </c>
      <c r="XEV6" s="100" t="s">
        <v>6</v>
      </c>
      <c r="XEW6" s="100" t="s">
        <v>6</v>
      </c>
      <c r="XEX6" s="100" t="s">
        <v>6</v>
      </c>
      <c r="XEY6" s="100" t="s">
        <v>6</v>
      </c>
      <c r="XEZ6" s="100" t="s">
        <v>6</v>
      </c>
      <c r="XFA6" s="100" t="s">
        <v>6</v>
      </c>
      <c r="XFB6" s="100" t="s">
        <v>6</v>
      </c>
      <c r="XFC6" s="100" t="s">
        <v>6</v>
      </c>
      <c r="XFD6" s="100" t="s">
        <v>6</v>
      </c>
    </row>
    <row r="7" spans="1:16384" s="94" customFormat="1" ht="38.4">
      <c r="A7" s="105" t="s">
        <v>7</v>
      </c>
    </row>
    <row r="8" spans="1:16384" s="94" customFormat="1" ht="57.6">
      <c r="A8" s="101" t="s">
        <v>8</v>
      </c>
    </row>
    <row r="9" spans="1:16384" s="94" customFormat="1" ht="57.6">
      <c r="A9" s="102" t="s">
        <v>9</v>
      </c>
    </row>
    <row r="10" spans="1:16384" s="94" customFormat="1" ht="19.2">
      <c r="A10" s="103" t="s">
        <v>10</v>
      </c>
    </row>
    <row r="11" spans="1:16384" s="94" customFormat="1" ht="15" customHeight="1">
      <c r="A11" s="104" t="s">
        <v>11</v>
      </c>
    </row>
    <row r="12" spans="1:16384" s="94" customFormat="1" ht="0" hidden="1" customHeight="1"/>
  </sheetData>
  <sheetProtection sheet="1" objects="1" scenarios="1" selectLockedCells="1"/>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43AC6-6E4B-4AA1-8168-F3C5EA05F433}">
  <dimension ref="A1:XFC105"/>
  <sheetViews>
    <sheetView workbookViewId="0"/>
  </sheetViews>
  <sheetFormatPr defaultColWidth="8.6640625" defaultRowHeight="0" customHeight="1" zeroHeight="1"/>
  <cols>
    <col min="1" max="1" width="17.44140625" style="168" customWidth="1"/>
    <col min="2" max="2" width="93.33203125" style="168" customWidth="1"/>
    <col min="3" max="16381" width="8.6640625" style="168" hidden="1" customWidth="1"/>
    <col min="16382" max="16382" width="44.33203125" style="168" hidden="1" customWidth="1"/>
    <col min="16383" max="16384" width="7" style="168" hidden="1" customWidth="1"/>
  </cols>
  <sheetData>
    <row r="1" spans="1:2 16382:16382" ht="19.2">
      <c r="A1" s="93" t="s">
        <v>0</v>
      </c>
      <c r="B1" s="170"/>
    </row>
    <row r="2" spans="1:2 16382:16382" ht="19.2">
      <c r="A2" s="153" t="s">
        <v>12</v>
      </c>
      <c r="B2" s="171"/>
    </row>
    <row r="3" spans="1:2 16382:16382" ht="73.5" customHeight="1">
      <c r="A3" s="156" t="s">
        <v>13</v>
      </c>
      <c r="B3" s="156"/>
    </row>
    <row r="4" spans="1:2 16382:16382" ht="19.2">
      <c r="A4" s="96" t="s">
        <v>14</v>
      </c>
      <c r="B4" s="170"/>
    </row>
    <row r="5" spans="1:2 16382:16382" ht="19.2">
      <c r="A5" s="157" t="s">
        <v>15</v>
      </c>
      <c r="B5" s="158" t="s">
        <v>16</v>
      </c>
      <c r="XFB5" s="159"/>
    </row>
    <row r="6" spans="1:2 16382:16382" ht="19.2">
      <c r="A6" s="160" t="s">
        <v>17</v>
      </c>
      <c r="B6" s="161" t="s">
        <v>18</v>
      </c>
    </row>
    <row r="7" spans="1:2 16382:16382" ht="19.2">
      <c r="A7" s="160" t="s">
        <v>19</v>
      </c>
      <c r="B7" s="162" t="s">
        <v>20</v>
      </c>
    </row>
    <row r="8" spans="1:2 16382:16382" ht="19.2">
      <c r="A8" s="160" t="s">
        <v>21</v>
      </c>
      <c r="B8" s="163" t="s">
        <v>22</v>
      </c>
    </row>
    <row r="9" spans="1:2 16382:16382" ht="17.7" customHeight="1">
      <c r="A9" s="160" t="s">
        <v>23</v>
      </c>
      <c r="B9" s="162" t="s">
        <v>24</v>
      </c>
    </row>
    <row r="10" spans="1:2 16382:16382" ht="17.7" customHeight="1">
      <c r="A10" s="160" t="s">
        <v>25</v>
      </c>
      <c r="B10" s="163" t="s">
        <v>26</v>
      </c>
    </row>
    <row r="11" spans="1:2 16382:16382" ht="17.7" customHeight="1">
      <c r="A11" s="160" t="s">
        <v>27</v>
      </c>
      <c r="B11" s="163" t="s">
        <v>28</v>
      </c>
    </row>
    <row r="12" spans="1:2 16382:16382" ht="19.2">
      <c r="A12" s="160" t="s">
        <v>29</v>
      </c>
      <c r="B12" s="163" t="s">
        <v>30</v>
      </c>
      <c r="XFB12" s="169"/>
    </row>
    <row r="13" spans="1:2 16382:16382" ht="38.4">
      <c r="A13" s="160" t="s">
        <v>31</v>
      </c>
      <c r="B13" s="164" t="s">
        <v>32</v>
      </c>
    </row>
    <row r="14" spans="1:2 16382:16382" ht="19.2">
      <c r="A14" s="160" t="s">
        <v>33</v>
      </c>
      <c r="B14" s="163" t="s">
        <v>34</v>
      </c>
    </row>
    <row r="15" spans="1:2 16382:16382" ht="38.4">
      <c r="A15" s="160" t="s">
        <v>35</v>
      </c>
      <c r="B15" s="164" t="s">
        <v>36</v>
      </c>
    </row>
    <row r="16" spans="1:2 16382:16382" ht="38.4">
      <c r="A16" s="160" t="s">
        <v>37</v>
      </c>
      <c r="B16" s="164" t="s">
        <v>38</v>
      </c>
    </row>
    <row r="17" spans="1:16383" ht="57.6">
      <c r="A17" s="160" t="s">
        <v>39</v>
      </c>
      <c r="B17" s="164" t="s">
        <v>40</v>
      </c>
    </row>
    <row r="18" spans="1:16383" ht="26.1" customHeight="1">
      <c r="A18" s="154" t="s">
        <v>41</v>
      </c>
      <c r="B18" s="172"/>
    </row>
    <row r="19" spans="1:16383" ht="17.850000000000001" customHeight="1">
      <c r="A19" s="157" t="s">
        <v>15</v>
      </c>
      <c r="B19" s="158" t="s">
        <v>16</v>
      </c>
      <c r="C19" s="159"/>
      <c r="D19" s="165"/>
      <c r="E19" s="159"/>
      <c r="F19" s="165"/>
      <c r="G19" s="159"/>
      <c r="H19" s="165"/>
      <c r="I19" s="159"/>
      <c r="J19" s="165"/>
      <c r="K19" s="159"/>
      <c r="L19" s="165"/>
      <c r="M19" s="159"/>
      <c r="N19" s="165"/>
      <c r="O19" s="159"/>
      <c r="P19" s="165"/>
      <c r="Q19" s="159"/>
      <c r="R19" s="165"/>
      <c r="S19" s="159"/>
      <c r="T19" s="165"/>
      <c r="U19" s="159"/>
      <c r="V19" s="165"/>
      <c r="W19" s="159"/>
      <c r="X19" s="165"/>
      <c r="Y19" s="159"/>
      <c r="Z19" s="165"/>
      <c r="AA19" s="159"/>
      <c r="AB19" s="165"/>
      <c r="AC19" s="159"/>
      <c r="AD19" s="165"/>
      <c r="AE19" s="159"/>
      <c r="AF19" s="165"/>
      <c r="AG19" s="159"/>
      <c r="AH19" s="165"/>
      <c r="AI19" s="159"/>
      <c r="AJ19" s="165"/>
      <c r="AK19" s="159"/>
      <c r="AL19" s="165"/>
      <c r="AM19" s="159"/>
      <c r="AN19" s="165"/>
      <c r="AO19" s="159"/>
      <c r="AP19" s="165"/>
      <c r="AQ19" s="159"/>
      <c r="AR19" s="165"/>
      <c r="AS19" s="159"/>
      <c r="AT19" s="165"/>
      <c r="AU19" s="159"/>
      <c r="AV19" s="165"/>
      <c r="AW19" s="159"/>
      <c r="AX19" s="165"/>
      <c r="AY19" s="159"/>
      <c r="AZ19" s="165"/>
      <c r="BA19" s="159"/>
      <c r="BB19" s="165"/>
      <c r="BC19" s="159"/>
      <c r="BD19" s="165"/>
      <c r="BE19" s="159"/>
      <c r="BF19" s="165"/>
      <c r="BG19" s="159"/>
      <c r="BH19" s="165"/>
      <c r="BI19" s="159"/>
      <c r="BJ19" s="165"/>
      <c r="BK19" s="159"/>
      <c r="BL19" s="165"/>
      <c r="BM19" s="159"/>
      <c r="BN19" s="165"/>
      <c r="BO19" s="159"/>
      <c r="BP19" s="165"/>
      <c r="BQ19" s="159"/>
      <c r="BR19" s="165"/>
      <c r="BS19" s="159"/>
      <c r="BT19" s="165"/>
      <c r="BU19" s="159"/>
      <c r="BV19" s="165"/>
      <c r="BW19" s="159"/>
      <c r="BX19" s="165"/>
      <c r="BY19" s="159"/>
      <c r="BZ19" s="165"/>
      <c r="CA19" s="159"/>
      <c r="CB19" s="165"/>
      <c r="CC19" s="159"/>
      <c r="CD19" s="165"/>
      <c r="CE19" s="159"/>
      <c r="CF19" s="165"/>
      <c r="CG19" s="159"/>
      <c r="CH19" s="165"/>
      <c r="CI19" s="159"/>
      <c r="CJ19" s="165"/>
      <c r="CK19" s="159"/>
      <c r="CL19" s="165"/>
      <c r="CM19" s="159"/>
      <c r="CN19" s="165"/>
      <c r="CO19" s="159"/>
      <c r="CP19" s="165"/>
      <c r="CQ19" s="159"/>
      <c r="CR19" s="165"/>
      <c r="CS19" s="159"/>
      <c r="CT19" s="165"/>
      <c r="CU19" s="159"/>
      <c r="CV19" s="165"/>
      <c r="CW19" s="159"/>
      <c r="CX19" s="165"/>
      <c r="CY19" s="159"/>
      <c r="CZ19" s="165"/>
      <c r="DA19" s="159"/>
      <c r="DB19" s="165"/>
      <c r="DC19" s="159"/>
      <c r="DD19" s="165"/>
      <c r="DE19" s="159"/>
      <c r="DF19" s="165"/>
      <c r="DG19" s="159"/>
      <c r="DH19" s="165"/>
      <c r="DI19" s="159"/>
      <c r="DJ19" s="165"/>
      <c r="DK19" s="159"/>
      <c r="DL19" s="165"/>
      <c r="DM19" s="159"/>
      <c r="DN19" s="165"/>
      <c r="DO19" s="159"/>
      <c r="DP19" s="165"/>
      <c r="DQ19" s="159"/>
      <c r="DR19" s="165"/>
      <c r="DS19" s="159"/>
      <c r="DT19" s="165"/>
      <c r="DU19" s="159"/>
      <c r="DV19" s="165"/>
      <c r="DW19" s="159"/>
      <c r="DX19" s="165"/>
      <c r="DY19" s="159"/>
      <c r="DZ19" s="165"/>
      <c r="EA19" s="159"/>
      <c r="EB19" s="165"/>
      <c r="EC19" s="159"/>
      <c r="ED19" s="165"/>
      <c r="EE19" s="159"/>
      <c r="EF19" s="165"/>
      <c r="EG19" s="159"/>
      <c r="EH19" s="165"/>
      <c r="EI19" s="159"/>
      <c r="EJ19" s="165"/>
      <c r="EK19" s="159"/>
      <c r="EL19" s="165"/>
      <c r="EM19" s="159"/>
      <c r="EN19" s="165"/>
      <c r="EO19" s="159"/>
      <c r="EP19" s="165"/>
      <c r="EQ19" s="159"/>
      <c r="ER19" s="165"/>
      <c r="ES19" s="159"/>
      <c r="ET19" s="165"/>
      <c r="EU19" s="159"/>
      <c r="EV19" s="165"/>
      <c r="EW19" s="159"/>
      <c r="EX19" s="165"/>
      <c r="EY19" s="159"/>
      <c r="EZ19" s="165"/>
      <c r="FA19" s="159"/>
      <c r="FB19" s="165"/>
      <c r="FC19" s="159"/>
      <c r="FD19" s="165"/>
      <c r="FE19" s="159"/>
      <c r="FF19" s="165"/>
      <c r="FG19" s="159"/>
      <c r="FH19" s="165"/>
      <c r="FI19" s="159"/>
      <c r="FJ19" s="165"/>
      <c r="FK19" s="159"/>
      <c r="FL19" s="165"/>
      <c r="FM19" s="159"/>
      <c r="FN19" s="165"/>
      <c r="FO19" s="159"/>
      <c r="FP19" s="165"/>
      <c r="FQ19" s="159"/>
      <c r="FR19" s="165"/>
      <c r="FS19" s="159"/>
      <c r="FT19" s="165"/>
      <c r="FU19" s="159"/>
      <c r="FV19" s="165"/>
      <c r="FW19" s="159"/>
      <c r="FX19" s="165"/>
      <c r="FY19" s="159"/>
      <c r="FZ19" s="165"/>
      <c r="GA19" s="159"/>
      <c r="GB19" s="165"/>
      <c r="GC19" s="159"/>
      <c r="GD19" s="165"/>
      <c r="GE19" s="159"/>
      <c r="GF19" s="165"/>
      <c r="GG19" s="159"/>
      <c r="GH19" s="165"/>
      <c r="GI19" s="159"/>
      <c r="GJ19" s="165"/>
      <c r="GK19" s="159"/>
      <c r="GL19" s="165"/>
      <c r="GM19" s="159"/>
      <c r="GN19" s="165"/>
      <c r="GO19" s="159"/>
      <c r="GP19" s="165"/>
      <c r="GQ19" s="159"/>
      <c r="GR19" s="165"/>
      <c r="GS19" s="159"/>
      <c r="GT19" s="165"/>
      <c r="GU19" s="159"/>
      <c r="GV19" s="165"/>
      <c r="GW19" s="159"/>
      <c r="GX19" s="165"/>
      <c r="GY19" s="159"/>
      <c r="GZ19" s="165"/>
      <c r="HA19" s="159"/>
      <c r="HB19" s="165"/>
      <c r="HC19" s="159"/>
      <c r="HD19" s="165"/>
      <c r="HE19" s="159"/>
      <c r="HF19" s="165"/>
      <c r="HG19" s="159"/>
      <c r="HH19" s="165"/>
      <c r="HI19" s="159"/>
      <c r="HJ19" s="165"/>
      <c r="HK19" s="159"/>
      <c r="HL19" s="165"/>
      <c r="HM19" s="159"/>
      <c r="HN19" s="165"/>
      <c r="HO19" s="159"/>
      <c r="HP19" s="165"/>
      <c r="HQ19" s="159"/>
      <c r="HR19" s="165"/>
      <c r="HS19" s="159"/>
      <c r="HT19" s="165"/>
      <c r="HU19" s="159"/>
      <c r="HV19" s="165"/>
      <c r="HW19" s="159"/>
      <c r="HX19" s="165"/>
      <c r="HY19" s="159"/>
      <c r="HZ19" s="165"/>
      <c r="IA19" s="159"/>
      <c r="IB19" s="165"/>
      <c r="IC19" s="159"/>
      <c r="ID19" s="165"/>
      <c r="IE19" s="159"/>
      <c r="IF19" s="165"/>
      <c r="IG19" s="159"/>
      <c r="IH19" s="165"/>
      <c r="II19" s="159"/>
      <c r="IJ19" s="165"/>
      <c r="IK19" s="159"/>
      <c r="IL19" s="165"/>
      <c r="IM19" s="159"/>
      <c r="IN19" s="165"/>
      <c r="IO19" s="159"/>
      <c r="IP19" s="165"/>
      <c r="IQ19" s="159"/>
      <c r="IR19" s="165"/>
      <c r="IS19" s="159"/>
      <c r="IT19" s="165"/>
      <c r="IU19" s="159"/>
      <c r="IV19" s="165"/>
      <c r="IW19" s="159"/>
      <c r="IX19" s="165"/>
      <c r="IY19" s="159"/>
      <c r="IZ19" s="165"/>
      <c r="JA19" s="159"/>
      <c r="JB19" s="165"/>
      <c r="JC19" s="159"/>
      <c r="JD19" s="165"/>
      <c r="JE19" s="159"/>
      <c r="JF19" s="165"/>
      <c r="JG19" s="159"/>
      <c r="JH19" s="165"/>
      <c r="JI19" s="159"/>
      <c r="JJ19" s="165"/>
      <c r="JK19" s="159"/>
      <c r="JL19" s="165"/>
      <c r="JM19" s="159"/>
      <c r="JN19" s="165"/>
      <c r="JO19" s="159"/>
      <c r="JP19" s="165"/>
      <c r="JQ19" s="159"/>
      <c r="JR19" s="165"/>
      <c r="JS19" s="159"/>
      <c r="JT19" s="165"/>
      <c r="JU19" s="159"/>
      <c r="JV19" s="165"/>
      <c r="JW19" s="159"/>
      <c r="JX19" s="165"/>
      <c r="JY19" s="159"/>
      <c r="JZ19" s="165"/>
      <c r="KA19" s="159"/>
      <c r="KB19" s="165"/>
      <c r="KC19" s="159"/>
      <c r="KD19" s="165"/>
      <c r="KE19" s="159"/>
      <c r="KF19" s="165"/>
      <c r="KG19" s="159"/>
      <c r="KH19" s="165"/>
      <c r="KI19" s="159"/>
      <c r="KJ19" s="165"/>
      <c r="KK19" s="159"/>
      <c r="KL19" s="165"/>
      <c r="KM19" s="159"/>
      <c r="KN19" s="165"/>
      <c r="KO19" s="159"/>
      <c r="KP19" s="165"/>
      <c r="KQ19" s="159"/>
      <c r="KR19" s="165"/>
      <c r="KS19" s="159"/>
      <c r="KT19" s="165"/>
      <c r="KU19" s="159"/>
      <c r="KV19" s="165"/>
      <c r="KW19" s="159"/>
      <c r="KX19" s="165"/>
      <c r="KY19" s="159"/>
      <c r="KZ19" s="165"/>
      <c r="LA19" s="159"/>
      <c r="LB19" s="165"/>
      <c r="LC19" s="159"/>
      <c r="LD19" s="165"/>
      <c r="LE19" s="159"/>
      <c r="LF19" s="165"/>
      <c r="LG19" s="159"/>
      <c r="LH19" s="165"/>
      <c r="LI19" s="159"/>
      <c r="LJ19" s="165"/>
      <c r="LK19" s="159"/>
      <c r="LL19" s="165"/>
      <c r="LM19" s="159"/>
      <c r="LN19" s="165"/>
      <c r="LO19" s="159"/>
      <c r="LP19" s="165"/>
      <c r="LQ19" s="159"/>
      <c r="LR19" s="165"/>
      <c r="LS19" s="159"/>
      <c r="LT19" s="165"/>
      <c r="LU19" s="159"/>
      <c r="LV19" s="165"/>
      <c r="LW19" s="159"/>
      <c r="LX19" s="165"/>
      <c r="LY19" s="159"/>
      <c r="LZ19" s="165"/>
      <c r="MA19" s="159"/>
      <c r="MB19" s="165"/>
      <c r="MC19" s="159"/>
      <c r="MD19" s="165"/>
      <c r="ME19" s="159"/>
      <c r="MF19" s="165"/>
      <c r="MG19" s="159"/>
      <c r="MH19" s="165"/>
      <c r="MI19" s="159"/>
      <c r="MJ19" s="165"/>
      <c r="MK19" s="159"/>
      <c r="ML19" s="165"/>
      <c r="MM19" s="159"/>
      <c r="MN19" s="165"/>
      <c r="MO19" s="159"/>
      <c r="MP19" s="165"/>
      <c r="MQ19" s="159"/>
      <c r="MR19" s="165"/>
      <c r="MS19" s="159"/>
      <c r="MT19" s="165"/>
      <c r="MU19" s="159"/>
      <c r="MV19" s="165"/>
      <c r="MW19" s="159"/>
      <c r="MX19" s="165"/>
      <c r="MY19" s="159"/>
      <c r="MZ19" s="165"/>
      <c r="NA19" s="159"/>
      <c r="NB19" s="165"/>
      <c r="NC19" s="159"/>
      <c r="ND19" s="165"/>
      <c r="NE19" s="159"/>
      <c r="NF19" s="165"/>
      <c r="NG19" s="159"/>
      <c r="NH19" s="165"/>
      <c r="NI19" s="159"/>
      <c r="NJ19" s="165"/>
      <c r="NK19" s="159"/>
      <c r="NL19" s="165"/>
      <c r="NM19" s="159"/>
      <c r="NN19" s="165"/>
      <c r="NO19" s="159"/>
      <c r="NP19" s="165"/>
      <c r="NQ19" s="159"/>
      <c r="NR19" s="165"/>
      <c r="NS19" s="159"/>
      <c r="NT19" s="165"/>
      <c r="NU19" s="159"/>
      <c r="NV19" s="165"/>
      <c r="NW19" s="159"/>
      <c r="NX19" s="165"/>
      <c r="NY19" s="159"/>
      <c r="NZ19" s="165"/>
      <c r="OA19" s="159"/>
      <c r="OB19" s="165"/>
      <c r="OC19" s="159"/>
      <c r="OD19" s="165"/>
      <c r="OE19" s="159"/>
      <c r="OF19" s="165"/>
      <c r="OG19" s="159"/>
      <c r="OH19" s="165"/>
      <c r="OI19" s="159"/>
      <c r="OJ19" s="165"/>
      <c r="OK19" s="159"/>
      <c r="OL19" s="165"/>
      <c r="OM19" s="159"/>
      <c r="ON19" s="165"/>
      <c r="OO19" s="159"/>
      <c r="OP19" s="165"/>
      <c r="OQ19" s="159"/>
      <c r="OR19" s="165"/>
      <c r="OS19" s="159"/>
      <c r="OT19" s="165"/>
      <c r="OU19" s="159"/>
      <c r="OV19" s="165"/>
      <c r="OW19" s="159"/>
      <c r="OX19" s="165"/>
      <c r="OY19" s="159"/>
      <c r="OZ19" s="165"/>
      <c r="PA19" s="159"/>
      <c r="PB19" s="165"/>
      <c r="PC19" s="159"/>
      <c r="PD19" s="165"/>
      <c r="PE19" s="159"/>
      <c r="PF19" s="165"/>
      <c r="PG19" s="159"/>
      <c r="PH19" s="165"/>
      <c r="PI19" s="159"/>
      <c r="PJ19" s="165"/>
      <c r="PK19" s="159"/>
      <c r="PL19" s="165"/>
      <c r="PM19" s="159"/>
      <c r="PN19" s="165"/>
      <c r="PO19" s="159"/>
      <c r="PP19" s="165"/>
      <c r="PQ19" s="159"/>
      <c r="PR19" s="165"/>
      <c r="PS19" s="159"/>
      <c r="PT19" s="165"/>
      <c r="PU19" s="159"/>
      <c r="PV19" s="165"/>
      <c r="PW19" s="159"/>
      <c r="PX19" s="165"/>
      <c r="PY19" s="159"/>
      <c r="PZ19" s="165"/>
      <c r="QA19" s="159"/>
      <c r="QB19" s="165"/>
      <c r="QC19" s="159"/>
      <c r="QD19" s="165"/>
      <c r="QE19" s="159"/>
      <c r="QF19" s="165"/>
      <c r="QG19" s="159"/>
      <c r="QH19" s="165"/>
      <c r="QI19" s="159"/>
      <c r="QJ19" s="165"/>
      <c r="QK19" s="159"/>
      <c r="QL19" s="165"/>
      <c r="QM19" s="159"/>
      <c r="QN19" s="165"/>
      <c r="QO19" s="159"/>
      <c r="QP19" s="165"/>
      <c r="QQ19" s="159"/>
      <c r="QR19" s="165"/>
      <c r="QS19" s="159"/>
      <c r="QT19" s="165"/>
      <c r="QU19" s="159"/>
      <c r="QV19" s="165"/>
      <c r="QW19" s="159"/>
      <c r="QX19" s="165"/>
      <c r="QY19" s="159"/>
      <c r="QZ19" s="165"/>
      <c r="RA19" s="159"/>
      <c r="RB19" s="165"/>
      <c r="RC19" s="159"/>
      <c r="RD19" s="165"/>
      <c r="RE19" s="159"/>
      <c r="RF19" s="165"/>
      <c r="RG19" s="159"/>
      <c r="RH19" s="165"/>
      <c r="RI19" s="159"/>
      <c r="RJ19" s="165"/>
      <c r="RK19" s="159"/>
      <c r="RL19" s="165"/>
      <c r="RM19" s="159"/>
      <c r="RN19" s="165"/>
      <c r="RO19" s="159"/>
      <c r="RP19" s="165"/>
      <c r="RQ19" s="159"/>
      <c r="RR19" s="165"/>
      <c r="RS19" s="159"/>
      <c r="RT19" s="165"/>
      <c r="RU19" s="159"/>
      <c r="RV19" s="165"/>
      <c r="RW19" s="159"/>
      <c r="RX19" s="165"/>
      <c r="RY19" s="159"/>
      <c r="RZ19" s="165"/>
      <c r="SA19" s="159"/>
      <c r="SB19" s="165"/>
      <c r="SC19" s="159"/>
      <c r="SD19" s="165"/>
      <c r="SE19" s="159"/>
      <c r="SF19" s="165"/>
      <c r="SG19" s="159"/>
      <c r="SH19" s="165"/>
      <c r="SI19" s="159"/>
      <c r="SJ19" s="165"/>
      <c r="SK19" s="159"/>
      <c r="SL19" s="165"/>
      <c r="SM19" s="159"/>
      <c r="SN19" s="165"/>
      <c r="SO19" s="159"/>
      <c r="SP19" s="165"/>
      <c r="SQ19" s="159"/>
      <c r="SR19" s="165"/>
      <c r="SS19" s="159"/>
      <c r="ST19" s="165"/>
      <c r="SU19" s="159"/>
      <c r="SV19" s="165"/>
      <c r="SW19" s="159"/>
      <c r="SX19" s="165"/>
      <c r="SY19" s="159"/>
      <c r="SZ19" s="165"/>
      <c r="TA19" s="159"/>
      <c r="TB19" s="165"/>
      <c r="TC19" s="159"/>
      <c r="TD19" s="165"/>
      <c r="TE19" s="159"/>
      <c r="TF19" s="165"/>
      <c r="TG19" s="159"/>
      <c r="TH19" s="165"/>
      <c r="TI19" s="159"/>
      <c r="TJ19" s="165"/>
      <c r="TK19" s="159"/>
      <c r="TL19" s="165"/>
      <c r="TM19" s="159"/>
      <c r="TN19" s="165"/>
      <c r="TO19" s="159"/>
      <c r="TP19" s="165"/>
      <c r="TQ19" s="159"/>
      <c r="TR19" s="165"/>
      <c r="TS19" s="159"/>
      <c r="TT19" s="165"/>
      <c r="TU19" s="159"/>
      <c r="TV19" s="165"/>
      <c r="TW19" s="159"/>
      <c r="TX19" s="165"/>
      <c r="TY19" s="159"/>
      <c r="TZ19" s="165"/>
      <c r="UA19" s="159"/>
      <c r="UB19" s="165"/>
      <c r="UC19" s="159"/>
      <c r="UD19" s="165"/>
      <c r="UE19" s="159"/>
      <c r="UF19" s="165"/>
      <c r="UG19" s="159"/>
      <c r="UH19" s="165"/>
      <c r="UI19" s="159"/>
      <c r="UJ19" s="165"/>
      <c r="UK19" s="159"/>
      <c r="UL19" s="165"/>
      <c r="UM19" s="159"/>
      <c r="UN19" s="165"/>
      <c r="UO19" s="159"/>
      <c r="UP19" s="165"/>
      <c r="UQ19" s="159"/>
      <c r="UR19" s="165"/>
      <c r="US19" s="159"/>
      <c r="UT19" s="165"/>
      <c r="UU19" s="159"/>
      <c r="UV19" s="165"/>
      <c r="UW19" s="159"/>
      <c r="UX19" s="165"/>
      <c r="UY19" s="159"/>
      <c r="UZ19" s="165"/>
      <c r="VA19" s="159"/>
      <c r="VB19" s="165"/>
      <c r="VC19" s="159"/>
      <c r="VD19" s="165"/>
      <c r="VE19" s="159"/>
      <c r="VF19" s="165"/>
      <c r="VG19" s="159"/>
      <c r="VH19" s="165"/>
      <c r="VI19" s="159"/>
      <c r="VJ19" s="165"/>
      <c r="VK19" s="159"/>
      <c r="VL19" s="165"/>
      <c r="VM19" s="159"/>
      <c r="VN19" s="165"/>
      <c r="VO19" s="159"/>
      <c r="VP19" s="165"/>
      <c r="VQ19" s="159"/>
      <c r="VR19" s="165"/>
      <c r="VS19" s="159"/>
      <c r="VT19" s="165"/>
      <c r="VU19" s="159"/>
      <c r="VV19" s="165"/>
      <c r="VW19" s="159"/>
      <c r="VX19" s="165"/>
      <c r="VY19" s="159"/>
      <c r="VZ19" s="165"/>
      <c r="WA19" s="159"/>
      <c r="WB19" s="165"/>
      <c r="WC19" s="159"/>
      <c r="WD19" s="165"/>
      <c r="WE19" s="159"/>
      <c r="WF19" s="165"/>
      <c r="WG19" s="159"/>
      <c r="WH19" s="165"/>
      <c r="WI19" s="159"/>
      <c r="WJ19" s="165"/>
      <c r="WK19" s="159"/>
      <c r="WL19" s="165"/>
      <c r="WM19" s="159"/>
      <c r="WN19" s="165"/>
      <c r="WO19" s="159"/>
      <c r="WP19" s="165"/>
      <c r="WQ19" s="159"/>
      <c r="WR19" s="165"/>
      <c r="WS19" s="159"/>
      <c r="WT19" s="165"/>
      <c r="WU19" s="159"/>
      <c r="WV19" s="165"/>
      <c r="WW19" s="159"/>
      <c r="WX19" s="165"/>
      <c r="WY19" s="159"/>
      <c r="WZ19" s="165"/>
      <c r="XA19" s="159"/>
      <c r="XB19" s="165"/>
      <c r="XC19" s="159"/>
      <c r="XD19" s="165"/>
      <c r="XE19" s="159"/>
      <c r="XF19" s="165"/>
      <c r="XG19" s="159"/>
      <c r="XH19" s="165"/>
      <c r="XI19" s="159"/>
      <c r="XJ19" s="165"/>
      <c r="XK19" s="159"/>
      <c r="XL19" s="165"/>
      <c r="XM19" s="159"/>
      <c r="XN19" s="165"/>
      <c r="XO19" s="159"/>
      <c r="XP19" s="165"/>
      <c r="XQ19" s="159"/>
      <c r="XR19" s="165"/>
      <c r="XS19" s="159"/>
      <c r="XT19" s="165"/>
      <c r="XU19" s="159"/>
      <c r="XV19" s="165"/>
      <c r="XW19" s="159"/>
      <c r="XX19" s="165"/>
      <c r="XY19" s="159"/>
      <c r="XZ19" s="165"/>
      <c r="YA19" s="159"/>
      <c r="YB19" s="165"/>
      <c r="YC19" s="159"/>
      <c r="YD19" s="165"/>
      <c r="YE19" s="159"/>
      <c r="YF19" s="165"/>
      <c r="YG19" s="159"/>
      <c r="YH19" s="165"/>
      <c r="YI19" s="159"/>
      <c r="YJ19" s="165"/>
      <c r="YK19" s="159"/>
      <c r="YL19" s="165"/>
      <c r="YM19" s="159"/>
      <c r="YN19" s="165"/>
      <c r="YO19" s="159"/>
      <c r="YP19" s="165"/>
      <c r="YQ19" s="159"/>
      <c r="YR19" s="165"/>
      <c r="YS19" s="159"/>
      <c r="YT19" s="165"/>
      <c r="YU19" s="159"/>
      <c r="YV19" s="165"/>
      <c r="YW19" s="159"/>
      <c r="YX19" s="165"/>
      <c r="YY19" s="159"/>
      <c r="YZ19" s="165"/>
      <c r="ZA19" s="159"/>
      <c r="ZB19" s="165"/>
      <c r="ZC19" s="159"/>
      <c r="ZD19" s="165"/>
      <c r="ZE19" s="159"/>
      <c r="ZF19" s="165"/>
      <c r="ZG19" s="159"/>
      <c r="ZH19" s="165"/>
      <c r="ZI19" s="159"/>
      <c r="ZJ19" s="165"/>
      <c r="ZK19" s="159"/>
      <c r="ZL19" s="165"/>
      <c r="ZM19" s="159"/>
      <c r="ZN19" s="165"/>
      <c r="ZO19" s="159"/>
      <c r="ZP19" s="165"/>
      <c r="ZQ19" s="159"/>
      <c r="ZR19" s="165"/>
      <c r="ZS19" s="159"/>
      <c r="ZT19" s="165"/>
      <c r="ZU19" s="159"/>
      <c r="ZV19" s="165"/>
      <c r="ZW19" s="159"/>
      <c r="ZX19" s="165"/>
      <c r="ZY19" s="159"/>
      <c r="ZZ19" s="165"/>
      <c r="AAA19" s="159"/>
      <c r="AAB19" s="165"/>
      <c r="AAC19" s="159"/>
      <c r="AAD19" s="165"/>
      <c r="AAE19" s="159"/>
      <c r="AAF19" s="165"/>
      <c r="AAG19" s="159"/>
      <c r="AAH19" s="165"/>
      <c r="AAI19" s="159"/>
      <c r="AAJ19" s="165"/>
      <c r="AAK19" s="159"/>
      <c r="AAL19" s="165"/>
      <c r="AAM19" s="159"/>
      <c r="AAN19" s="165"/>
      <c r="AAO19" s="159"/>
      <c r="AAP19" s="165"/>
      <c r="AAQ19" s="159"/>
      <c r="AAR19" s="165"/>
      <c r="AAS19" s="159"/>
      <c r="AAT19" s="165"/>
      <c r="AAU19" s="159"/>
      <c r="AAV19" s="165"/>
      <c r="AAW19" s="159"/>
      <c r="AAX19" s="165"/>
      <c r="AAY19" s="159"/>
      <c r="AAZ19" s="165"/>
      <c r="ABA19" s="159"/>
      <c r="ABB19" s="165"/>
      <c r="ABC19" s="159"/>
      <c r="ABD19" s="165"/>
      <c r="ABE19" s="159"/>
      <c r="ABF19" s="165"/>
      <c r="ABG19" s="159"/>
      <c r="ABH19" s="165"/>
      <c r="ABI19" s="159"/>
      <c r="ABJ19" s="165"/>
      <c r="ABK19" s="159"/>
      <c r="ABL19" s="165"/>
      <c r="ABM19" s="159"/>
      <c r="ABN19" s="165"/>
      <c r="ABO19" s="159"/>
      <c r="ABP19" s="165"/>
      <c r="ABQ19" s="159"/>
      <c r="ABR19" s="165"/>
      <c r="ABS19" s="159"/>
      <c r="ABT19" s="165"/>
      <c r="ABU19" s="159"/>
      <c r="ABV19" s="165"/>
      <c r="ABW19" s="159"/>
      <c r="ABX19" s="165"/>
      <c r="ABY19" s="159"/>
      <c r="ABZ19" s="165"/>
      <c r="ACA19" s="159"/>
      <c r="ACB19" s="165"/>
      <c r="ACC19" s="159"/>
      <c r="ACD19" s="165"/>
      <c r="ACE19" s="159"/>
      <c r="ACF19" s="165"/>
      <c r="ACG19" s="159"/>
      <c r="ACH19" s="165"/>
      <c r="ACI19" s="159"/>
      <c r="ACJ19" s="165"/>
      <c r="ACK19" s="159"/>
      <c r="ACL19" s="165"/>
      <c r="ACM19" s="159"/>
      <c r="ACN19" s="165"/>
      <c r="ACO19" s="159"/>
      <c r="ACP19" s="165"/>
      <c r="ACQ19" s="159"/>
      <c r="ACR19" s="165"/>
      <c r="ACS19" s="159"/>
      <c r="ACT19" s="165"/>
      <c r="ACU19" s="159"/>
      <c r="ACV19" s="165"/>
      <c r="ACW19" s="159"/>
      <c r="ACX19" s="165"/>
      <c r="ACY19" s="159"/>
      <c r="ACZ19" s="165"/>
      <c r="ADA19" s="159"/>
      <c r="ADB19" s="165"/>
      <c r="ADC19" s="159"/>
      <c r="ADD19" s="165"/>
      <c r="ADE19" s="159"/>
      <c r="ADF19" s="165"/>
      <c r="ADG19" s="159"/>
      <c r="ADH19" s="165"/>
      <c r="ADI19" s="159"/>
      <c r="ADJ19" s="165"/>
      <c r="ADK19" s="159"/>
      <c r="ADL19" s="165"/>
      <c r="ADM19" s="159"/>
      <c r="ADN19" s="165"/>
      <c r="ADO19" s="159"/>
      <c r="ADP19" s="165"/>
      <c r="ADQ19" s="159"/>
      <c r="ADR19" s="165"/>
      <c r="ADS19" s="159"/>
      <c r="ADT19" s="165"/>
      <c r="ADU19" s="159"/>
      <c r="ADV19" s="165"/>
      <c r="ADW19" s="159"/>
      <c r="ADX19" s="165"/>
      <c r="ADY19" s="159"/>
      <c r="ADZ19" s="165"/>
      <c r="AEA19" s="159"/>
      <c r="AEB19" s="165"/>
      <c r="AEC19" s="159"/>
      <c r="AED19" s="165"/>
      <c r="AEE19" s="159"/>
      <c r="AEF19" s="165"/>
      <c r="AEG19" s="159"/>
      <c r="AEH19" s="165"/>
      <c r="AEI19" s="159"/>
      <c r="AEJ19" s="165"/>
      <c r="AEK19" s="159"/>
      <c r="AEL19" s="165"/>
      <c r="AEM19" s="159"/>
      <c r="AEN19" s="165"/>
      <c r="AEO19" s="159"/>
      <c r="AEP19" s="165"/>
      <c r="AEQ19" s="159"/>
      <c r="AER19" s="165"/>
      <c r="AES19" s="159"/>
      <c r="AET19" s="165"/>
      <c r="AEU19" s="159"/>
      <c r="AEV19" s="165"/>
      <c r="AEW19" s="159"/>
      <c r="AEX19" s="165"/>
      <c r="AEY19" s="159"/>
      <c r="AEZ19" s="165"/>
      <c r="AFA19" s="159"/>
      <c r="AFB19" s="165"/>
      <c r="AFC19" s="159"/>
      <c r="AFD19" s="165"/>
      <c r="AFE19" s="159"/>
      <c r="AFF19" s="165"/>
      <c r="AFG19" s="159"/>
      <c r="AFH19" s="165"/>
      <c r="AFI19" s="159"/>
      <c r="AFJ19" s="165"/>
      <c r="AFK19" s="159"/>
      <c r="AFL19" s="165"/>
      <c r="AFM19" s="159"/>
      <c r="AFN19" s="165"/>
      <c r="AFO19" s="159"/>
      <c r="AFP19" s="165"/>
      <c r="AFQ19" s="159"/>
      <c r="AFR19" s="165"/>
      <c r="AFS19" s="159"/>
      <c r="AFT19" s="165"/>
      <c r="AFU19" s="159"/>
      <c r="AFV19" s="165"/>
      <c r="AFW19" s="159"/>
      <c r="AFX19" s="165"/>
      <c r="AFY19" s="159"/>
      <c r="AFZ19" s="165"/>
      <c r="AGA19" s="159"/>
      <c r="AGB19" s="165"/>
      <c r="AGC19" s="159"/>
      <c r="AGD19" s="165"/>
      <c r="AGE19" s="159"/>
      <c r="AGF19" s="165"/>
      <c r="AGG19" s="159"/>
      <c r="AGH19" s="165"/>
      <c r="AGI19" s="159"/>
      <c r="AGJ19" s="165"/>
      <c r="AGK19" s="159"/>
      <c r="AGL19" s="165"/>
      <c r="AGM19" s="159"/>
      <c r="AGN19" s="165"/>
      <c r="AGO19" s="159"/>
      <c r="AGP19" s="165"/>
      <c r="AGQ19" s="159"/>
      <c r="AGR19" s="165"/>
      <c r="AGS19" s="159"/>
      <c r="AGT19" s="165"/>
      <c r="AGU19" s="159"/>
      <c r="AGV19" s="165"/>
      <c r="AGW19" s="159"/>
      <c r="AGX19" s="165"/>
      <c r="AGY19" s="159"/>
      <c r="AGZ19" s="165"/>
      <c r="AHA19" s="159"/>
      <c r="AHB19" s="165"/>
      <c r="AHC19" s="159"/>
      <c r="AHD19" s="165"/>
      <c r="AHE19" s="159"/>
      <c r="AHF19" s="165"/>
      <c r="AHG19" s="159"/>
      <c r="AHH19" s="165"/>
      <c r="AHI19" s="159"/>
      <c r="AHJ19" s="165"/>
      <c r="AHK19" s="159"/>
      <c r="AHL19" s="165"/>
      <c r="AHM19" s="159"/>
      <c r="AHN19" s="165"/>
      <c r="AHO19" s="159"/>
      <c r="AHP19" s="165"/>
      <c r="AHQ19" s="159"/>
      <c r="AHR19" s="165"/>
      <c r="AHS19" s="159"/>
      <c r="AHT19" s="165"/>
      <c r="AHU19" s="159"/>
      <c r="AHV19" s="165"/>
      <c r="AHW19" s="159"/>
      <c r="AHX19" s="165"/>
      <c r="AHY19" s="159"/>
      <c r="AHZ19" s="165"/>
      <c r="AIA19" s="159"/>
      <c r="AIB19" s="165"/>
      <c r="AIC19" s="159"/>
      <c r="AID19" s="165"/>
      <c r="AIE19" s="159"/>
      <c r="AIF19" s="165"/>
      <c r="AIG19" s="159"/>
      <c r="AIH19" s="165"/>
      <c r="AII19" s="159"/>
      <c r="AIJ19" s="165"/>
      <c r="AIK19" s="159"/>
      <c r="AIL19" s="165"/>
      <c r="AIM19" s="159"/>
      <c r="AIN19" s="165"/>
      <c r="AIO19" s="159"/>
      <c r="AIP19" s="165"/>
      <c r="AIQ19" s="159"/>
      <c r="AIR19" s="165"/>
      <c r="AIS19" s="159"/>
      <c r="AIT19" s="165"/>
      <c r="AIU19" s="159"/>
      <c r="AIV19" s="165"/>
      <c r="AIW19" s="159"/>
      <c r="AIX19" s="165"/>
      <c r="AIY19" s="159"/>
      <c r="AIZ19" s="165"/>
      <c r="AJA19" s="159"/>
      <c r="AJB19" s="165"/>
      <c r="AJC19" s="159"/>
      <c r="AJD19" s="165"/>
      <c r="AJE19" s="159"/>
      <c r="AJF19" s="165"/>
      <c r="AJG19" s="159"/>
      <c r="AJH19" s="165"/>
      <c r="AJI19" s="159"/>
      <c r="AJJ19" s="165"/>
      <c r="AJK19" s="159"/>
      <c r="AJL19" s="165"/>
      <c r="AJM19" s="159"/>
      <c r="AJN19" s="165"/>
      <c r="AJO19" s="159"/>
      <c r="AJP19" s="165"/>
      <c r="AJQ19" s="159"/>
      <c r="AJR19" s="165"/>
      <c r="AJS19" s="159"/>
      <c r="AJT19" s="165"/>
      <c r="AJU19" s="159"/>
      <c r="AJV19" s="165"/>
      <c r="AJW19" s="159"/>
      <c r="AJX19" s="165"/>
      <c r="AJY19" s="159"/>
      <c r="AJZ19" s="165"/>
      <c r="AKA19" s="159"/>
      <c r="AKB19" s="165"/>
      <c r="AKC19" s="159"/>
      <c r="AKD19" s="165"/>
      <c r="AKE19" s="159"/>
      <c r="AKF19" s="165"/>
      <c r="AKG19" s="159"/>
      <c r="AKH19" s="165"/>
      <c r="AKI19" s="159"/>
      <c r="AKJ19" s="165"/>
      <c r="AKK19" s="159"/>
      <c r="AKL19" s="165"/>
      <c r="AKM19" s="159"/>
      <c r="AKN19" s="165"/>
      <c r="AKO19" s="159"/>
      <c r="AKP19" s="165"/>
      <c r="AKQ19" s="159"/>
      <c r="AKR19" s="165"/>
      <c r="AKS19" s="159"/>
      <c r="AKT19" s="165"/>
      <c r="AKU19" s="159"/>
      <c r="AKV19" s="165"/>
      <c r="AKW19" s="159"/>
      <c r="AKX19" s="165"/>
      <c r="AKY19" s="159"/>
      <c r="AKZ19" s="165"/>
      <c r="ALA19" s="159"/>
      <c r="ALB19" s="165"/>
      <c r="ALC19" s="159"/>
      <c r="ALD19" s="165"/>
      <c r="ALE19" s="159"/>
      <c r="ALF19" s="165"/>
      <c r="ALG19" s="159"/>
      <c r="ALH19" s="165"/>
      <c r="ALI19" s="159"/>
      <c r="ALJ19" s="165"/>
      <c r="ALK19" s="159"/>
      <c r="ALL19" s="165"/>
      <c r="ALM19" s="159"/>
      <c r="ALN19" s="165"/>
      <c r="ALO19" s="159"/>
      <c r="ALP19" s="165"/>
      <c r="ALQ19" s="159"/>
      <c r="ALR19" s="165"/>
      <c r="ALS19" s="159"/>
      <c r="ALT19" s="165"/>
      <c r="ALU19" s="159"/>
      <c r="ALV19" s="165"/>
      <c r="ALW19" s="159"/>
      <c r="ALX19" s="165"/>
      <c r="ALY19" s="159"/>
      <c r="ALZ19" s="165"/>
      <c r="AMA19" s="159"/>
      <c r="AMB19" s="165"/>
      <c r="AMC19" s="159"/>
      <c r="AMD19" s="165"/>
      <c r="AME19" s="159"/>
      <c r="AMF19" s="165"/>
      <c r="AMG19" s="159"/>
      <c r="AMH19" s="165"/>
      <c r="AMI19" s="159"/>
      <c r="AMJ19" s="165"/>
      <c r="AMK19" s="159"/>
      <c r="AML19" s="165"/>
      <c r="AMM19" s="159"/>
      <c r="AMN19" s="165"/>
      <c r="AMO19" s="159"/>
      <c r="AMP19" s="165"/>
      <c r="AMQ19" s="159"/>
      <c r="AMR19" s="165"/>
      <c r="AMS19" s="159"/>
      <c r="AMT19" s="165"/>
      <c r="AMU19" s="159"/>
      <c r="AMV19" s="165"/>
      <c r="AMW19" s="159"/>
      <c r="AMX19" s="165"/>
      <c r="AMY19" s="159"/>
      <c r="AMZ19" s="165"/>
      <c r="ANA19" s="159"/>
      <c r="ANB19" s="165"/>
      <c r="ANC19" s="159"/>
      <c r="AND19" s="165"/>
      <c r="ANE19" s="159"/>
      <c r="ANF19" s="165"/>
      <c r="ANG19" s="159"/>
      <c r="ANH19" s="165"/>
      <c r="ANI19" s="159"/>
      <c r="ANJ19" s="165"/>
      <c r="ANK19" s="159"/>
      <c r="ANL19" s="165"/>
      <c r="ANM19" s="159"/>
      <c r="ANN19" s="165"/>
      <c r="ANO19" s="159"/>
      <c r="ANP19" s="165"/>
      <c r="ANQ19" s="159"/>
      <c r="ANR19" s="165"/>
      <c r="ANS19" s="159"/>
      <c r="ANT19" s="165"/>
      <c r="ANU19" s="159"/>
      <c r="ANV19" s="165"/>
      <c r="ANW19" s="159"/>
      <c r="ANX19" s="165"/>
      <c r="ANY19" s="159"/>
      <c r="ANZ19" s="165"/>
      <c r="AOA19" s="159"/>
      <c r="AOB19" s="165"/>
      <c r="AOC19" s="159"/>
      <c r="AOD19" s="165"/>
      <c r="AOE19" s="159"/>
      <c r="AOF19" s="165"/>
      <c r="AOG19" s="159"/>
      <c r="AOH19" s="165"/>
      <c r="AOI19" s="159"/>
      <c r="AOJ19" s="165"/>
      <c r="AOK19" s="159"/>
      <c r="AOL19" s="165"/>
      <c r="AOM19" s="159"/>
      <c r="AON19" s="165"/>
      <c r="AOO19" s="159"/>
      <c r="AOP19" s="165"/>
      <c r="AOQ19" s="159"/>
      <c r="AOR19" s="165"/>
      <c r="AOS19" s="159"/>
      <c r="AOT19" s="165"/>
      <c r="AOU19" s="159"/>
      <c r="AOV19" s="165"/>
      <c r="AOW19" s="159"/>
      <c r="AOX19" s="165"/>
      <c r="AOY19" s="159"/>
      <c r="AOZ19" s="165"/>
      <c r="APA19" s="159"/>
      <c r="APB19" s="165"/>
      <c r="APC19" s="159"/>
      <c r="APD19" s="165"/>
      <c r="APE19" s="159"/>
      <c r="APF19" s="165"/>
      <c r="APG19" s="159"/>
      <c r="APH19" s="165"/>
      <c r="API19" s="159"/>
      <c r="APJ19" s="165"/>
      <c r="APK19" s="159"/>
      <c r="APL19" s="165"/>
      <c r="APM19" s="159"/>
      <c r="APN19" s="165"/>
      <c r="APO19" s="159"/>
      <c r="APP19" s="165"/>
      <c r="APQ19" s="159"/>
      <c r="APR19" s="165"/>
      <c r="APS19" s="159"/>
      <c r="APT19" s="165"/>
      <c r="APU19" s="159"/>
      <c r="APV19" s="165"/>
      <c r="APW19" s="159"/>
      <c r="APX19" s="165"/>
      <c r="APY19" s="159"/>
      <c r="APZ19" s="165"/>
      <c r="AQA19" s="159"/>
      <c r="AQB19" s="165"/>
      <c r="AQC19" s="159"/>
      <c r="AQD19" s="165"/>
      <c r="AQE19" s="159"/>
      <c r="AQF19" s="165"/>
      <c r="AQG19" s="159"/>
      <c r="AQH19" s="165"/>
      <c r="AQI19" s="159"/>
      <c r="AQJ19" s="165"/>
      <c r="AQK19" s="159"/>
      <c r="AQL19" s="165"/>
      <c r="AQM19" s="159"/>
      <c r="AQN19" s="165"/>
      <c r="AQO19" s="159"/>
      <c r="AQP19" s="165"/>
      <c r="AQQ19" s="159"/>
      <c r="AQR19" s="165"/>
      <c r="AQS19" s="159"/>
      <c r="AQT19" s="165"/>
      <c r="AQU19" s="159"/>
      <c r="AQV19" s="165"/>
      <c r="AQW19" s="159"/>
      <c r="AQX19" s="165"/>
      <c r="AQY19" s="159"/>
      <c r="AQZ19" s="165"/>
      <c r="ARA19" s="159"/>
      <c r="ARB19" s="165"/>
      <c r="ARC19" s="159"/>
      <c r="ARD19" s="165"/>
      <c r="ARE19" s="159"/>
      <c r="ARF19" s="165"/>
      <c r="ARG19" s="159"/>
      <c r="ARH19" s="165"/>
      <c r="ARI19" s="159"/>
      <c r="ARJ19" s="165"/>
      <c r="ARK19" s="159"/>
      <c r="ARL19" s="165"/>
      <c r="ARM19" s="159"/>
      <c r="ARN19" s="165"/>
      <c r="ARO19" s="159"/>
      <c r="ARP19" s="165"/>
      <c r="ARQ19" s="159"/>
      <c r="ARR19" s="165"/>
      <c r="ARS19" s="159"/>
      <c r="ART19" s="165"/>
      <c r="ARU19" s="159"/>
      <c r="ARV19" s="165"/>
      <c r="ARW19" s="159"/>
      <c r="ARX19" s="165"/>
      <c r="ARY19" s="159"/>
      <c r="ARZ19" s="165"/>
      <c r="ASA19" s="159"/>
      <c r="ASB19" s="165"/>
      <c r="ASC19" s="159"/>
      <c r="ASD19" s="165"/>
      <c r="ASE19" s="159"/>
      <c r="ASF19" s="165"/>
      <c r="ASG19" s="159"/>
      <c r="ASH19" s="165"/>
      <c r="ASI19" s="159"/>
      <c r="ASJ19" s="165"/>
      <c r="ASK19" s="159"/>
      <c r="ASL19" s="165"/>
      <c r="ASM19" s="159"/>
      <c r="ASN19" s="165"/>
      <c r="ASO19" s="159"/>
      <c r="ASP19" s="165"/>
      <c r="ASQ19" s="159"/>
      <c r="ASR19" s="165"/>
      <c r="ASS19" s="159"/>
      <c r="AST19" s="165"/>
      <c r="ASU19" s="159"/>
      <c r="ASV19" s="165"/>
      <c r="ASW19" s="159"/>
      <c r="ASX19" s="165"/>
      <c r="ASY19" s="159"/>
      <c r="ASZ19" s="165"/>
      <c r="ATA19" s="159"/>
      <c r="ATB19" s="165"/>
      <c r="ATC19" s="159"/>
      <c r="ATD19" s="165"/>
      <c r="ATE19" s="159"/>
      <c r="ATF19" s="165"/>
      <c r="ATG19" s="159"/>
      <c r="ATH19" s="165"/>
      <c r="ATI19" s="159"/>
      <c r="ATJ19" s="165"/>
      <c r="ATK19" s="159"/>
      <c r="ATL19" s="165"/>
      <c r="ATM19" s="159"/>
      <c r="ATN19" s="165"/>
      <c r="ATO19" s="159"/>
      <c r="ATP19" s="165"/>
      <c r="ATQ19" s="159"/>
      <c r="ATR19" s="165"/>
      <c r="ATS19" s="159"/>
      <c r="ATT19" s="165"/>
      <c r="ATU19" s="159"/>
      <c r="ATV19" s="165"/>
      <c r="ATW19" s="159"/>
      <c r="ATX19" s="165"/>
      <c r="ATY19" s="159"/>
      <c r="ATZ19" s="165"/>
      <c r="AUA19" s="159"/>
      <c r="AUB19" s="165"/>
      <c r="AUC19" s="159"/>
      <c r="AUD19" s="165"/>
      <c r="AUE19" s="159"/>
      <c r="AUF19" s="165"/>
      <c r="AUG19" s="159"/>
      <c r="AUH19" s="165"/>
      <c r="AUI19" s="159"/>
      <c r="AUJ19" s="165"/>
      <c r="AUK19" s="159"/>
      <c r="AUL19" s="165"/>
      <c r="AUM19" s="159"/>
      <c r="AUN19" s="165"/>
      <c r="AUO19" s="159"/>
      <c r="AUP19" s="165"/>
      <c r="AUQ19" s="159"/>
      <c r="AUR19" s="165"/>
      <c r="AUS19" s="159"/>
      <c r="AUT19" s="165"/>
      <c r="AUU19" s="159"/>
      <c r="AUV19" s="165"/>
      <c r="AUW19" s="159"/>
      <c r="AUX19" s="165"/>
      <c r="AUY19" s="159"/>
      <c r="AUZ19" s="165"/>
      <c r="AVA19" s="159"/>
      <c r="AVB19" s="165"/>
      <c r="AVC19" s="159"/>
      <c r="AVD19" s="165"/>
      <c r="AVE19" s="159"/>
      <c r="AVF19" s="165"/>
      <c r="AVG19" s="159"/>
      <c r="AVH19" s="165"/>
      <c r="AVI19" s="159"/>
      <c r="AVJ19" s="165"/>
      <c r="AVK19" s="159"/>
      <c r="AVL19" s="165"/>
      <c r="AVM19" s="159"/>
      <c r="AVN19" s="165"/>
      <c r="AVO19" s="159"/>
      <c r="AVP19" s="165"/>
      <c r="AVQ19" s="159"/>
      <c r="AVR19" s="165"/>
      <c r="AVS19" s="159"/>
      <c r="AVT19" s="165"/>
      <c r="AVU19" s="159"/>
      <c r="AVV19" s="165"/>
      <c r="AVW19" s="159"/>
      <c r="AVX19" s="165"/>
      <c r="AVY19" s="159"/>
      <c r="AVZ19" s="165"/>
      <c r="AWA19" s="159"/>
      <c r="AWB19" s="165"/>
      <c r="AWC19" s="159"/>
      <c r="AWD19" s="165"/>
      <c r="AWE19" s="159"/>
      <c r="AWF19" s="165"/>
      <c r="AWG19" s="159"/>
      <c r="AWH19" s="165"/>
      <c r="AWI19" s="159"/>
      <c r="AWJ19" s="165"/>
      <c r="AWK19" s="159"/>
      <c r="AWL19" s="165"/>
      <c r="AWM19" s="159"/>
      <c r="AWN19" s="165"/>
      <c r="AWO19" s="159"/>
      <c r="AWP19" s="165"/>
      <c r="AWQ19" s="159"/>
      <c r="AWR19" s="165"/>
      <c r="AWS19" s="159"/>
      <c r="AWT19" s="165"/>
      <c r="AWU19" s="159"/>
      <c r="AWV19" s="165"/>
      <c r="AWW19" s="159"/>
      <c r="AWX19" s="165"/>
      <c r="AWY19" s="159"/>
      <c r="AWZ19" s="165"/>
      <c r="AXA19" s="159"/>
      <c r="AXB19" s="165"/>
      <c r="AXC19" s="159"/>
      <c r="AXD19" s="165"/>
      <c r="AXE19" s="159"/>
      <c r="AXF19" s="165"/>
      <c r="AXG19" s="159"/>
      <c r="AXH19" s="165"/>
      <c r="AXI19" s="159"/>
      <c r="AXJ19" s="165"/>
      <c r="AXK19" s="159"/>
      <c r="AXL19" s="165"/>
      <c r="AXM19" s="159"/>
      <c r="AXN19" s="165"/>
      <c r="AXO19" s="159"/>
      <c r="AXP19" s="165"/>
      <c r="AXQ19" s="159"/>
      <c r="AXR19" s="165"/>
      <c r="AXS19" s="159"/>
      <c r="AXT19" s="165"/>
      <c r="AXU19" s="159"/>
      <c r="AXV19" s="165"/>
      <c r="AXW19" s="159"/>
      <c r="AXX19" s="165"/>
      <c r="AXY19" s="159"/>
      <c r="AXZ19" s="165"/>
      <c r="AYA19" s="159"/>
      <c r="AYB19" s="165"/>
      <c r="AYC19" s="159"/>
      <c r="AYD19" s="165"/>
      <c r="AYE19" s="159"/>
      <c r="AYF19" s="165"/>
      <c r="AYG19" s="159"/>
      <c r="AYH19" s="165"/>
      <c r="AYI19" s="159"/>
      <c r="AYJ19" s="165"/>
      <c r="AYK19" s="159"/>
      <c r="AYL19" s="165"/>
      <c r="AYM19" s="159"/>
      <c r="AYN19" s="165"/>
      <c r="AYO19" s="159"/>
      <c r="AYP19" s="165"/>
      <c r="AYQ19" s="159"/>
      <c r="AYR19" s="165"/>
      <c r="AYS19" s="159"/>
      <c r="AYT19" s="165"/>
      <c r="AYU19" s="159"/>
      <c r="AYV19" s="165"/>
      <c r="AYW19" s="159"/>
      <c r="AYX19" s="165"/>
      <c r="AYY19" s="159"/>
      <c r="AYZ19" s="165"/>
      <c r="AZA19" s="159"/>
      <c r="AZB19" s="165"/>
      <c r="AZC19" s="159"/>
      <c r="AZD19" s="165"/>
      <c r="AZE19" s="159"/>
      <c r="AZF19" s="165"/>
      <c r="AZG19" s="159"/>
      <c r="AZH19" s="165"/>
      <c r="AZI19" s="159"/>
      <c r="AZJ19" s="165"/>
      <c r="AZK19" s="159"/>
      <c r="AZL19" s="165"/>
      <c r="AZM19" s="159"/>
      <c r="AZN19" s="165"/>
      <c r="AZO19" s="159"/>
      <c r="AZP19" s="165"/>
      <c r="AZQ19" s="159"/>
      <c r="AZR19" s="165"/>
      <c r="AZS19" s="159"/>
      <c r="AZT19" s="165"/>
      <c r="AZU19" s="159"/>
      <c r="AZV19" s="165"/>
      <c r="AZW19" s="159"/>
      <c r="AZX19" s="165"/>
      <c r="AZY19" s="159"/>
      <c r="AZZ19" s="165"/>
      <c r="BAA19" s="159"/>
      <c r="BAB19" s="165"/>
      <c r="BAC19" s="159"/>
      <c r="BAD19" s="165"/>
      <c r="BAE19" s="159"/>
      <c r="BAF19" s="165"/>
      <c r="BAG19" s="159"/>
      <c r="BAH19" s="165"/>
      <c r="BAI19" s="159"/>
      <c r="BAJ19" s="165"/>
      <c r="BAK19" s="159"/>
      <c r="BAL19" s="165"/>
      <c r="BAM19" s="159"/>
      <c r="BAN19" s="165"/>
      <c r="BAO19" s="159"/>
      <c r="BAP19" s="165"/>
      <c r="BAQ19" s="159"/>
      <c r="BAR19" s="165"/>
      <c r="BAS19" s="159"/>
      <c r="BAT19" s="165"/>
      <c r="BAU19" s="159"/>
      <c r="BAV19" s="165"/>
      <c r="BAW19" s="159"/>
      <c r="BAX19" s="165"/>
      <c r="BAY19" s="159"/>
      <c r="BAZ19" s="165"/>
      <c r="BBA19" s="159"/>
      <c r="BBB19" s="165"/>
      <c r="BBC19" s="159"/>
      <c r="BBD19" s="165"/>
      <c r="BBE19" s="159"/>
      <c r="BBF19" s="165"/>
      <c r="BBG19" s="159"/>
      <c r="BBH19" s="165"/>
      <c r="BBI19" s="159"/>
      <c r="BBJ19" s="165"/>
      <c r="BBK19" s="159"/>
      <c r="BBL19" s="165"/>
      <c r="BBM19" s="159"/>
      <c r="BBN19" s="165"/>
      <c r="BBO19" s="159"/>
      <c r="BBP19" s="165"/>
      <c r="BBQ19" s="159"/>
      <c r="BBR19" s="165"/>
      <c r="BBS19" s="159"/>
      <c r="BBT19" s="165"/>
      <c r="BBU19" s="159"/>
      <c r="BBV19" s="165"/>
      <c r="BBW19" s="159"/>
      <c r="BBX19" s="165"/>
      <c r="BBY19" s="159"/>
      <c r="BBZ19" s="165"/>
      <c r="BCA19" s="159"/>
      <c r="BCB19" s="165"/>
      <c r="BCC19" s="159"/>
      <c r="BCD19" s="165"/>
      <c r="BCE19" s="159"/>
      <c r="BCF19" s="165"/>
      <c r="BCG19" s="159"/>
      <c r="BCH19" s="165"/>
      <c r="BCI19" s="159"/>
      <c r="BCJ19" s="165"/>
      <c r="BCK19" s="159"/>
      <c r="BCL19" s="165"/>
      <c r="BCM19" s="159"/>
      <c r="BCN19" s="165"/>
      <c r="BCO19" s="159"/>
      <c r="BCP19" s="165"/>
      <c r="BCQ19" s="159"/>
      <c r="BCR19" s="165"/>
      <c r="BCS19" s="159"/>
      <c r="BCT19" s="165"/>
      <c r="BCU19" s="159"/>
      <c r="BCV19" s="165"/>
      <c r="BCW19" s="159"/>
      <c r="BCX19" s="165"/>
      <c r="BCY19" s="159"/>
      <c r="BCZ19" s="165"/>
      <c r="BDA19" s="159"/>
      <c r="BDB19" s="165"/>
      <c r="BDC19" s="159"/>
      <c r="BDD19" s="165"/>
      <c r="BDE19" s="159"/>
      <c r="BDF19" s="165"/>
      <c r="BDG19" s="159"/>
      <c r="BDH19" s="165"/>
      <c r="BDI19" s="159"/>
      <c r="BDJ19" s="165"/>
      <c r="BDK19" s="159"/>
      <c r="BDL19" s="165"/>
      <c r="BDM19" s="159"/>
      <c r="BDN19" s="165"/>
      <c r="BDO19" s="159"/>
      <c r="BDP19" s="165"/>
      <c r="BDQ19" s="159"/>
      <c r="BDR19" s="165"/>
      <c r="BDS19" s="159"/>
      <c r="BDT19" s="165"/>
      <c r="BDU19" s="159"/>
      <c r="BDV19" s="165"/>
      <c r="BDW19" s="159"/>
      <c r="BDX19" s="165"/>
      <c r="BDY19" s="159"/>
      <c r="BDZ19" s="165"/>
      <c r="BEA19" s="159"/>
      <c r="BEB19" s="165"/>
      <c r="BEC19" s="159"/>
      <c r="BED19" s="165"/>
      <c r="BEE19" s="159"/>
      <c r="BEF19" s="165"/>
      <c r="BEG19" s="159"/>
      <c r="BEH19" s="165"/>
      <c r="BEI19" s="159"/>
      <c r="BEJ19" s="165"/>
      <c r="BEK19" s="159"/>
      <c r="BEL19" s="165"/>
      <c r="BEM19" s="159"/>
      <c r="BEN19" s="165"/>
      <c r="BEO19" s="159"/>
      <c r="BEP19" s="165"/>
      <c r="BEQ19" s="159"/>
      <c r="BER19" s="165"/>
      <c r="BES19" s="159"/>
      <c r="BET19" s="165"/>
      <c r="BEU19" s="159"/>
      <c r="BEV19" s="165"/>
      <c r="BEW19" s="159"/>
      <c r="BEX19" s="165"/>
      <c r="BEY19" s="159"/>
      <c r="BEZ19" s="165"/>
      <c r="BFA19" s="159"/>
      <c r="BFB19" s="165"/>
      <c r="BFC19" s="159"/>
      <c r="BFD19" s="165"/>
      <c r="BFE19" s="159"/>
      <c r="BFF19" s="165"/>
      <c r="BFG19" s="159"/>
      <c r="BFH19" s="165"/>
      <c r="BFI19" s="159"/>
      <c r="BFJ19" s="165"/>
      <c r="BFK19" s="159"/>
      <c r="BFL19" s="165"/>
      <c r="BFM19" s="159"/>
      <c r="BFN19" s="165"/>
      <c r="BFO19" s="159"/>
      <c r="BFP19" s="165"/>
      <c r="BFQ19" s="159"/>
      <c r="BFR19" s="165"/>
      <c r="BFS19" s="159"/>
      <c r="BFT19" s="165"/>
      <c r="BFU19" s="159"/>
      <c r="BFV19" s="165"/>
      <c r="BFW19" s="159"/>
      <c r="BFX19" s="165"/>
      <c r="BFY19" s="159"/>
      <c r="BFZ19" s="165"/>
      <c r="BGA19" s="159"/>
      <c r="BGB19" s="165"/>
      <c r="BGC19" s="159"/>
      <c r="BGD19" s="165"/>
      <c r="BGE19" s="159"/>
      <c r="BGF19" s="165"/>
      <c r="BGG19" s="159"/>
      <c r="BGH19" s="165"/>
      <c r="BGI19" s="159"/>
      <c r="BGJ19" s="165"/>
      <c r="BGK19" s="159"/>
      <c r="BGL19" s="165"/>
      <c r="BGM19" s="159"/>
      <c r="BGN19" s="165"/>
      <c r="BGO19" s="159"/>
      <c r="BGP19" s="165"/>
      <c r="BGQ19" s="159"/>
      <c r="BGR19" s="165"/>
      <c r="BGS19" s="159"/>
      <c r="BGT19" s="165"/>
      <c r="BGU19" s="159"/>
      <c r="BGV19" s="165"/>
      <c r="BGW19" s="159"/>
      <c r="BGX19" s="165"/>
      <c r="BGY19" s="159"/>
      <c r="BGZ19" s="165"/>
      <c r="BHA19" s="159"/>
      <c r="BHB19" s="165"/>
      <c r="BHC19" s="159"/>
      <c r="BHD19" s="165"/>
      <c r="BHE19" s="159"/>
      <c r="BHF19" s="165"/>
      <c r="BHG19" s="159"/>
      <c r="BHH19" s="165"/>
      <c r="BHI19" s="159"/>
      <c r="BHJ19" s="165"/>
      <c r="BHK19" s="159"/>
      <c r="BHL19" s="165"/>
      <c r="BHM19" s="159"/>
      <c r="BHN19" s="165"/>
      <c r="BHO19" s="159"/>
      <c r="BHP19" s="165"/>
      <c r="BHQ19" s="159"/>
      <c r="BHR19" s="165"/>
      <c r="BHS19" s="159"/>
      <c r="BHT19" s="165"/>
      <c r="BHU19" s="159"/>
      <c r="BHV19" s="165"/>
      <c r="BHW19" s="159"/>
      <c r="BHX19" s="165"/>
      <c r="BHY19" s="159"/>
      <c r="BHZ19" s="165"/>
      <c r="BIA19" s="159"/>
      <c r="BIB19" s="165"/>
      <c r="BIC19" s="159"/>
      <c r="BID19" s="165"/>
      <c r="BIE19" s="159"/>
      <c r="BIF19" s="165"/>
      <c r="BIG19" s="159"/>
      <c r="BIH19" s="165"/>
      <c r="BII19" s="159"/>
      <c r="BIJ19" s="165"/>
      <c r="BIK19" s="159"/>
      <c r="BIL19" s="165"/>
      <c r="BIM19" s="159"/>
      <c r="BIN19" s="165"/>
      <c r="BIO19" s="159"/>
      <c r="BIP19" s="165"/>
      <c r="BIQ19" s="159"/>
      <c r="BIR19" s="165"/>
      <c r="BIS19" s="159"/>
      <c r="BIT19" s="165"/>
      <c r="BIU19" s="159"/>
      <c r="BIV19" s="165"/>
      <c r="BIW19" s="159"/>
      <c r="BIX19" s="165"/>
      <c r="BIY19" s="159"/>
      <c r="BIZ19" s="165"/>
      <c r="BJA19" s="159"/>
      <c r="BJB19" s="165"/>
      <c r="BJC19" s="159"/>
      <c r="BJD19" s="165"/>
      <c r="BJE19" s="159"/>
      <c r="BJF19" s="165"/>
      <c r="BJG19" s="159"/>
      <c r="BJH19" s="165"/>
      <c r="BJI19" s="159"/>
      <c r="BJJ19" s="165"/>
      <c r="BJK19" s="159"/>
      <c r="BJL19" s="165"/>
      <c r="BJM19" s="159"/>
      <c r="BJN19" s="165"/>
      <c r="BJO19" s="159"/>
      <c r="BJP19" s="165"/>
      <c r="BJQ19" s="159"/>
      <c r="BJR19" s="165"/>
      <c r="BJS19" s="159"/>
      <c r="BJT19" s="165"/>
      <c r="BJU19" s="159"/>
      <c r="BJV19" s="165"/>
      <c r="BJW19" s="159"/>
      <c r="BJX19" s="165"/>
      <c r="BJY19" s="159"/>
      <c r="BJZ19" s="165"/>
      <c r="BKA19" s="159"/>
      <c r="BKB19" s="165"/>
      <c r="BKC19" s="159"/>
      <c r="BKD19" s="165"/>
      <c r="BKE19" s="159"/>
      <c r="BKF19" s="165"/>
      <c r="BKG19" s="159"/>
      <c r="BKH19" s="165"/>
      <c r="BKI19" s="159"/>
      <c r="BKJ19" s="165"/>
      <c r="BKK19" s="159"/>
      <c r="BKL19" s="165"/>
      <c r="BKM19" s="159"/>
      <c r="BKN19" s="165"/>
      <c r="BKO19" s="159"/>
      <c r="BKP19" s="165"/>
      <c r="BKQ19" s="159"/>
      <c r="BKR19" s="165"/>
      <c r="BKS19" s="159"/>
      <c r="BKT19" s="165"/>
      <c r="BKU19" s="159"/>
      <c r="BKV19" s="165"/>
      <c r="BKW19" s="159"/>
      <c r="BKX19" s="165"/>
      <c r="BKY19" s="159"/>
      <c r="BKZ19" s="165"/>
      <c r="BLA19" s="159"/>
      <c r="BLB19" s="165"/>
      <c r="BLC19" s="159"/>
      <c r="BLD19" s="165"/>
      <c r="BLE19" s="159"/>
      <c r="BLF19" s="165"/>
      <c r="BLG19" s="159"/>
      <c r="BLH19" s="165"/>
      <c r="BLI19" s="159"/>
      <c r="BLJ19" s="165"/>
      <c r="BLK19" s="159"/>
      <c r="BLL19" s="165"/>
      <c r="BLM19" s="159"/>
      <c r="BLN19" s="165"/>
      <c r="BLO19" s="159"/>
      <c r="BLP19" s="165"/>
      <c r="BLQ19" s="159"/>
      <c r="BLR19" s="165"/>
      <c r="BLS19" s="159"/>
      <c r="BLT19" s="165"/>
      <c r="BLU19" s="159"/>
      <c r="BLV19" s="165"/>
      <c r="BLW19" s="159"/>
      <c r="BLX19" s="165"/>
      <c r="BLY19" s="159"/>
      <c r="BLZ19" s="165"/>
      <c r="BMA19" s="159"/>
      <c r="BMB19" s="165"/>
      <c r="BMC19" s="159"/>
      <c r="BMD19" s="165"/>
      <c r="BME19" s="159"/>
      <c r="BMF19" s="165"/>
      <c r="BMG19" s="159"/>
      <c r="BMH19" s="165"/>
      <c r="BMI19" s="159"/>
      <c r="BMJ19" s="165"/>
      <c r="BMK19" s="159"/>
      <c r="BML19" s="165"/>
      <c r="BMM19" s="159"/>
      <c r="BMN19" s="165"/>
      <c r="BMO19" s="159"/>
      <c r="BMP19" s="165"/>
      <c r="BMQ19" s="159"/>
      <c r="BMR19" s="165"/>
      <c r="BMS19" s="159"/>
      <c r="BMT19" s="165"/>
      <c r="BMU19" s="159"/>
      <c r="BMV19" s="165"/>
      <c r="BMW19" s="159"/>
      <c r="BMX19" s="165"/>
      <c r="BMY19" s="159"/>
      <c r="BMZ19" s="165"/>
      <c r="BNA19" s="159"/>
      <c r="BNB19" s="165"/>
      <c r="BNC19" s="159"/>
      <c r="BND19" s="165"/>
      <c r="BNE19" s="159"/>
      <c r="BNF19" s="165"/>
      <c r="BNG19" s="159"/>
      <c r="BNH19" s="165"/>
      <c r="BNI19" s="159"/>
      <c r="BNJ19" s="165"/>
      <c r="BNK19" s="159"/>
      <c r="BNL19" s="165"/>
      <c r="BNM19" s="159"/>
      <c r="BNN19" s="165"/>
      <c r="BNO19" s="159"/>
      <c r="BNP19" s="165"/>
      <c r="BNQ19" s="159"/>
      <c r="BNR19" s="165"/>
      <c r="BNS19" s="159"/>
      <c r="BNT19" s="165"/>
      <c r="BNU19" s="159"/>
      <c r="BNV19" s="165"/>
      <c r="BNW19" s="159"/>
      <c r="BNX19" s="165"/>
      <c r="BNY19" s="159"/>
      <c r="BNZ19" s="165"/>
      <c r="BOA19" s="159"/>
      <c r="BOB19" s="165"/>
      <c r="BOC19" s="159"/>
      <c r="BOD19" s="165"/>
      <c r="BOE19" s="159"/>
      <c r="BOF19" s="165"/>
      <c r="BOG19" s="159"/>
      <c r="BOH19" s="165"/>
      <c r="BOI19" s="159"/>
      <c r="BOJ19" s="165"/>
      <c r="BOK19" s="159"/>
      <c r="BOL19" s="165"/>
      <c r="BOM19" s="159"/>
      <c r="BON19" s="165"/>
      <c r="BOO19" s="159"/>
      <c r="BOP19" s="165"/>
      <c r="BOQ19" s="159"/>
      <c r="BOR19" s="165"/>
      <c r="BOS19" s="159"/>
      <c r="BOT19" s="165"/>
      <c r="BOU19" s="159"/>
      <c r="BOV19" s="165"/>
      <c r="BOW19" s="159"/>
      <c r="BOX19" s="165"/>
      <c r="BOY19" s="159"/>
      <c r="BOZ19" s="165"/>
      <c r="BPA19" s="159"/>
      <c r="BPB19" s="165"/>
      <c r="BPC19" s="159"/>
      <c r="BPD19" s="165"/>
      <c r="BPE19" s="159"/>
      <c r="BPF19" s="165"/>
      <c r="BPG19" s="159"/>
      <c r="BPH19" s="165"/>
      <c r="BPI19" s="159"/>
      <c r="BPJ19" s="165"/>
      <c r="BPK19" s="159"/>
      <c r="BPL19" s="165"/>
      <c r="BPM19" s="159"/>
      <c r="BPN19" s="165"/>
      <c r="BPO19" s="159"/>
      <c r="BPP19" s="165"/>
      <c r="BPQ19" s="159"/>
      <c r="BPR19" s="165"/>
      <c r="BPS19" s="159"/>
      <c r="BPT19" s="165"/>
      <c r="BPU19" s="159"/>
      <c r="BPV19" s="165"/>
      <c r="BPW19" s="159"/>
      <c r="BPX19" s="165"/>
      <c r="BPY19" s="159"/>
      <c r="BPZ19" s="165"/>
      <c r="BQA19" s="159"/>
      <c r="BQB19" s="165"/>
      <c r="BQC19" s="159"/>
      <c r="BQD19" s="165"/>
      <c r="BQE19" s="159"/>
      <c r="BQF19" s="165"/>
      <c r="BQG19" s="159"/>
      <c r="BQH19" s="165"/>
      <c r="BQI19" s="159"/>
      <c r="BQJ19" s="165"/>
      <c r="BQK19" s="159"/>
      <c r="BQL19" s="165"/>
      <c r="BQM19" s="159"/>
      <c r="BQN19" s="165"/>
      <c r="BQO19" s="159"/>
      <c r="BQP19" s="165"/>
      <c r="BQQ19" s="159"/>
      <c r="BQR19" s="165"/>
      <c r="BQS19" s="159"/>
      <c r="BQT19" s="165"/>
      <c r="BQU19" s="159"/>
      <c r="BQV19" s="165"/>
      <c r="BQW19" s="159"/>
      <c r="BQX19" s="165"/>
      <c r="BQY19" s="159"/>
      <c r="BQZ19" s="165"/>
      <c r="BRA19" s="159"/>
      <c r="BRB19" s="165"/>
      <c r="BRC19" s="159"/>
      <c r="BRD19" s="165"/>
      <c r="BRE19" s="159"/>
      <c r="BRF19" s="165"/>
      <c r="BRG19" s="159"/>
      <c r="BRH19" s="165"/>
      <c r="BRI19" s="159"/>
      <c r="BRJ19" s="165"/>
      <c r="BRK19" s="159"/>
      <c r="BRL19" s="165"/>
      <c r="BRM19" s="159"/>
      <c r="BRN19" s="165"/>
      <c r="BRO19" s="159"/>
      <c r="BRP19" s="165"/>
      <c r="BRQ19" s="159"/>
      <c r="BRR19" s="165"/>
      <c r="BRS19" s="159"/>
      <c r="BRT19" s="165"/>
      <c r="BRU19" s="159"/>
      <c r="BRV19" s="165"/>
      <c r="BRW19" s="159"/>
      <c r="BRX19" s="165"/>
      <c r="BRY19" s="159"/>
      <c r="BRZ19" s="165"/>
      <c r="BSA19" s="159"/>
      <c r="BSB19" s="165"/>
      <c r="BSC19" s="159"/>
      <c r="BSD19" s="165"/>
      <c r="BSE19" s="159"/>
      <c r="BSF19" s="165"/>
      <c r="BSG19" s="159"/>
      <c r="BSH19" s="165"/>
      <c r="BSI19" s="159"/>
      <c r="BSJ19" s="165"/>
      <c r="BSK19" s="159"/>
      <c r="BSL19" s="165"/>
      <c r="BSM19" s="159"/>
      <c r="BSN19" s="165"/>
      <c r="BSO19" s="159"/>
      <c r="BSP19" s="165"/>
      <c r="BSQ19" s="159"/>
      <c r="BSR19" s="165"/>
      <c r="BSS19" s="159"/>
      <c r="BST19" s="165"/>
      <c r="BSU19" s="159"/>
      <c r="BSV19" s="165"/>
      <c r="BSW19" s="159"/>
      <c r="BSX19" s="165"/>
      <c r="BSY19" s="159"/>
      <c r="BSZ19" s="165"/>
      <c r="BTA19" s="159"/>
      <c r="BTB19" s="165"/>
      <c r="BTC19" s="159"/>
      <c r="BTD19" s="165"/>
      <c r="BTE19" s="159"/>
      <c r="BTF19" s="165"/>
      <c r="BTG19" s="159"/>
      <c r="BTH19" s="165"/>
      <c r="BTI19" s="159"/>
      <c r="BTJ19" s="165"/>
      <c r="BTK19" s="159"/>
      <c r="BTL19" s="165"/>
      <c r="BTM19" s="159"/>
      <c r="BTN19" s="165"/>
      <c r="BTO19" s="159"/>
      <c r="BTP19" s="165"/>
      <c r="BTQ19" s="159"/>
      <c r="BTR19" s="165"/>
      <c r="BTS19" s="159"/>
      <c r="BTT19" s="165"/>
      <c r="BTU19" s="159"/>
      <c r="BTV19" s="165"/>
      <c r="BTW19" s="159"/>
      <c r="BTX19" s="165"/>
      <c r="BTY19" s="159"/>
      <c r="BTZ19" s="165"/>
      <c r="BUA19" s="159"/>
      <c r="BUB19" s="165"/>
      <c r="BUC19" s="159"/>
      <c r="BUD19" s="165"/>
      <c r="BUE19" s="159"/>
      <c r="BUF19" s="165"/>
      <c r="BUG19" s="159"/>
      <c r="BUH19" s="165"/>
      <c r="BUI19" s="159"/>
      <c r="BUJ19" s="165"/>
      <c r="BUK19" s="159"/>
      <c r="BUL19" s="165"/>
      <c r="BUM19" s="159"/>
      <c r="BUN19" s="165"/>
      <c r="BUO19" s="159"/>
      <c r="BUP19" s="165"/>
      <c r="BUQ19" s="159"/>
      <c r="BUR19" s="165"/>
      <c r="BUS19" s="159"/>
      <c r="BUT19" s="165"/>
      <c r="BUU19" s="159"/>
      <c r="BUV19" s="165"/>
      <c r="BUW19" s="159"/>
      <c r="BUX19" s="165"/>
      <c r="BUY19" s="159"/>
      <c r="BUZ19" s="165"/>
      <c r="BVA19" s="159"/>
      <c r="BVB19" s="165"/>
      <c r="BVC19" s="159"/>
      <c r="BVD19" s="165"/>
      <c r="BVE19" s="159"/>
      <c r="BVF19" s="165"/>
      <c r="BVG19" s="159"/>
      <c r="BVH19" s="165"/>
      <c r="BVI19" s="159"/>
      <c r="BVJ19" s="165"/>
      <c r="BVK19" s="159"/>
      <c r="BVL19" s="165"/>
      <c r="BVM19" s="159"/>
      <c r="BVN19" s="165"/>
      <c r="BVO19" s="159"/>
      <c r="BVP19" s="165"/>
      <c r="BVQ19" s="159"/>
      <c r="BVR19" s="165"/>
      <c r="BVS19" s="159"/>
      <c r="BVT19" s="165"/>
      <c r="BVU19" s="159"/>
      <c r="BVV19" s="165"/>
      <c r="BVW19" s="159"/>
      <c r="BVX19" s="165"/>
      <c r="BVY19" s="159"/>
      <c r="BVZ19" s="165"/>
      <c r="BWA19" s="159"/>
      <c r="BWB19" s="165"/>
      <c r="BWC19" s="159"/>
      <c r="BWD19" s="165"/>
      <c r="BWE19" s="159"/>
      <c r="BWF19" s="165"/>
      <c r="BWG19" s="159"/>
      <c r="BWH19" s="165"/>
      <c r="BWI19" s="159"/>
      <c r="BWJ19" s="165"/>
      <c r="BWK19" s="159"/>
      <c r="BWL19" s="165"/>
      <c r="BWM19" s="159"/>
      <c r="BWN19" s="165"/>
      <c r="BWO19" s="159"/>
      <c r="BWP19" s="165"/>
      <c r="BWQ19" s="159"/>
      <c r="BWR19" s="165"/>
      <c r="BWS19" s="159"/>
      <c r="BWT19" s="165"/>
      <c r="BWU19" s="159"/>
      <c r="BWV19" s="165"/>
      <c r="BWW19" s="159"/>
      <c r="BWX19" s="165"/>
      <c r="BWY19" s="159"/>
      <c r="BWZ19" s="165"/>
      <c r="BXA19" s="159"/>
      <c r="BXB19" s="165"/>
      <c r="BXC19" s="159"/>
      <c r="BXD19" s="165"/>
      <c r="BXE19" s="159"/>
      <c r="BXF19" s="165"/>
      <c r="BXG19" s="159"/>
      <c r="BXH19" s="165"/>
      <c r="BXI19" s="159"/>
      <c r="BXJ19" s="165"/>
      <c r="BXK19" s="159"/>
      <c r="BXL19" s="165"/>
      <c r="BXM19" s="159"/>
      <c r="BXN19" s="165"/>
      <c r="BXO19" s="159"/>
      <c r="BXP19" s="165"/>
      <c r="BXQ19" s="159"/>
      <c r="BXR19" s="165"/>
      <c r="BXS19" s="159"/>
      <c r="BXT19" s="165"/>
      <c r="BXU19" s="159"/>
      <c r="BXV19" s="165"/>
      <c r="BXW19" s="159"/>
      <c r="BXX19" s="165"/>
      <c r="BXY19" s="159"/>
      <c r="BXZ19" s="165"/>
      <c r="BYA19" s="159"/>
      <c r="BYB19" s="165"/>
      <c r="BYC19" s="159"/>
      <c r="BYD19" s="165"/>
      <c r="BYE19" s="159"/>
      <c r="BYF19" s="165"/>
      <c r="BYG19" s="159"/>
      <c r="BYH19" s="165"/>
      <c r="BYI19" s="159"/>
      <c r="BYJ19" s="165"/>
      <c r="BYK19" s="159"/>
      <c r="BYL19" s="165"/>
      <c r="BYM19" s="159"/>
      <c r="BYN19" s="165"/>
      <c r="BYO19" s="159"/>
      <c r="BYP19" s="165"/>
      <c r="BYQ19" s="159"/>
      <c r="BYR19" s="165"/>
      <c r="BYS19" s="159"/>
      <c r="BYT19" s="165"/>
      <c r="BYU19" s="159"/>
      <c r="BYV19" s="165"/>
      <c r="BYW19" s="159"/>
      <c r="BYX19" s="165"/>
      <c r="BYY19" s="159"/>
      <c r="BYZ19" s="165"/>
      <c r="BZA19" s="159"/>
      <c r="BZB19" s="165"/>
      <c r="BZC19" s="159"/>
      <c r="BZD19" s="165"/>
      <c r="BZE19" s="159"/>
      <c r="BZF19" s="165"/>
      <c r="BZG19" s="159"/>
      <c r="BZH19" s="165"/>
      <c r="BZI19" s="159"/>
      <c r="BZJ19" s="165"/>
      <c r="BZK19" s="159"/>
      <c r="BZL19" s="165"/>
      <c r="BZM19" s="159"/>
      <c r="BZN19" s="165"/>
      <c r="BZO19" s="159"/>
      <c r="BZP19" s="165"/>
      <c r="BZQ19" s="159"/>
      <c r="BZR19" s="165"/>
      <c r="BZS19" s="159"/>
      <c r="BZT19" s="165"/>
      <c r="BZU19" s="159"/>
      <c r="BZV19" s="165"/>
      <c r="BZW19" s="159"/>
      <c r="BZX19" s="165"/>
      <c r="BZY19" s="159"/>
      <c r="BZZ19" s="165"/>
      <c r="CAA19" s="159"/>
      <c r="CAB19" s="165"/>
      <c r="CAC19" s="159"/>
      <c r="CAD19" s="165"/>
      <c r="CAE19" s="159"/>
      <c r="CAF19" s="165"/>
      <c r="CAG19" s="159"/>
      <c r="CAH19" s="165"/>
      <c r="CAI19" s="159"/>
      <c r="CAJ19" s="165"/>
      <c r="CAK19" s="159"/>
      <c r="CAL19" s="165"/>
      <c r="CAM19" s="159"/>
      <c r="CAN19" s="165"/>
      <c r="CAO19" s="159"/>
      <c r="CAP19" s="165"/>
      <c r="CAQ19" s="159"/>
      <c r="CAR19" s="165"/>
      <c r="CAS19" s="159"/>
      <c r="CAT19" s="165"/>
      <c r="CAU19" s="159"/>
      <c r="CAV19" s="165"/>
      <c r="CAW19" s="159"/>
      <c r="CAX19" s="165"/>
      <c r="CAY19" s="159"/>
      <c r="CAZ19" s="165"/>
      <c r="CBA19" s="159"/>
      <c r="CBB19" s="165"/>
      <c r="CBC19" s="159"/>
      <c r="CBD19" s="165"/>
      <c r="CBE19" s="159"/>
      <c r="CBF19" s="165"/>
      <c r="CBG19" s="159"/>
      <c r="CBH19" s="165"/>
      <c r="CBI19" s="159"/>
      <c r="CBJ19" s="165"/>
      <c r="CBK19" s="159"/>
      <c r="CBL19" s="165"/>
      <c r="CBM19" s="159"/>
      <c r="CBN19" s="165"/>
      <c r="CBO19" s="159"/>
      <c r="CBP19" s="165"/>
      <c r="CBQ19" s="159"/>
      <c r="CBR19" s="165"/>
      <c r="CBS19" s="159"/>
      <c r="CBT19" s="165"/>
      <c r="CBU19" s="159"/>
      <c r="CBV19" s="165"/>
      <c r="CBW19" s="159"/>
      <c r="CBX19" s="165"/>
      <c r="CBY19" s="159"/>
      <c r="CBZ19" s="165"/>
      <c r="CCA19" s="159"/>
      <c r="CCB19" s="165"/>
      <c r="CCC19" s="159"/>
      <c r="CCD19" s="165"/>
      <c r="CCE19" s="159"/>
      <c r="CCF19" s="165"/>
      <c r="CCG19" s="159"/>
      <c r="CCH19" s="165"/>
      <c r="CCI19" s="159"/>
      <c r="CCJ19" s="165"/>
      <c r="CCK19" s="159"/>
      <c r="CCL19" s="165"/>
      <c r="CCM19" s="159"/>
      <c r="CCN19" s="165"/>
      <c r="CCO19" s="159"/>
      <c r="CCP19" s="165"/>
      <c r="CCQ19" s="159"/>
      <c r="CCR19" s="165"/>
      <c r="CCS19" s="159"/>
      <c r="CCT19" s="165"/>
      <c r="CCU19" s="159"/>
      <c r="CCV19" s="165"/>
      <c r="CCW19" s="159"/>
      <c r="CCX19" s="165"/>
      <c r="CCY19" s="159"/>
      <c r="CCZ19" s="165"/>
      <c r="CDA19" s="159"/>
      <c r="CDB19" s="165"/>
      <c r="CDC19" s="159"/>
      <c r="CDD19" s="165"/>
      <c r="CDE19" s="159"/>
      <c r="CDF19" s="165"/>
      <c r="CDG19" s="159"/>
      <c r="CDH19" s="165"/>
      <c r="CDI19" s="159"/>
      <c r="CDJ19" s="165"/>
      <c r="CDK19" s="159"/>
      <c r="CDL19" s="165"/>
      <c r="CDM19" s="159"/>
      <c r="CDN19" s="165"/>
      <c r="CDO19" s="159"/>
      <c r="CDP19" s="165"/>
      <c r="CDQ19" s="159"/>
      <c r="CDR19" s="165"/>
      <c r="CDS19" s="159"/>
      <c r="CDT19" s="165"/>
      <c r="CDU19" s="159"/>
      <c r="CDV19" s="165"/>
      <c r="CDW19" s="159"/>
      <c r="CDX19" s="165"/>
      <c r="CDY19" s="159"/>
      <c r="CDZ19" s="165"/>
      <c r="CEA19" s="159"/>
      <c r="CEB19" s="165"/>
      <c r="CEC19" s="159"/>
      <c r="CED19" s="165"/>
      <c r="CEE19" s="159"/>
      <c r="CEF19" s="165"/>
      <c r="CEG19" s="159"/>
      <c r="CEH19" s="165"/>
      <c r="CEI19" s="159"/>
      <c r="CEJ19" s="165"/>
      <c r="CEK19" s="159"/>
      <c r="CEL19" s="165"/>
      <c r="CEM19" s="159"/>
      <c r="CEN19" s="165"/>
      <c r="CEO19" s="159"/>
      <c r="CEP19" s="165"/>
      <c r="CEQ19" s="159"/>
      <c r="CER19" s="165"/>
      <c r="CES19" s="159"/>
      <c r="CET19" s="165"/>
      <c r="CEU19" s="159"/>
      <c r="CEV19" s="165"/>
      <c r="CEW19" s="159"/>
      <c r="CEX19" s="165"/>
      <c r="CEY19" s="159"/>
      <c r="CEZ19" s="165"/>
      <c r="CFA19" s="159"/>
      <c r="CFB19" s="165"/>
      <c r="CFC19" s="159"/>
      <c r="CFD19" s="165"/>
      <c r="CFE19" s="159"/>
      <c r="CFF19" s="165"/>
      <c r="CFG19" s="159"/>
      <c r="CFH19" s="165"/>
      <c r="CFI19" s="159"/>
      <c r="CFJ19" s="165"/>
      <c r="CFK19" s="159"/>
      <c r="CFL19" s="165"/>
      <c r="CFM19" s="159"/>
      <c r="CFN19" s="165"/>
      <c r="CFO19" s="159"/>
      <c r="CFP19" s="165"/>
      <c r="CFQ19" s="159"/>
      <c r="CFR19" s="165"/>
      <c r="CFS19" s="159"/>
      <c r="CFT19" s="165"/>
      <c r="CFU19" s="159"/>
      <c r="CFV19" s="165"/>
      <c r="CFW19" s="159"/>
      <c r="CFX19" s="165"/>
      <c r="CFY19" s="159"/>
      <c r="CFZ19" s="165"/>
      <c r="CGA19" s="159"/>
      <c r="CGB19" s="165"/>
      <c r="CGC19" s="159"/>
      <c r="CGD19" s="165"/>
      <c r="CGE19" s="159"/>
      <c r="CGF19" s="165"/>
      <c r="CGG19" s="159"/>
      <c r="CGH19" s="165"/>
      <c r="CGI19" s="159"/>
      <c r="CGJ19" s="165"/>
      <c r="CGK19" s="159"/>
      <c r="CGL19" s="165"/>
      <c r="CGM19" s="159"/>
      <c r="CGN19" s="165"/>
      <c r="CGO19" s="159"/>
      <c r="CGP19" s="165"/>
      <c r="CGQ19" s="159"/>
      <c r="CGR19" s="165"/>
      <c r="CGS19" s="159"/>
      <c r="CGT19" s="165"/>
      <c r="CGU19" s="159"/>
      <c r="CGV19" s="165"/>
      <c r="CGW19" s="159"/>
      <c r="CGX19" s="165"/>
      <c r="CGY19" s="159"/>
      <c r="CGZ19" s="165"/>
      <c r="CHA19" s="159"/>
      <c r="CHB19" s="165"/>
      <c r="CHC19" s="159"/>
      <c r="CHD19" s="165"/>
      <c r="CHE19" s="159"/>
      <c r="CHF19" s="165"/>
      <c r="CHG19" s="159"/>
      <c r="CHH19" s="165"/>
      <c r="CHI19" s="159"/>
      <c r="CHJ19" s="165"/>
      <c r="CHK19" s="159"/>
      <c r="CHL19" s="165"/>
      <c r="CHM19" s="159"/>
      <c r="CHN19" s="165"/>
      <c r="CHO19" s="159"/>
      <c r="CHP19" s="165"/>
      <c r="CHQ19" s="159"/>
      <c r="CHR19" s="165"/>
      <c r="CHS19" s="159"/>
      <c r="CHT19" s="165"/>
      <c r="CHU19" s="159"/>
      <c r="CHV19" s="165"/>
      <c r="CHW19" s="159"/>
      <c r="CHX19" s="165"/>
      <c r="CHY19" s="159"/>
      <c r="CHZ19" s="165"/>
      <c r="CIA19" s="159"/>
      <c r="CIB19" s="165"/>
      <c r="CIC19" s="159"/>
      <c r="CID19" s="165"/>
      <c r="CIE19" s="159"/>
      <c r="CIF19" s="165"/>
      <c r="CIG19" s="159"/>
      <c r="CIH19" s="165"/>
      <c r="CII19" s="159"/>
      <c r="CIJ19" s="165"/>
      <c r="CIK19" s="159"/>
      <c r="CIL19" s="165"/>
      <c r="CIM19" s="159"/>
      <c r="CIN19" s="165"/>
      <c r="CIO19" s="159"/>
      <c r="CIP19" s="165"/>
      <c r="CIQ19" s="159"/>
      <c r="CIR19" s="165"/>
      <c r="CIS19" s="159"/>
      <c r="CIT19" s="165"/>
      <c r="CIU19" s="159"/>
      <c r="CIV19" s="165"/>
      <c r="CIW19" s="159"/>
      <c r="CIX19" s="165"/>
      <c r="CIY19" s="159"/>
      <c r="CIZ19" s="165"/>
      <c r="CJA19" s="159"/>
      <c r="CJB19" s="165"/>
      <c r="CJC19" s="159"/>
      <c r="CJD19" s="165"/>
      <c r="CJE19" s="159"/>
      <c r="CJF19" s="165"/>
      <c r="CJG19" s="159"/>
      <c r="CJH19" s="165"/>
      <c r="CJI19" s="159"/>
      <c r="CJJ19" s="165"/>
      <c r="CJK19" s="159"/>
      <c r="CJL19" s="165"/>
      <c r="CJM19" s="159"/>
      <c r="CJN19" s="165"/>
      <c r="CJO19" s="159"/>
      <c r="CJP19" s="165"/>
      <c r="CJQ19" s="159"/>
      <c r="CJR19" s="165"/>
      <c r="CJS19" s="159"/>
      <c r="CJT19" s="165"/>
      <c r="CJU19" s="159"/>
      <c r="CJV19" s="165"/>
      <c r="CJW19" s="159"/>
      <c r="CJX19" s="165"/>
      <c r="CJY19" s="159"/>
      <c r="CJZ19" s="165"/>
      <c r="CKA19" s="159"/>
      <c r="CKB19" s="165"/>
      <c r="CKC19" s="159"/>
      <c r="CKD19" s="165"/>
      <c r="CKE19" s="159"/>
      <c r="CKF19" s="165"/>
      <c r="CKG19" s="159"/>
      <c r="CKH19" s="165"/>
      <c r="CKI19" s="159"/>
      <c r="CKJ19" s="165"/>
      <c r="CKK19" s="159"/>
      <c r="CKL19" s="165"/>
      <c r="CKM19" s="159"/>
      <c r="CKN19" s="165"/>
      <c r="CKO19" s="159"/>
      <c r="CKP19" s="165"/>
      <c r="CKQ19" s="159"/>
      <c r="CKR19" s="165"/>
      <c r="CKS19" s="159"/>
      <c r="CKT19" s="165"/>
      <c r="CKU19" s="159"/>
      <c r="CKV19" s="165"/>
      <c r="CKW19" s="159"/>
      <c r="CKX19" s="165"/>
      <c r="CKY19" s="159"/>
      <c r="CKZ19" s="165"/>
      <c r="CLA19" s="159"/>
      <c r="CLB19" s="165"/>
      <c r="CLC19" s="159"/>
      <c r="CLD19" s="165"/>
      <c r="CLE19" s="159"/>
      <c r="CLF19" s="165"/>
      <c r="CLG19" s="159"/>
      <c r="CLH19" s="165"/>
      <c r="CLI19" s="159"/>
      <c r="CLJ19" s="165"/>
      <c r="CLK19" s="159"/>
      <c r="CLL19" s="165"/>
      <c r="CLM19" s="159"/>
      <c r="CLN19" s="165"/>
      <c r="CLO19" s="159"/>
      <c r="CLP19" s="165"/>
      <c r="CLQ19" s="159"/>
      <c r="CLR19" s="165"/>
      <c r="CLS19" s="159"/>
      <c r="CLT19" s="165"/>
      <c r="CLU19" s="159"/>
      <c r="CLV19" s="165"/>
      <c r="CLW19" s="159"/>
      <c r="CLX19" s="165"/>
      <c r="CLY19" s="159"/>
      <c r="CLZ19" s="165"/>
      <c r="CMA19" s="159"/>
      <c r="CMB19" s="165"/>
      <c r="CMC19" s="159"/>
      <c r="CMD19" s="165"/>
      <c r="CME19" s="159"/>
      <c r="CMF19" s="165"/>
      <c r="CMG19" s="159"/>
      <c r="CMH19" s="165"/>
      <c r="CMI19" s="159"/>
      <c r="CMJ19" s="165"/>
      <c r="CMK19" s="159"/>
      <c r="CML19" s="165"/>
      <c r="CMM19" s="159"/>
      <c r="CMN19" s="165"/>
      <c r="CMO19" s="159"/>
      <c r="CMP19" s="165"/>
      <c r="CMQ19" s="159"/>
      <c r="CMR19" s="165"/>
      <c r="CMS19" s="159"/>
      <c r="CMT19" s="165"/>
      <c r="CMU19" s="159"/>
      <c r="CMV19" s="165"/>
      <c r="CMW19" s="159"/>
      <c r="CMX19" s="165"/>
      <c r="CMY19" s="159"/>
      <c r="CMZ19" s="165"/>
      <c r="CNA19" s="159"/>
      <c r="CNB19" s="165"/>
      <c r="CNC19" s="159"/>
      <c r="CND19" s="165"/>
      <c r="CNE19" s="159"/>
      <c r="CNF19" s="165"/>
      <c r="CNG19" s="159"/>
      <c r="CNH19" s="165"/>
      <c r="CNI19" s="159"/>
      <c r="CNJ19" s="165"/>
      <c r="CNK19" s="159"/>
      <c r="CNL19" s="165"/>
      <c r="CNM19" s="159"/>
      <c r="CNN19" s="165"/>
      <c r="CNO19" s="159"/>
      <c r="CNP19" s="165"/>
      <c r="CNQ19" s="159"/>
      <c r="CNR19" s="165"/>
      <c r="CNS19" s="159"/>
      <c r="CNT19" s="165"/>
      <c r="CNU19" s="159"/>
      <c r="CNV19" s="165"/>
      <c r="CNW19" s="159"/>
      <c r="CNX19" s="165"/>
      <c r="CNY19" s="159"/>
      <c r="CNZ19" s="165"/>
      <c r="COA19" s="159"/>
      <c r="COB19" s="165"/>
      <c r="COC19" s="159"/>
      <c r="COD19" s="165"/>
      <c r="COE19" s="159"/>
      <c r="COF19" s="165"/>
      <c r="COG19" s="159"/>
      <c r="COH19" s="165"/>
      <c r="COI19" s="159"/>
      <c r="COJ19" s="165"/>
      <c r="COK19" s="159"/>
      <c r="COL19" s="165"/>
      <c r="COM19" s="159"/>
      <c r="CON19" s="165"/>
      <c r="COO19" s="159"/>
      <c r="COP19" s="165"/>
      <c r="COQ19" s="159"/>
      <c r="COR19" s="165"/>
      <c r="COS19" s="159"/>
      <c r="COT19" s="165"/>
      <c r="COU19" s="159"/>
      <c r="COV19" s="165"/>
      <c r="COW19" s="159"/>
      <c r="COX19" s="165"/>
      <c r="COY19" s="159"/>
      <c r="COZ19" s="165"/>
      <c r="CPA19" s="159"/>
      <c r="CPB19" s="165"/>
      <c r="CPC19" s="159"/>
      <c r="CPD19" s="165"/>
      <c r="CPE19" s="159"/>
      <c r="CPF19" s="165"/>
      <c r="CPG19" s="159"/>
      <c r="CPH19" s="165"/>
      <c r="CPI19" s="159"/>
      <c r="CPJ19" s="165"/>
      <c r="CPK19" s="159"/>
      <c r="CPL19" s="165"/>
      <c r="CPM19" s="159"/>
      <c r="CPN19" s="165"/>
      <c r="CPO19" s="159"/>
      <c r="CPP19" s="165"/>
      <c r="CPQ19" s="159"/>
      <c r="CPR19" s="165"/>
      <c r="CPS19" s="159"/>
      <c r="CPT19" s="165"/>
      <c r="CPU19" s="159"/>
      <c r="CPV19" s="165"/>
      <c r="CPW19" s="159"/>
      <c r="CPX19" s="165"/>
      <c r="CPY19" s="159"/>
      <c r="CPZ19" s="165"/>
      <c r="CQA19" s="159"/>
      <c r="CQB19" s="165"/>
      <c r="CQC19" s="159"/>
      <c r="CQD19" s="165"/>
      <c r="CQE19" s="159"/>
      <c r="CQF19" s="165"/>
      <c r="CQG19" s="159"/>
      <c r="CQH19" s="165"/>
      <c r="CQI19" s="159"/>
      <c r="CQJ19" s="165"/>
      <c r="CQK19" s="159"/>
      <c r="CQL19" s="165"/>
      <c r="CQM19" s="159"/>
      <c r="CQN19" s="165"/>
      <c r="CQO19" s="159"/>
      <c r="CQP19" s="165"/>
      <c r="CQQ19" s="159"/>
      <c r="CQR19" s="165"/>
      <c r="CQS19" s="159"/>
      <c r="CQT19" s="165"/>
      <c r="CQU19" s="159"/>
      <c r="CQV19" s="165"/>
      <c r="CQW19" s="159"/>
      <c r="CQX19" s="165"/>
      <c r="CQY19" s="159"/>
      <c r="CQZ19" s="165"/>
      <c r="CRA19" s="159"/>
      <c r="CRB19" s="165"/>
      <c r="CRC19" s="159"/>
      <c r="CRD19" s="165"/>
      <c r="CRE19" s="159"/>
      <c r="CRF19" s="165"/>
      <c r="CRG19" s="159"/>
      <c r="CRH19" s="165"/>
      <c r="CRI19" s="159"/>
      <c r="CRJ19" s="165"/>
      <c r="CRK19" s="159"/>
      <c r="CRL19" s="165"/>
      <c r="CRM19" s="159"/>
      <c r="CRN19" s="165"/>
      <c r="CRO19" s="159"/>
      <c r="CRP19" s="165"/>
      <c r="CRQ19" s="159"/>
      <c r="CRR19" s="165"/>
      <c r="CRS19" s="159"/>
      <c r="CRT19" s="165"/>
      <c r="CRU19" s="159"/>
      <c r="CRV19" s="165"/>
      <c r="CRW19" s="159"/>
      <c r="CRX19" s="165"/>
      <c r="CRY19" s="159"/>
      <c r="CRZ19" s="165"/>
      <c r="CSA19" s="159"/>
      <c r="CSB19" s="165"/>
      <c r="CSC19" s="159"/>
      <c r="CSD19" s="165"/>
      <c r="CSE19" s="159"/>
      <c r="CSF19" s="165"/>
      <c r="CSG19" s="159"/>
      <c r="CSH19" s="165"/>
      <c r="CSI19" s="159"/>
      <c r="CSJ19" s="165"/>
      <c r="CSK19" s="159"/>
      <c r="CSL19" s="165"/>
      <c r="CSM19" s="159"/>
      <c r="CSN19" s="165"/>
      <c r="CSO19" s="159"/>
      <c r="CSP19" s="165"/>
      <c r="CSQ19" s="159"/>
      <c r="CSR19" s="165"/>
      <c r="CSS19" s="159"/>
      <c r="CST19" s="165"/>
      <c r="CSU19" s="159"/>
      <c r="CSV19" s="165"/>
      <c r="CSW19" s="159"/>
      <c r="CSX19" s="165"/>
      <c r="CSY19" s="159"/>
      <c r="CSZ19" s="165"/>
      <c r="CTA19" s="159"/>
      <c r="CTB19" s="165"/>
      <c r="CTC19" s="159"/>
      <c r="CTD19" s="165"/>
      <c r="CTE19" s="159"/>
      <c r="CTF19" s="165"/>
      <c r="CTG19" s="159"/>
      <c r="CTH19" s="165"/>
      <c r="CTI19" s="159"/>
      <c r="CTJ19" s="165"/>
      <c r="CTK19" s="159"/>
      <c r="CTL19" s="165"/>
      <c r="CTM19" s="159"/>
      <c r="CTN19" s="165"/>
      <c r="CTO19" s="159"/>
      <c r="CTP19" s="165"/>
      <c r="CTQ19" s="159"/>
      <c r="CTR19" s="165"/>
      <c r="CTS19" s="159"/>
      <c r="CTT19" s="165"/>
      <c r="CTU19" s="159"/>
      <c r="CTV19" s="165"/>
      <c r="CTW19" s="159"/>
      <c r="CTX19" s="165"/>
      <c r="CTY19" s="159"/>
      <c r="CTZ19" s="165"/>
      <c r="CUA19" s="159"/>
      <c r="CUB19" s="165"/>
      <c r="CUC19" s="159"/>
      <c r="CUD19" s="165"/>
      <c r="CUE19" s="159"/>
      <c r="CUF19" s="165"/>
      <c r="CUG19" s="159"/>
      <c r="CUH19" s="165"/>
      <c r="CUI19" s="159"/>
      <c r="CUJ19" s="165"/>
      <c r="CUK19" s="159"/>
      <c r="CUL19" s="165"/>
      <c r="CUM19" s="159"/>
      <c r="CUN19" s="165"/>
      <c r="CUO19" s="159"/>
      <c r="CUP19" s="165"/>
      <c r="CUQ19" s="159"/>
      <c r="CUR19" s="165"/>
      <c r="CUS19" s="159"/>
      <c r="CUT19" s="165"/>
      <c r="CUU19" s="159"/>
      <c r="CUV19" s="165"/>
      <c r="CUW19" s="159"/>
      <c r="CUX19" s="165"/>
      <c r="CUY19" s="159"/>
      <c r="CUZ19" s="165"/>
      <c r="CVA19" s="159"/>
      <c r="CVB19" s="165"/>
      <c r="CVC19" s="159"/>
      <c r="CVD19" s="165"/>
      <c r="CVE19" s="159"/>
      <c r="CVF19" s="165"/>
      <c r="CVG19" s="159"/>
      <c r="CVH19" s="165"/>
      <c r="CVI19" s="159"/>
      <c r="CVJ19" s="165"/>
      <c r="CVK19" s="159"/>
      <c r="CVL19" s="165"/>
      <c r="CVM19" s="159"/>
      <c r="CVN19" s="165"/>
      <c r="CVO19" s="159"/>
      <c r="CVP19" s="165"/>
      <c r="CVQ19" s="159"/>
      <c r="CVR19" s="165"/>
      <c r="CVS19" s="159"/>
      <c r="CVT19" s="165"/>
      <c r="CVU19" s="159"/>
      <c r="CVV19" s="165"/>
      <c r="CVW19" s="159"/>
      <c r="CVX19" s="165"/>
      <c r="CVY19" s="159"/>
      <c r="CVZ19" s="165"/>
      <c r="CWA19" s="159"/>
      <c r="CWB19" s="165"/>
      <c r="CWC19" s="159"/>
      <c r="CWD19" s="165"/>
      <c r="CWE19" s="159"/>
      <c r="CWF19" s="165"/>
      <c r="CWG19" s="159"/>
      <c r="CWH19" s="165"/>
      <c r="CWI19" s="159"/>
      <c r="CWJ19" s="165"/>
      <c r="CWK19" s="159"/>
      <c r="CWL19" s="165"/>
      <c r="CWM19" s="159"/>
      <c r="CWN19" s="165"/>
      <c r="CWO19" s="159"/>
      <c r="CWP19" s="165"/>
      <c r="CWQ19" s="159"/>
      <c r="CWR19" s="165"/>
      <c r="CWS19" s="159"/>
      <c r="CWT19" s="165"/>
      <c r="CWU19" s="159"/>
      <c r="CWV19" s="165"/>
      <c r="CWW19" s="159"/>
      <c r="CWX19" s="165"/>
      <c r="CWY19" s="159"/>
      <c r="CWZ19" s="165"/>
      <c r="CXA19" s="159"/>
      <c r="CXB19" s="165"/>
      <c r="CXC19" s="159"/>
      <c r="CXD19" s="165"/>
      <c r="CXE19" s="159"/>
      <c r="CXF19" s="165"/>
      <c r="CXG19" s="159"/>
      <c r="CXH19" s="165"/>
      <c r="CXI19" s="159"/>
      <c r="CXJ19" s="165"/>
      <c r="CXK19" s="159"/>
      <c r="CXL19" s="165"/>
      <c r="CXM19" s="159"/>
      <c r="CXN19" s="165"/>
      <c r="CXO19" s="159"/>
      <c r="CXP19" s="165"/>
      <c r="CXQ19" s="159"/>
      <c r="CXR19" s="165"/>
      <c r="CXS19" s="159"/>
      <c r="CXT19" s="165"/>
      <c r="CXU19" s="159"/>
      <c r="CXV19" s="165"/>
      <c r="CXW19" s="159"/>
      <c r="CXX19" s="165"/>
      <c r="CXY19" s="159"/>
      <c r="CXZ19" s="165"/>
      <c r="CYA19" s="159"/>
      <c r="CYB19" s="165"/>
      <c r="CYC19" s="159"/>
      <c r="CYD19" s="165"/>
      <c r="CYE19" s="159"/>
      <c r="CYF19" s="165"/>
      <c r="CYG19" s="159"/>
      <c r="CYH19" s="165"/>
      <c r="CYI19" s="159"/>
      <c r="CYJ19" s="165"/>
      <c r="CYK19" s="159"/>
      <c r="CYL19" s="165"/>
      <c r="CYM19" s="159"/>
      <c r="CYN19" s="165"/>
      <c r="CYO19" s="159"/>
      <c r="CYP19" s="165"/>
      <c r="CYQ19" s="159"/>
      <c r="CYR19" s="165"/>
      <c r="CYS19" s="159"/>
      <c r="CYT19" s="165"/>
      <c r="CYU19" s="159"/>
      <c r="CYV19" s="165"/>
      <c r="CYW19" s="159"/>
      <c r="CYX19" s="165"/>
      <c r="CYY19" s="159"/>
      <c r="CYZ19" s="165"/>
      <c r="CZA19" s="159"/>
      <c r="CZB19" s="165"/>
      <c r="CZC19" s="159"/>
      <c r="CZD19" s="165"/>
      <c r="CZE19" s="159"/>
      <c r="CZF19" s="165"/>
      <c r="CZG19" s="159"/>
      <c r="CZH19" s="165"/>
      <c r="CZI19" s="159"/>
      <c r="CZJ19" s="165"/>
      <c r="CZK19" s="159"/>
      <c r="CZL19" s="165"/>
      <c r="CZM19" s="159"/>
      <c r="CZN19" s="165"/>
      <c r="CZO19" s="159"/>
      <c r="CZP19" s="165"/>
      <c r="CZQ19" s="159"/>
      <c r="CZR19" s="165"/>
      <c r="CZS19" s="159"/>
      <c r="CZT19" s="165"/>
      <c r="CZU19" s="159"/>
      <c r="CZV19" s="165"/>
      <c r="CZW19" s="159"/>
      <c r="CZX19" s="165"/>
      <c r="CZY19" s="159"/>
      <c r="CZZ19" s="165"/>
      <c r="DAA19" s="159"/>
      <c r="DAB19" s="165"/>
      <c r="DAC19" s="159"/>
      <c r="DAD19" s="165"/>
      <c r="DAE19" s="159"/>
      <c r="DAF19" s="165"/>
      <c r="DAG19" s="159"/>
      <c r="DAH19" s="165"/>
      <c r="DAI19" s="159"/>
      <c r="DAJ19" s="165"/>
      <c r="DAK19" s="159"/>
      <c r="DAL19" s="165"/>
      <c r="DAM19" s="159"/>
      <c r="DAN19" s="165"/>
      <c r="DAO19" s="159"/>
      <c r="DAP19" s="165"/>
      <c r="DAQ19" s="159"/>
      <c r="DAR19" s="165"/>
      <c r="DAS19" s="159"/>
      <c r="DAT19" s="165"/>
      <c r="DAU19" s="159"/>
      <c r="DAV19" s="165"/>
      <c r="DAW19" s="159"/>
      <c r="DAX19" s="165"/>
      <c r="DAY19" s="159"/>
      <c r="DAZ19" s="165"/>
      <c r="DBA19" s="159"/>
      <c r="DBB19" s="165"/>
      <c r="DBC19" s="159"/>
      <c r="DBD19" s="165"/>
      <c r="DBE19" s="159"/>
      <c r="DBF19" s="165"/>
      <c r="DBG19" s="159"/>
      <c r="DBH19" s="165"/>
      <c r="DBI19" s="159"/>
      <c r="DBJ19" s="165"/>
      <c r="DBK19" s="159"/>
      <c r="DBL19" s="165"/>
      <c r="DBM19" s="159"/>
      <c r="DBN19" s="165"/>
      <c r="DBO19" s="159"/>
      <c r="DBP19" s="165"/>
      <c r="DBQ19" s="159"/>
      <c r="DBR19" s="165"/>
      <c r="DBS19" s="159"/>
      <c r="DBT19" s="165"/>
      <c r="DBU19" s="159"/>
      <c r="DBV19" s="165"/>
      <c r="DBW19" s="159"/>
      <c r="DBX19" s="165"/>
      <c r="DBY19" s="159"/>
      <c r="DBZ19" s="165"/>
      <c r="DCA19" s="159"/>
      <c r="DCB19" s="165"/>
      <c r="DCC19" s="159"/>
      <c r="DCD19" s="165"/>
      <c r="DCE19" s="159"/>
      <c r="DCF19" s="165"/>
      <c r="DCG19" s="159"/>
      <c r="DCH19" s="165"/>
      <c r="DCI19" s="159"/>
      <c r="DCJ19" s="165"/>
      <c r="DCK19" s="159"/>
      <c r="DCL19" s="165"/>
      <c r="DCM19" s="159"/>
      <c r="DCN19" s="165"/>
      <c r="DCO19" s="159"/>
      <c r="DCP19" s="165"/>
      <c r="DCQ19" s="159"/>
      <c r="DCR19" s="165"/>
      <c r="DCS19" s="159"/>
      <c r="DCT19" s="165"/>
      <c r="DCU19" s="159"/>
      <c r="DCV19" s="165"/>
      <c r="DCW19" s="159"/>
      <c r="DCX19" s="165"/>
      <c r="DCY19" s="159"/>
      <c r="DCZ19" s="165"/>
      <c r="DDA19" s="159"/>
      <c r="DDB19" s="165"/>
      <c r="DDC19" s="159"/>
      <c r="DDD19" s="165"/>
      <c r="DDE19" s="159"/>
      <c r="DDF19" s="165"/>
      <c r="DDG19" s="159"/>
      <c r="DDH19" s="165"/>
      <c r="DDI19" s="159"/>
      <c r="DDJ19" s="165"/>
      <c r="DDK19" s="159"/>
      <c r="DDL19" s="165"/>
      <c r="DDM19" s="159"/>
      <c r="DDN19" s="165"/>
      <c r="DDO19" s="159"/>
      <c r="DDP19" s="165"/>
      <c r="DDQ19" s="159"/>
      <c r="DDR19" s="165"/>
      <c r="DDS19" s="159"/>
      <c r="DDT19" s="165"/>
      <c r="DDU19" s="159"/>
      <c r="DDV19" s="165"/>
      <c r="DDW19" s="159"/>
      <c r="DDX19" s="165"/>
      <c r="DDY19" s="159"/>
      <c r="DDZ19" s="165"/>
      <c r="DEA19" s="159"/>
      <c r="DEB19" s="165"/>
      <c r="DEC19" s="159"/>
      <c r="DED19" s="165"/>
      <c r="DEE19" s="159"/>
      <c r="DEF19" s="165"/>
      <c r="DEG19" s="159"/>
      <c r="DEH19" s="165"/>
      <c r="DEI19" s="159"/>
      <c r="DEJ19" s="165"/>
      <c r="DEK19" s="159"/>
      <c r="DEL19" s="165"/>
      <c r="DEM19" s="159"/>
      <c r="DEN19" s="165"/>
      <c r="DEO19" s="159"/>
      <c r="DEP19" s="165"/>
      <c r="DEQ19" s="159"/>
      <c r="DER19" s="165"/>
      <c r="DES19" s="159"/>
      <c r="DET19" s="165"/>
      <c r="DEU19" s="159"/>
      <c r="DEV19" s="165"/>
      <c r="DEW19" s="159"/>
      <c r="DEX19" s="165"/>
      <c r="DEY19" s="159"/>
      <c r="DEZ19" s="165"/>
      <c r="DFA19" s="159"/>
      <c r="DFB19" s="165"/>
      <c r="DFC19" s="159"/>
      <c r="DFD19" s="165"/>
      <c r="DFE19" s="159"/>
      <c r="DFF19" s="165"/>
      <c r="DFG19" s="159"/>
      <c r="DFH19" s="165"/>
      <c r="DFI19" s="159"/>
      <c r="DFJ19" s="165"/>
      <c r="DFK19" s="159"/>
      <c r="DFL19" s="165"/>
      <c r="DFM19" s="159"/>
      <c r="DFN19" s="165"/>
      <c r="DFO19" s="159"/>
      <c r="DFP19" s="165"/>
      <c r="DFQ19" s="159"/>
      <c r="DFR19" s="165"/>
      <c r="DFS19" s="159"/>
      <c r="DFT19" s="165"/>
      <c r="DFU19" s="159"/>
      <c r="DFV19" s="165"/>
      <c r="DFW19" s="159"/>
      <c r="DFX19" s="165"/>
      <c r="DFY19" s="159"/>
      <c r="DFZ19" s="165"/>
      <c r="DGA19" s="159"/>
      <c r="DGB19" s="165"/>
      <c r="DGC19" s="159"/>
      <c r="DGD19" s="165"/>
      <c r="DGE19" s="159"/>
      <c r="DGF19" s="165"/>
      <c r="DGG19" s="159"/>
      <c r="DGH19" s="165"/>
      <c r="DGI19" s="159"/>
      <c r="DGJ19" s="165"/>
      <c r="DGK19" s="159"/>
      <c r="DGL19" s="165"/>
      <c r="DGM19" s="159"/>
      <c r="DGN19" s="165"/>
      <c r="DGO19" s="159"/>
      <c r="DGP19" s="165"/>
      <c r="DGQ19" s="159"/>
      <c r="DGR19" s="165"/>
      <c r="DGS19" s="159"/>
      <c r="DGT19" s="165"/>
      <c r="DGU19" s="159"/>
      <c r="DGV19" s="165"/>
      <c r="DGW19" s="159"/>
      <c r="DGX19" s="165"/>
      <c r="DGY19" s="159"/>
      <c r="DGZ19" s="165"/>
      <c r="DHA19" s="159"/>
      <c r="DHB19" s="165"/>
      <c r="DHC19" s="159"/>
      <c r="DHD19" s="165"/>
      <c r="DHE19" s="159"/>
      <c r="DHF19" s="165"/>
      <c r="DHG19" s="159"/>
      <c r="DHH19" s="165"/>
      <c r="DHI19" s="159"/>
      <c r="DHJ19" s="165"/>
      <c r="DHK19" s="159"/>
      <c r="DHL19" s="165"/>
      <c r="DHM19" s="159"/>
      <c r="DHN19" s="165"/>
      <c r="DHO19" s="159"/>
      <c r="DHP19" s="165"/>
      <c r="DHQ19" s="159"/>
      <c r="DHR19" s="165"/>
      <c r="DHS19" s="159"/>
      <c r="DHT19" s="165"/>
      <c r="DHU19" s="159"/>
      <c r="DHV19" s="165"/>
      <c r="DHW19" s="159"/>
      <c r="DHX19" s="165"/>
      <c r="DHY19" s="159"/>
      <c r="DHZ19" s="165"/>
      <c r="DIA19" s="159"/>
      <c r="DIB19" s="165"/>
      <c r="DIC19" s="159"/>
      <c r="DID19" s="165"/>
      <c r="DIE19" s="159"/>
      <c r="DIF19" s="165"/>
      <c r="DIG19" s="159"/>
      <c r="DIH19" s="165"/>
      <c r="DII19" s="159"/>
      <c r="DIJ19" s="165"/>
      <c r="DIK19" s="159"/>
      <c r="DIL19" s="165"/>
      <c r="DIM19" s="159"/>
      <c r="DIN19" s="165"/>
      <c r="DIO19" s="159"/>
      <c r="DIP19" s="165"/>
      <c r="DIQ19" s="159"/>
      <c r="DIR19" s="165"/>
      <c r="DIS19" s="159"/>
      <c r="DIT19" s="165"/>
      <c r="DIU19" s="159"/>
      <c r="DIV19" s="165"/>
      <c r="DIW19" s="159"/>
      <c r="DIX19" s="165"/>
      <c r="DIY19" s="159"/>
      <c r="DIZ19" s="165"/>
      <c r="DJA19" s="159"/>
      <c r="DJB19" s="165"/>
      <c r="DJC19" s="159"/>
      <c r="DJD19" s="165"/>
      <c r="DJE19" s="159"/>
      <c r="DJF19" s="165"/>
      <c r="DJG19" s="159"/>
      <c r="DJH19" s="165"/>
      <c r="DJI19" s="159"/>
      <c r="DJJ19" s="165"/>
      <c r="DJK19" s="159"/>
      <c r="DJL19" s="165"/>
      <c r="DJM19" s="159"/>
      <c r="DJN19" s="165"/>
      <c r="DJO19" s="159"/>
      <c r="DJP19" s="165"/>
      <c r="DJQ19" s="159"/>
      <c r="DJR19" s="165"/>
      <c r="DJS19" s="159"/>
      <c r="DJT19" s="165"/>
      <c r="DJU19" s="159"/>
      <c r="DJV19" s="165"/>
      <c r="DJW19" s="159"/>
      <c r="DJX19" s="165"/>
      <c r="DJY19" s="159"/>
      <c r="DJZ19" s="165"/>
      <c r="DKA19" s="159"/>
      <c r="DKB19" s="165"/>
      <c r="DKC19" s="159"/>
      <c r="DKD19" s="165"/>
      <c r="DKE19" s="159"/>
      <c r="DKF19" s="165"/>
      <c r="DKG19" s="159"/>
      <c r="DKH19" s="165"/>
      <c r="DKI19" s="159"/>
      <c r="DKJ19" s="165"/>
      <c r="DKK19" s="159"/>
      <c r="DKL19" s="165"/>
      <c r="DKM19" s="159"/>
      <c r="DKN19" s="165"/>
      <c r="DKO19" s="159"/>
      <c r="DKP19" s="165"/>
      <c r="DKQ19" s="159"/>
      <c r="DKR19" s="165"/>
      <c r="DKS19" s="159"/>
      <c r="DKT19" s="165"/>
      <c r="DKU19" s="159"/>
      <c r="DKV19" s="165"/>
      <c r="DKW19" s="159"/>
      <c r="DKX19" s="165"/>
      <c r="DKY19" s="159"/>
      <c r="DKZ19" s="165"/>
      <c r="DLA19" s="159"/>
      <c r="DLB19" s="165"/>
      <c r="DLC19" s="159"/>
      <c r="DLD19" s="165"/>
      <c r="DLE19" s="159"/>
      <c r="DLF19" s="165"/>
      <c r="DLG19" s="159"/>
      <c r="DLH19" s="165"/>
      <c r="DLI19" s="159"/>
      <c r="DLJ19" s="165"/>
      <c r="DLK19" s="159"/>
      <c r="DLL19" s="165"/>
      <c r="DLM19" s="159"/>
      <c r="DLN19" s="165"/>
      <c r="DLO19" s="159"/>
      <c r="DLP19" s="165"/>
      <c r="DLQ19" s="159"/>
      <c r="DLR19" s="165"/>
      <c r="DLS19" s="159"/>
      <c r="DLT19" s="165"/>
      <c r="DLU19" s="159"/>
      <c r="DLV19" s="165"/>
      <c r="DLW19" s="159"/>
      <c r="DLX19" s="165"/>
      <c r="DLY19" s="159"/>
      <c r="DLZ19" s="165"/>
      <c r="DMA19" s="159"/>
      <c r="DMB19" s="165"/>
      <c r="DMC19" s="159"/>
      <c r="DMD19" s="165"/>
      <c r="DME19" s="159"/>
      <c r="DMF19" s="165"/>
      <c r="DMG19" s="159"/>
      <c r="DMH19" s="165"/>
      <c r="DMI19" s="159"/>
      <c r="DMJ19" s="165"/>
      <c r="DMK19" s="159"/>
      <c r="DML19" s="165"/>
      <c r="DMM19" s="159"/>
      <c r="DMN19" s="165"/>
      <c r="DMO19" s="159"/>
      <c r="DMP19" s="165"/>
      <c r="DMQ19" s="159"/>
      <c r="DMR19" s="165"/>
      <c r="DMS19" s="159"/>
      <c r="DMT19" s="165"/>
      <c r="DMU19" s="159"/>
      <c r="DMV19" s="165"/>
      <c r="DMW19" s="159"/>
      <c r="DMX19" s="165"/>
      <c r="DMY19" s="159"/>
      <c r="DMZ19" s="165"/>
      <c r="DNA19" s="159"/>
      <c r="DNB19" s="165"/>
      <c r="DNC19" s="159"/>
      <c r="DND19" s="165"/>
      <c r="DNE19" s="159"/>
      <c r="DNF19" s="165"/>
      <c r="DNG19" s="159"/>
      <c r="DNH19" s="165"/>
      <c r="DNI19" s="159"/>
      <c r="DNJ19" s="165"/>
      <c r="DNK19" s="159"/>
      <c r="DNL19" s="165"/>
      <c r="DNM19" s="159"/>
      <c r="DNN19" s="165"/>
      <c r="DNO19" s="159"/>
      <c r="DNP19" s="165"/>
      <c r="DNQ19" s="159"/>
      <c r="DNR19" s="165"/>
      <c r="DNS19" s="159"/>
      <c r="DNT19" s="165"/>
      <c r="DNU19" s="159"/>
      <c r="DNV19" s="165"/>
      <c r="DNW19" s="159"/>
      <c r="DNX19" s="165"/>
      <c r="DNY19" s="159"/>
      <c r="DNZ19" s="165"/>
      <c r="DOA19" s="159"/>
      <c r="DOB19" s="165"/>
      <c r="DOC19" s="159"/>
      <c r="DOD19" s="165"/>
      <c r="DOE19" s="159"/>
      <c r="DOF19" s="165"/>
      <c r="DOG19" s="159"/>
      <c r="DOH19" s="165"/>
      <c r="DOI19" s="159"/>
      <c r="DOJ19" s="165"/>
      <c r="DOK19" s="159"/>
      <c r="DOL19" s="165"/>
      <c r="DOM19" s="159"/>
      <c r="DON19" s="165"/>
      <c r="DOO19" s="159"/>
      <c r="DOP19" s="165"/>
      <c r="DOQ19" s="159"/>
      <c r="DOR19" s="165"/>
      <c r="DOS19" s="159"/>
      <c r="DOT19" s="165"/>
      <c r="DOU19" s="159"/>
      <c r="DOV19" s="165"/>
      <c r="DOW19" s="159"/>
      <c r="DOX19" s="165"/>
      <c r="DOY19" s="159"/>
      <c r="DOZ19" s="165"/>
      <c r="DPA19" s="159"/>
      <c r="DPB19" s="165"/>
      <c r="DPC19" s="159"/>
      <c r="DPD19" s="165"/>
      <c r="DPE19" s="159"/>
      <c r="DPF19" s="165"/>
      <c r="DPG19" s="159"/>
      <c r="DPH19" s="165"/>
      <c r="DPI19" s="159"/>
      <c r="DPJ19" s="165"/>
      <c r="DPK19" s="159"/>
      <c r="DPL19" s="165"/>
      <c r="DPM19" s="159"/>
      <c r="DPN19" s="165"/>
      <c r="DPO19" s="159"/>
      <c r="DPP19" s="165"/>
      <c r="DPQ19" s="159"/>
      <c r="DPR19" s="165"/>
      <c r="DPS19" s="159"/>
      <c r="DPT19" s="165"/>
      <c r="DPU19" s="159"/>
      <c r="DPV19" s="165"/>
      <c r="DPW19" s="159"/>
      <c r="DPX19" s="165"/>
      <c r="DPY19" s="159"/>
      <c r="DPZ19" s="165"/>
      <c r="DQA19" s="159"/>
      <c r="DQB19" s="165"/>
      <c r="DQC19" s="159"/>
      <c r="DQD19" s="165"/>
      <c r="DQE19" s="159"/>
      <c r="DQF19" s="165"/>
      <c r="DQG19" s="159"/>
      <c r="DQH19" s="165"/>
      <c r="DQI19" s="159"/>
      <c r="DQJ19" s="165"/>
      <c r="DQK19" s="159"/>
      <c r="DQL19" s="165"/>
      <c r="DQM19" s="159"/>
      <c r="DQN19" s="165"/>
      <c r="DQO19" s="159"/>
      <c r="DQP19" s="165"/>
      <c r="DQQ19" s="159"/>
      <c r="DQR19" s="165"/>
      <c r="DQS19" s="159"/>
      <c r="DQT19" s="165"/>
      <c r="DQU19" s="159"/>
      <c r="DQV19" s="165"/>
      <c r="DQW19" s="159"/>
      <c r="DQX19" s="165"/>
      <c r="DQY19" s="159"/>
      <c r="DQZ19" s="165"/>
      <c r="DRA19" s="159"/>
      <c r="DRB19" s="165"/>
      <c r="DRC19" s="159"/>
      <c r="DRD19" s="165"/>
      <c r="DRE19" s="159"/>
      <c r="DRF19" s="165"/>
      <c r="DRG19" s="159"/>
      <c r="DRH19" s="165"/>
      <c r="DRI19" s="159"/>
      <c r="DRJ19" s="165"/>
      <c r="DRK19" s="159"/>
      <c r="DRL19" s="165"/>
      <c r="DRM19" s="159"/>
      <c r="DRN19" s="165"/>
      <c r="DRO19" s="159"/>
      <c r="DRP19" s="165"/>
      <c r="DRQ19" s="159"/>
      <c r="DRR19" s="165"/>
      <c r="DRS19" s="159"/>
      <c r="DRT19" s="165"/>
      <c r="DRU19" s="159"/>
      <c r="DRV19" s="165"/>
      <c r="DRW19" s="159"/>
      <c r="DRX19" s="165"/>
      <c r="DRY19" s="159"/>
      <c r="DRZ19" s="165"/>
      <c r="DSA19" s="159"/>
      <c r="DSB19" s="165"/>
      <c r="DSC19" s="159"/>
      <c r="DSD19" s="165"/>
      <c r="DSE19" s="159"/>
      <c r="DSF19" s="165"/>
      <c r="DSG19" s="159"/>
      <c r="DSH19" s="165"/>
      <c r="DSI19" s="159"/>
      <c r="DSJ19" s="165"/>
      <c r="DSK19" s="159"/>
      <c r="DSL19" s="165"/>
      <c r="DSM19" s="159"/>
      <c r="DSN19" s="165"/>
      <c r="DSO19" s="159"/>
      <c r="DSP19" s="165"/>
      <c r="DSQ19" s="159"/>
      <c r="DSR19" s="165"/>
      <c r="DSS19" s="159"/>
      <c r="DST19" s="165"/>
      <c r="DSU19" s="159"/>
      <c r="DSV19" s="165"/>
      <c r="DSW19" s="159"/>
      <c r="DSX19" s="165"/>
      <c r="DSY19" s="159"/>
      <c r="DSZ19" s="165"/>
      <c r="DTA19" s="159"/>
      <c r="DTB19" s="165"/>
      <c r="DTC19" s="159"/>
      <c r="DTD19" s="165"/>
      <c r="DTE19" s="159"/>
      <c r="DTF19" s="165"/>
      <c r="DTG19" s="159"/>
      <c r="DTH19" s="165"/>
      <c r="DTI19" s="159"/>
      <c r="DTJ19" s="165"/>
      <c r="DTK19" s="159"/>
      <c r="DTL19" s="165"/>
      <c r="DTM19" s="159"/>
      <c r="DTN19" s="165"/>
      <c r="DTO19" s="159"/>
      <c r="DTP19" s="165"/>
      <c r="DTQ19" s="159"/>
      <c r="DTR19" s="165"/>
      <c r="DTS19" s="159"/>
      <c r="DTT19" s="165"/>
      <c r="DTU19" s="159"/>
      <c r="DTV19" s="165"/>
      <c r="DTW19" s="159"/>
      <c r="DTX19" s="165"/>
      <c r="DTY19" s="159"/>
      <c r="DTZ19" s="165"/>
      <c r="DUA19" s="159"/>
      <c r="DUB19" s="165"/>
      <c r="DUC19" s="159"/>
      <c r="DUD19" s="165"/>
      <c r="DUE19" s="159"/>
      <c r="DUF19" s="165"/>
      <c r="DUG19" s="159"/>
      <c r="DUH19" s="165"/>
      <c r="DUI19" s="159"/>
      <c r="DUJ19" s="165"/>
      <c r="DUK19" s="159"/>
      <c r="DUL19" s="165"/>
      <c r="DUM19" s="159"/>
      <c r="DUN19" s="165"/>
      <c r="DUO19" s="159"/>
      <c r="DUP19" s="165"/>
      <c r="DUQ19" s="159"/>
      <c r="DUR19" s="165"/>
      <c r="DUS19" s="159"/>
      <c r="DUT19" s="165"/>
      <c r="DUU19" s="159"/>
      <c r="DUV19" s="165"/>
      <c r="DUW19" s="159"/>
      <c r="DUX19" s="165"/>
      <c r="DUY19" s="159"/>
      <c r="DUZ19" s="165"/>
      <c r="DVA19" s="159"/>
      <c r="DVB19" s="165"/>
      <c r="DVC19" s="159"/>
      <c r="DVD19" s="165"/>
      <c r="DVE19" s="159"/>
      <c r="DVF19" s="165"/>
      <c r="DVG19" s="159"/>
      <c r="DVH19" s="165"/>
      <c r="DVI19" s="159"/>
      <c r="DVJ19" s="165"/>
      <c r="DVK19" s="159"/>
      <c r="DVL19" s="165"/>
      <c r="DVM19" s="159"/>
      <c r="DVN19" s="165"/>
      <c r="DVO19" s="159"/>
      <c r="DVP19" s="165"/>
      <c r="DVQ19" s="159"/>
      <c r="DVR19" s="165"/>
      <c r="DVS19" s="159"/>
      <c r="DVT19" s="165"/>
      <c r="DVU19" s="159"/>
      <c r="DVV19" s="165"/>
      <c r="DVW19" s="159"/>
      <c r="DVX19" s="165"/>
      <c r="DVY19" s="159"/>
      <c r="DVZ19" s="165"/>
      <c r="DWA19" s="159"/>
      <c r="DWB19" s="165"/>
      <c r="DWC19" s="159"/>
      <c r="DWD19" s="165"/>
      <c r="DWE19" s="159"/>
      <c r="DWF19" s="165"/>
      <c r="DWG19" s="159"/>
      <c r="DWH19" s="165"/>
      <c r="DWI19" s="159"/>
      <c r="DWJ19" s="165"/>
      <c r="DWK19" s="159"/>
      <c r="DWL19" s="165"/>
      <c r="DWM19" s="159"/>
      <c r="DWN19" s="165"/>
      <c r="DWO19" s="159"/>
      <c r="DWP19" s="165"/>
      <c r="DWQ19" s="159"/>
      <c r="DWR19" s="165"/>
      <c r="DWS19" s="159"/>
      <c r="DWT19" s="165"/>
      <c r="DWU19" s="159"/>
      <c r="DWV19" s="165"/>
      <c r="DWW19" s="159"/>
      <c r="DWX19" s="165"/>
      <c r="DWY19" s="159"/>
      <c r="DWZ19" s="165"/>
      <c r="DXA19" s="159"/>
      <c r="DXB19" s="165"/>
      <c r="DXC19" s="159"/>
      <c r="DXD19" s="165"/>
      <c r="DXE19" s="159"/>
      <c r="DXF19" s="165"/>
      <c r="DXG19" s="159"/>
      <c r="DXH19" s="165"/>
      <c r="DXI19" s="159"/>
      <c r="DXJ19" s="165"/>
      <c r="DXK19" s="159"/>
      <c r="DXL19" s="165"/>
      <c r="DXM19" s="159"/>
      <c r="DXN19" s="165"/>
      <c r="DXO19" s="159"/>
      <c r="DXP19" s="165"/>
      <c r="DXQ19" s="159"/>
      <c r="DXR19" s="165"/>
      <c r="DXS19" s="159"/>
      <c r="DXT19" s="165"/>
      <c r="DXU19" s="159"/>
      <c r="DXV19" s="165"/>
      <c r="DXW19" s="159"/>
      <c r="DXX19" s="165"/>
      <c r="DXY19" s="159"/>
      <c r="DXZ19" s="165"/>
      <c r="DYA19" s="159"/>
      <c r="DYB19" s="165"/>
      <c r="DYC19" s="159"/>
      <c r="DYD19" s="165"/>
      <c r="DYE19" s="159"/>
      <c r="DYF19" s="165"/>
      <c r="DYG19" s="159"/>
      <c r="DYH19" s="165"/>
      <c r="DYI19" s="159"/>
      <c r="DYJ19" s="165"/>
      <c r="DYK19" s="159"/>
      <c r="DYL19" s="165"/>
      <c r="DYM19" s="159"/>
      <c r="DYN19" s="165"/>
      <c r="DYO19" s="159"/>
      <c r="DYP19" s="165"/>
      <c r="DYQ19" s="159"/>
      <c r="DYR19" s="165"/>
      <c r="DYS19" s="159"/>
      <c r="DYT19" s="165"/>
      <c r="DYU19" s="159"/>
      <c r="DYV19" s="165"/>
      <c r="DYW19" s="159"/>
      <c r="DYX19" s="165"/>
      <c r="DYY19" s="159"/>
      <c r="DYZ19" s="165"/>
      <c r="DZA19" s="159"/>
      <c r="DZB19" s="165"/>
      <c r="DZC19" s="159"/>
      <c r="DZD19" s="165"/>
      <c r="DZE19" s="159"/>
      <c r="DZF19" s="165"/>
      <c r="DZG19" s="159"/>
      <c r="DZH19" s="165"/>
      <c r="DZI19" s="159"/>
      <c r="DZJ19" s="165"/>
      <c r="DZK19" s="159"/>
      <c r="DZL19" s="165"/>
      <c r="DZM19" s="159"/>
      <c r="DZN19" s="165"/>
      <c r="DZO19" s="159"/>
      <c r="DZP19" s="165"/>
      <c r="DZQ19" s="159"/>
      <c r="DZR19" s="165"/>
      <c r="DZS19" s="159"/>
      <c r="DZT19" s="165"/>
      <c r="DZU19" s="159"/>
      <c r="DZV19" s="165"/>
      <c r="DZW19" s="159"/>
      <c r="DZX19" s="165"/>
      <c r="DZY19" s="159"/>
      <c r="DZZ19" s="165"/>
      <c r="EAA19" s="159"/>
      <c r="EAB19" s="165"/>
      <c r="EAC19" s="159"/>
      <c r="EAD19" s="165"/>
      <c r="EAE19" s="159"/>
      <c r="EAF19" s="165"/>
      <c r="EAG19" s="159"/>
      <c r="EAH19" s="165"/>
      <c r="EAI19" s="159"/>
      <c r="EAJ19" s="165"/>
      <c r="EAK19" s="159"/>
      <c r="EAL19" s="165"/>
      <c r="EAM19" s="159"/>
      <c r="EAN19" s="165"/>
      <c r="EAO19" s="159"/>
      <c r="EAP19" s="165"/>
      <c r="EAQ19" s="159"/>
      <c r="EAR19" s="165"/>
      <c r="EAS19" s="159"/>
      <c r="EAT19" s="165"/>
      <c r="EAU19" s="159"/>
      <c r="EAV19" s="165"/>
      <c r="EAW19" s="159"/>
      <c r="EAX19" s="165"/>
      <c r="EAY19" s="159"/>
      <c r="EAZ19" s="165"/>
      <c r="EBA19" s="159"/>
      <c r="EBB19" s="165"/>
      <c r="EBC19" s="159"/>
      <c r="EBD19" s="165"/>
      <c r="EBE19" s="159"/>
      <c r="EBF19" s="165"/>
      <c r="EBG19" s="159"/>
      <c r="EBH19" s="165"/>
      <c r="EBI19" s="159"/>
      <c r="EBJ19" s="165"/>
      <c r="EBK19" s="159"/>
      <c r="EBL19" s="165"/>
      <c r="EBM19" s="159"/>
      <c r="EBN19" s="165"/>
      <c r="EBO19" s="159"/>
      <c r="EBP19" s="165"/>
      <c r="EBQ19" s="159"/>
      <c r="EBR19" s="165"/>
      <c r="EBS19" s="159"/>
      <c r="EBT19" s="165"/>
      <c r="EBU19" s="159"/>
      <c r="EBV19" s="165"/>
      <c r="EBW19" s="159"/>
      <c r="EBX19" s="165"/>
      <c r="EBY19" s="159"/>
      <c r="EBZ19" s="165"/>
      <c r="ECA19" s="159"/>
      <c r="ECB19" s="165"/>
      <c r="ECC19" s="159"/>
      <c r="ECD19" s="165"/>
      <c r="ECE19" s="159"/>
      <c r="ECF19" s="165"/>
      <c r="ECG19" s="159"/>
      <c r="ECH19" s="165"/>
      <c r="ECI19" s="159"/>
      <c r="ECJ19" s="165"/>
      <c r="ECK19" s="159"/>
      <c r="ECL19" s="165"/>
      <c r="ECM19" s="159"/>
      <c r="ECN19" s="165"/>
      <c r="ECO19" s="159"/>
      <c r="ECP19" s="165"/>
      <c r="ECQ19" s="159"/>
      <c r="ECR19" s="165"/>
      <c r="ECS19" s="159"/>
      <c r="ECT19" s="165"/>
      <c r="ECU19" s="159"/>
      <c r="ECV19" s="165"/>
      <c r="ECW19" s="159"/>
      <c r="ECX19" s="165"/>
      <c r="ECY19" s="159"/>
      <c r="ECZ19" s="165"/>
      <c r="EDA19" s="159"/>
      <c r="EDB19" s="165"/>
      <c r="EDC19" s="159"/>
      <c r="EDD19" s="165"/>
      <c r="EDE19" s="159"/>
      <c r="EDF19" s="165"/>
      <c r="EDG19" s="159"/>
      <c r="EDH19" s="165"/>
      <c r="EDI19" s="159"/>
      <c r="EDJ19" s="165"/>
      <c r="EDK19" s="159"/>
      <c r="EDL19" s="165"/>
      <c r="EDM19" s="159"/>
      <c r="EDN19" s="165"/>
      <c r="EDO19" s="159"/>
      <c r="EDP19" s="165"/>
      <c r="EDQ19" s="159"/>
      <c r="EDR19" s="165"/>
      <c r="EDS19" s="159"/>
      <c r="EDT19" s="165"/>
      <c r="EDU19" s="159"/>
      <c r="EDV19" s="165"/>
      <c r="EDW19" s="159"/>
      <c r="EDX19" s="165"/>
      <c r="EDY19" s="159"/>
      <c r="EDZ19" s="165"/>
      <c r="EEA19" s="159"/>
      <c r="EEB19" s="165"/>
      <c r="EEC19" s="159"/>
      <c r="EED19" s="165"/>
      <c r="EEE19" s="159"/>
      <c r="EEF19" s="165"/>
      <c r="EEG19" s="159"/>
      <c r="EEH19" s="165"/>
      <c r="EEI19" s="159"/>
      <c r="EEJ19" s="165"/>
      <c r="EEK19" s="159"/>
      <c r="EEL19" s="165"/>
      <c r="EEM19" s="159"/>
      <c r="EEN19" s="165"/>
      <c r="EEO19" s="159"/>
      <c r="EEP19" s="165"/>
      <c r="EEQ19" s="159"/>
      <c r="EER19" s="165"/>
      <c r="EES19" s="159"/>
      <c r="EET19" s="165"/>
      <c r="EEU19" s="159"/>
      <c r="EEV19" s="165"/>
      <c r="EEW19" s="159"/>
      <c r="EEX19" s="165"/>
      <c r="EEY19" s="159"/>
      <c r="EEZ19" s="165"/>
      <c r="EFA19" s="159"/>
      <c r="EFB19" s="165"/>
      <c r="EFC19" s="159"/>
      <c r="EFD19" s="165"/>
      <c r="EFE19" s="159"/>
      <c r="EFF19" s="165"/>
      <c r="EFG19" s="159"/>
      <c r="EFH19" s="165"/>
      <c r="EFI19" s="159"/>
      <c r="EFJ19" s="165"/>
      <c r="EFK19" s="159"/>
      <c r="EFL19" s="165"/>
      <c r="EFM19" s="159"/>
      <c r="EFN19" s="165"/>
      <c r="EFO19" s="159"/>
      <c r="EFP19" s="165"/>
      <c r="EFQ19" s="159"/>
      <c r="EFR19" s="165"/>
      <c r="EFS19" s="159"/>
      <c r="EFT19" s="165"/>
      <c r="EFU19" s="159"/>
      <c r="EFV19" s="165"/>
      <c r="EFW19" s="159"/>
      <c r="EFX19" s="165"/>
      <c r="EFY19" s="159"/>
      <c r="EFZ19" s="165"/>
      <c r="EGA19" s="159"/>
      <c r="EGB19" s="165"/>
      <c r="EGC19" s="159"/>
      <c r="EGD19" s="165"/>
      <c r="EGE19" s="159"/>
      <c r="EGF19" s="165"/>
      <c r="EGG19" s="159"/>
      <c r="EGH19" s="165"/>
      <c r="EGI19" s="159"/>
      <c r="EGJ19" s="165"/>
      <c r="EGK19" s="159"/>
      <c r="EGL19" s="165"/>
      <c r="EGM19" s="159"/>
      <c r="EGN19" s="165"/>
      <c r="EGO19" s="159"/>
      <c r="EGP19" s="165"/>
      <c r="EGQ19" s="159"/>
      <c r="EGR19" s="165"/>
      <c r="EGS19" s="159"/>
      <c r="EGT19" s="165"/>
      <c r="EGU19" s="159"/>
      <c r="EGV19" s="165"/>
      <c r="EGW19" s="159"/>
      <c r="EGX19" s="165"/>
      <c r="EGY19" s="159"/>
      <c r="EGZ19" s="165"/>
      <c r="EHA19" s="159"/>
      <c r="EHB19" s="165"/>
      <c r="EHC19" s="159"/>
      <c r="EHD19" s="165"/>
      <c r="EHE19" s="159"/>
      <c r="EHF19" s="165"/>
      <c r="EHG19" s="159"/>
      <c r="EHH19" s="165"/>
      <c r="EHI19" s="159"/>
      <c r="EHJ19" s="165"/>
      <c r="EHK19" s="159"/>
      <c r="EHL19" s="165"/>
      <c r="EHM19" s="159"/>
      <c r="EHN19" s="165"/>
      <c r="EHO19" s="159"/>
      <c r="EHP19" s="165"/>
      <c r="EHQ19" s="159"/>
      <c r="EHR19" s="165"/>
      <c r="EHS19" s="159"/>
      <c r="EHT19" s="165"/>
      <c r="EHU19" s="159"/>
      <c r="EHV19" s="165"/>
      <c r="EHW19" s="159"/>
      <c r="EHX19" s="165"/>
      <c r="EHY19" s="159"/>
      <c r="EHZ19" s="165"/>
      <c r="EIA19" s="159"/>
      <c r="EIB19" s="165"/>
      <c r="EIC19" s="159"/>
      <c r="EID19" s="165"/>
      <c r="EIE19" s="159"/>
      <c r="EIF19" s="165"/>
      <c r="EIG19" s="159"/>
      <c r="EIH19" s="165"/>
      <c r="EII19" s="159"/>
      <c r="EIJ19" s="165"/>
      <c r="EIK19" s="159"/>
      <c r="EIL19" s="165"/>
      <c r="EIM19" s="159"/>
      <c r="EIN19" s="165"/>
      <c r="EIO19" s="159"/>
      <c r="EIP19" s="165"/>
      <c r="EIQ19" s="159"/>
      <c r="EIR19" s="165"/>
      <c r="EIS19" s="159"/>
      <c r="EIT19" s="165"/>
      <c r="EIU19" s="159"/>
      <c r="EIV19" s="165"/>
      <c r="EIW19" s="159"/>
      <c r="EIX19" s="165"/>
      <c r="EIY19" s="159"/>
      <c r="EIZ19" s="165"/>
      <c r="EJA19" s="159"/>
      <c r="EJB19" s="165"/>
      <c r="EJC19" s="159"/>
      <c r="EJD19" s="165"/>
      <c r="EJE19" s="159"/>
      <c r="EJF19" s="165"/>
      <c r="EJG19" s="159"/>
      <c r="EJH19" s="165"/>
      <c r="EJI19" s="159"/>
      <c r="EJJ19" s="165"/>
      <c r="EJK19" s="159"/>
      <c r="EJL19" s="165"/>
      <c r="EJM19" s="159"/>
      <c r="EJN19" s="165"/>
      <c r="EJO19" s="159"/>
      <c r="EJP19" s="165"/>
      <c r="EJQ19" s="159"/>
      <c r="EJR19" s="165"/>
      <c r="EJS19" s="159"/>
      <c r="EJT19" s="165"/>
      <c r="EJU19" s="159"/>
      <c r="EJV19" s="165"/>
      <c r="EJW19" s="159"/>
      <c r="EJX19" s="165"/>
      <c r="EJY19" s="159"/>
      <c r="EJZ19" s="165"/>
      <c r="EKA19" s="159"/>
      <c r="EKB19" s="165"/>
      <c r="EKC19" s="159"/>
      <c r="EKD19" s="165"/>
      <c r="EKE19" s="159"/>
      <c r="EKF19" s="165"/>
      <c r="EKG19" s="159"/>
      <c r="EKH19" s="165"/>
      <c r="EKI19" s="159"/>
      <c r="EKJ19" s="165"/>
      <c r="EKK19" s="159"/>
      <c r="EKL19" s="165"/>
      <c r="EKM19" s="159"/>
      <c r="EKN19" s="165"/>
      <c r="EKO19" s="159"/>
      <c r="EKP19" s="165"/>
      <c r="EKQ19" s="159"/>
      <c r="EKR19" s="165"/>
      <c r="EKS19" s="159"/>
      <c r="EKT19" s="165"/>
      <c r="EKU19" s="159"/>
      <c r="EKV19" s="165"/>
      <c r="EKW19" s="159"/>
      <c r="EKX19" s="165"/>
      <c r="EKY19" s="159"/>
      <c r="EKZ19" s="165"/>
      <c r="ELA19" s="159"/>
      <c r="ELB19" s="165"/>
      <c r="ELC19" s="159"/>
      <c r="ELD19" s="165"/>
      <c r="ELE19" s="159"/>
      <c r="ELF19" s="165"/>
      <c r="ELG19" s="159"/>
      <c r="ELH19" s="165"/>
      <c r="ELI19" s="159"/>
      <c r="ELJ19" s="165"/>
      <c r="ELK19" s="159"/>
      <c r="ELL19" s="165"/>
      <c r="ELM19" s="159"/>
      <c r="ELN19" s="165"/>
      <c r="ELO19" s="159"/>
      <c r="ELP19" s="165"/>
      <c r="ELQ19" s="159"/>
      <c r="ELR19" s="165"/>
      <c r="ELS19" s="159"/>
      <c r="ELT19" s="165"/>
      <c r="ELU19" s="159"/>
      <c r="ELV19" s="165"/>
      <c r="ELW19" s="159"/>
      <c r="ELX19" s="165"/>
      <c r="ELY19" s="159"/>
      <c r="ELZ19" s="165"/>
      <c r="EMA19" s="159"/>
      <c r="EMB19" s="165"/>
      <c r="EMC19" s="159"/>
      <c r="EMD19" s="165"/>
      <c r="EME19" s="159"/>
      <c r="EMF19" s="165"/>
      <c r="EMG19" s="159"/>
      <c r="EMH19" s="165"/>
      <c r="EMI19" s="159"/>
      <c r="EMJ19" s="165"/>
      <c r="EMK19" s="159"/>
      <c r="EML19" s="165"/>
      <c r="EMM19" s="159"/>
      <c r="EMN19" s="165"/>
      <c r="EMO19" s="159"/>
      <c r="EMP19" s="165"/>
      <c r="EMQ19" s="159"/>
      <c r="EMR19" s="165"/>
      <c r="EMS19" s="159"/>
      <c r="EMT19" s="165"/>
      <c r="EMU19" s="159"/>
      <c r="EMV19" s="165"/>
      <c r="EMW19" s="159"/>
      <c r="EMX19" s="165"/>
      <c r="EMY19" s="159"/>
      <c r="EMZ19" s="165"/>
      <c r="ENA19" s="159"/>
      <c r="ENB19" s="165"/>
      <c r="ENC19" s="159"/>
      <c r="END19" s="165"/>
      <c r="ENE19" s="159"/>
      <c r="ENF19" s="165"/>
      <c r="ENG19" s="159"/>
      <c r="ENH19" s="165"/>
      <c r="ENI19" s="159"/>
      <c r="ENJ19" s="165"/>
      <c r="ENK19" s="159"/>
      <c r="ENL19" s="165"/>
      <c r="ENM19" s="159"/>
      <c r="ENN19" s="165"/>
      <c r="ENO19" s="159"/>
      <c r="ENP19" s="165"/>
      <c r="ENQ19" s="159"/>
      <c r="ENR19" s="165"/>
      <c r="ENS19" s="159"/>
      <c r="ENT19" s="165"/>
      <c r="ENU19" s="159"/>
      <c r="ENV19" s="165"/>
      <c r="ENW19" s="159"/>
      <c r="ENX19" s="165"/>
      <c r="ENY19" s="159"/>
      <c r="ENZ19" s="165"/>
      <c r="EOA19" s="159"/>
      <c r="EOB19" s="165"/>
      <c r="EOC19" s="159"/>
      <c r="EOD19" s="165"/>
      <c r="EOE19" s="159"/>
      <c r="EOF19" s="165"/>
      <c r="EOG19" s="159"/>
      <c r="EOH19" s="165"/>
      <c r="EOI19" s="159"/>
      <c r="EOJ19" s="165"/>
      <c r="EOK19" s="159"/>
      <c r="EOL19" s="165"/>
      <c r="EOM19" s="159"/>
      <c r="EON19" s="165"/>
      <c r="EOO19" s="159"/>
      <c r="EOP19" s="165"/>
      <c r="EOQ19" s="159"/>
      <c r="EOR19" s="165"/>
      <c r="EOS19" s="159"/>
      <c r="EOT19" s="165"/>
      <c r="EOU19" s="159"/>
      <c r="EOV19" s="165"/>
      <c r="EOW19" s="159"/>
      <c r="EOX19" s="165"/>
      <c r="EOY19" s="159"/>
      <c r="EOZ19" s="165"/>
      <c r="EPA19" s="159"/>
      <c r="EPB19" s="165"/>
      <c r="EPC19" s="159"/>
      <c r="EPD19" s="165"/>
      <c r="EPE19" s="159"/>
      <c r="EPF19" s="165"/>
      <c r="EPG19" s="159"/>
      <c r="EPH19" s="165"/>
      <c r="EPI19" s="159"/>
      <c r="EPJ19" s="165"/>
      <c r="EPK19" s="159"/>
      <c r="EPL19" s="165"/>
      <c r="EPM19" s="159"/>
      <c r="EPN19" s="165"/>
      <c r="EPO19" s="159"/>
      <c r="EPP19" s="165"/>
      <c r="EPQ19" s="159"/>
      <c r="EPR19" s="165"/>
      <c r="EPS19" s="159"/>
      <c r="EPT19" s="165"/>
      <c r="EPU19" s="159"/>
      <c r="EPV19" s="165"/>
      <c r="EPW19" s="159"/>
      <c r="EPX19" s="165"/>
      <c r="EPY19" s="159"/>
      <c r="EPZ19" s="165"/>
      <c r="EQA19" s="159"/>
      <c r="EQB19" s="165"/>
      <c r="EQC19" s="159"/>
      <c r="EQD19" s="165"/>
      <c r="EQE19" s="159"/>
      <c r="EQF19" s="165"/>
      <c r="EQG19" s="159"/>
      <c r="EQH19" s="165"/>
      <c r="EQI19" s="159"/>
      <c r="EQJ19" s="165"/>
      <c r="EQK19" s="159"/>
      <c r="EQL19" s="165"/>
      <c r="EQM19" s="159"/>
      <c r="EQN19" s="165"/>
      <c r="EQO19" s="159"/>
      <c r="EQP19" s="165"/>
      <c r="EQQ19" s="159"/>
      <c r="EQR19" s="165"/>
      <c r="EQS19" s="159"/>
      <c r="EQT19" s="165"/>
      <c r="EQU19" s="159"/>
      <c r="EQV19" s="165"/>
      <c r="EQW19" s="159"/>
      <c r="EQX19" s="165"/>
      <c r="EQY19" s="159"/>
      <c r="EQZ19" s="165"/>
      <c r="ERA19" s="159"/>
      <c r="ERB19" s="165"/>
      <c r="ERC19" s="159"/>
      <c r="ERD19" s="165"/>
      <c r="ERE19" s="159"/>
      <c r="ERF19" s="165"/>
      <c r="ERG19" s="159"/>
      <c r="ERH19" s="165"/>
      <c r="ERI19" s="159"/>
      <c r="ERJ19" s="165"/>
      <c r="ERK19" s="159"/>
      <c r="ERL19" s="165"/>
      <c r="ERM19" s="159"/>
      <c r="ERN19" s="165"/>
      <c r="ERO19" s="159"/>
      <c r="ERP19" s="165"/>
      <c r="ERQ19" s="159"/>
      <c r="ERR19" s="165"/>
      <c r="ERS19" s="159"/>
      <c r="ERT19" s="165"/>
      <c r="ERU19" s="159"/>
      <c r="ERV19" s="165"/>
      <c r="ERW19" s="159"/>
      <c r="ERX19" s="165"/>
      <c r="ERY19" s="159"/>
      <c r="ERZ19" s="165"/>
      <c r="ESA19" s="159"/>
      <c r="ESB19" s="165"/>
      <c r="ESC19" s="159"/>
      <c r="ESD19" s="165"/>
      <c r="ESE19" s="159"/>
      <c r="ESF19" s="165"/>
      <c r="ESG19" s="159"/>
      <c r="ESH19" s="165"/>
      <c r="ESI19" s="159"/>
      <c r="ESJ19" s="165"/>
      <c r="ESK19" s="159"/>
      <c r="ESL19" s="165"/>
      <c r="ESM19" s="159"/>
      <c r="ESN19" s="165"/>
      <c r="ESO19" s="159"/>
      <c r="ESP19" s="165"/>
      <c r="ESQ19" s="159"/>
      <c r="ESR19" s="165"/>
      <c r="ESS19" s="159"/>
      <c r="EST19" s="165"/>
      <c r="ESU19" s="159"/>
      <c r="ESV19" s="165"/>
      <c r="ESW19" s="159"/>
      <c r="ESX19" s="165"/>
      <c r="ESY19" s="159"/>
      <c r="ESZ19" s="165"/>
      <c r="ETA19" s="159"/>
      <c r="ETB19" s="165"/>
      <c r="ETC19" s="159"/>
      <c r="ETD19" s="165"/>
      <c r="ETE19" s="159"/>
      <c r="ETF19" s="165"/>
      <c r="ETG19" s="159"/>
      <c r="ETH19" s="165"/>
      <c r="ETI19" s="159"/>
      <c r="ETJ19" s="165"/>
      <c r="ETK19" s="159"/>
      <c r="ETL19" s="165"/>
      <c r="ETM19" s="159"/>
      <c r="ETN19" s="165"/>
      <c r="ETO19" s="159"/>
      <c r="ETP19" s="165"/>
      <c r="ETQ19" s="159"/>
      <c r="ETR19" s="165"/>
      <c r="ETS19" s="159"/>
      <c r="ETT19" s="165"/>
      <c r="ETU19" s="159"/>
      <c r="ETV19" s="165"/>
      <c r="ETW19" s="159"/>
      <c r="ETX19" s="165"/>
      <c r="ETY19" s="159"/>
      <c r="ETZ19" s="165"/>
      <c r="EUA19" s="159"/>
      <c r="EUB19" s="165"/>
      <c r="EUC19" s="159"/>
      <c r="EUD19" s="165"/>
      <c r="EUE19" s="159"/>
      <c r="EUF19" s="165"/>
      <c r="EUG19" s="159"/>
      <c r="EUH19" s="165"/>
      <c r="EUI19" s="159"/>
      <c r="EUJ19" s="165"/>
      <c r="EUK19" s="159"/>
      <c r="EUL19" s="165"/>
      <c r="EUM19" s="159"/>
      <c r="EUN19" s="165"/>
      <c r="EUO19" s="159"/>
      <c r="EUP19" s="165"/>
      <c r="EUQ19" s="159"/>
      <c r="EUR19" s="165"/>
      <c r="EUS19" s="159"/>
      <c r="EUT19" s="165"/>
      <c r="EUU19" s="159"/>
      <c r="EUV19" s="165"/>
      <c r="EUW19" s="159"/>
      <c r="EUX19" s="165"/>
      <c r="EUY19" s="159"/>
      <c r="EUZ19" s="165"/>
      <c r="EVA19" s="159"/>
      <c r="EVB19" s="165"/>
      <c r="EVC19" s="159"/>
      <c r="EVD19" s="165"/>
      <c r="EVE19" s="159"/>
      <c r="EVF19" s="165"/>
      <c r="EVG19" s="159"/>
      <c r="EVH19" s="165"/>
      <c r="EVI19" s="159"/>
      <c r="EVJ19" s="165"/>
      <c r="EVK19" s="159"/>
      <c r="EVL19" s="165"/>
      <c r="EVM19" s="159"/>
      <c r="EVN19" s="165"/>
      <c r="EVO19" s="159"/>
      <c r="EVP19" s="165"/>
      <c r="EVQ19" s="159"/>
      <c r="EVR19" s="165"/>
      <c r="EVS19" s="159"/>
      <c r="EVT19" s="165"/>
      <c r="EVU19" s="159"/>
      <c r="EVV19" s="165"/>
      <c r="EVW19" s="159"/>
      <c r="EVX19" s="165"/>
      <c r="EVY19" s="159"/>
      <c r="EVZ19" s="165"/>
      <c r="EWA19" s="159"/>
      <c r="EWB19" s="165"/>
      <c r="EWC19" s="159"/>
      <c r="EWD19" s="165"/>
      <c r="EWE19" s="159"/>
      <c r="EWF19" s="165"/>
      <c r="EWG19" s="159"/>
      <c r="EWH19" s="165"/>
      <c r="EWI19" s="159"/>
      <c r="EWJ19" s="165"/>
      <c r="EWK19" s="159"/>
      <c r="EWL19" s="165"/>
      <c r="EWM19" s="159"/>
      <c r="EWN19" s="165"/>
      <c r="EWO19" s="159"/>
      <c r="EWP19" s="165"/>
      <c r="EWQ19" s="159"/>
      <c r="EWR19" s="165"/>
      <c r="EWS19" s="159"/>
      <c r="EWT19" s="165"/>
      <c r="EWU19" s="159"/>
      <c r="EWV19" s="165"/>
      <c r="EWW19" s="159"/>
      <c r="EWX19" s="165"/>
      <c r="EWY19" s="159"/>
      <c r="EWZ19" s="165"/>
      <c r="EXA19" s="159"/>
      <c r="EXB19" s="165"/>
      <c r="EXC19" s="159"/>
      <c r="EXD19" s="165"/>
      <c r="EXE19" s="159"/>
      <c r="EXF19" s="165"/>
      <c r="EXG19" s="159"/>
      <c r="EXH19" s="165"/>
      <c r="EXI19" s="159"/>
      <c r="EXJ19" s="165"/>
      <c r="EXK19" s="159"/>
      <c r="EXL19" s="165"/>
      <c r="EXM19" s="159"/>
      <c r="EXN19" s="165"/>
      <c r="EXO19" s="159"/>
      <c r="EXP19" s="165"/>
      <c r="EXQ19" s="159"/>
      <c r="EXR19" s="165"/>
      <c r="EXS19" s="159"/>
      <c r="EXT19" s="165"/>
      <c r="EXU19" s="159"/>
      <c r="EXV19" s="165"/>
      <c r="EXW19" s="159"/>
      <c r="EXX19" s="165"/>
      <c r="EXY19" s="159"/>
      <c r="EXZ19" s="165"/>
      <c r="EYA19" s="159"/>
      <c r="EYB19" s="165"/>
      <c r="EYC19" s="159"/>
      <c r="EYD19" s="165"/>
      <c r="EYE19" s="159"/>
      <c r="EYF19" s="165"/>
      <c r="EYG19" s="159"/>
      <c r="EYH19" s="165"/>
      <c r="EYI19" s="159"/>
      <c r="EYJ19" s="165"/>
      <c r="EYK19" s="159"/>
      <c r="EYL19" s="165"/>
      <c r="EYM19" s="159"/>
      <c r="EYN19" s="165"/>
      <c r="EYO19" s="159"/>
      <c r="EYP19" s="165"/>
      <c r="EYQ19" s="159"/>
      <c r="EYR19" s="165"/>
      <c r="EYS19" s="159"/>
      <c r="EYT19" s="165"/>
      <c r="EYU19" s="159"/>
      <c r="EYV19" s="165"/>
      <c r="EYW19" s="159"/>
      <c r="EYX19" s="165"/>
      <c r="EYY19" s="159"/>
      <c r="EYZ19" s="165"/>
      <c r="EZA19" s="159"/>
      <c r="EZB19" s="165"/>
      <c r="EZC19" s="159"/>
      <c r="EZD19" s="165"/>
      <c r="EZE19" s="159"/>
      <c r="EZF19" s="165"/>
      <c r="EZG19" s="159"/>
      <c r="EZH19" s="165"/>
      <c r="EZI19" s="159"/>
      <c r="EZJ19" s="165"/>
      <c r="EZK19" s="159"/>
      <c r="EZL19" s="165"/>
      <c r="EZM19" s="159"/>
      <c r="EZN19" s="165"/>
      <c r="EZO19" s="159"/>
      <c r="EZP19" s="165"/>
      <c r="EZQ19" s="159"/>
      <c r="EZR19" s="165"/>
      <c r="EZS19" s="159"/>
      <c r="EZT19" s="165"/>
      <c r="EZU19" s="159"/>
      <c r="EZV19" s="165"/>
      <c r="EZW19" s="159"/>
      <c r="EZX19" s="165"/>
      <c r="EZY19" s="159"/>
      <c r="EZZ19" s="165"/>
      <c r="FAA19" s="159"/>
      <c r="FAB19" s="165"/>
      <c r="FAC19" s="159"/>
      <c r="FAD19" s="165"/>
      <c r="FAE19" s="159"/>
      <c r="FAF19" s="165"/>
      <c r="FAG19" s="159"/>
      <c r="FAH19" s="165"/>
      <c r="FAI19" s="159"/>
      <c r="FAJ19" s="165"/>
      <c r="FAK19" s="159"/>
      <c r="FAL19" s="165"/>
      <c r="FAM19" s="159"/>
      <c r="FAN19" s="165"/>
      <c r="FAO19" s="159"/>
      <c r="FAP19" s="165"/>
      <c r="FAQ19" s="159"/>
      <c r="FAR19" s="165"/>
      <c r="FAS19" s="159"/>
      <c r="FAT19" s="165"/>
      <c r="FAU19" s="159"/>
      <c r="FAV19" s="165"/>
      <c r="FAW19" s="159"/>
      <c r="FAX19" s="165"/>
      <c r="FAY19" s="159"/>
      <c r="FAZ19" s="165"/>
      <c r="FBA19" s="159"/>
      <c r="FBB19" s="165"/>
      <c r="FBC19" s="159"/>
      <c r="FBD19" s="165"/>
      <c r="FBE19" s="159"/>
      <c r="FBF19" s="165"/>
      <c r="FBG19" s="159"/>
      <c r="FBH19" s="165"/>
      <c r="FBI19" s="159"/>
      <c r="FBJ19" s="165"/>
      <c r="FBK19" s="159"/>
      <c r="FBL19" s="165"/>
      <c r="FBM19" s="159"/>
      <c r="FBN19" s="165"/>
      <c r="FBO19" s="159"/>
      <c r="FBP19" s="165"/>
      <c r="FBQ19" s="159"/>
      <c r="FBR19" s="165"/>
      <c r="FBS19" s="159"/>
      <c r="FBT19" s="165"/>
      <c r="FBU19" s="159"/>
      <c r="FBV19" s="165"/>
      <c r="FBW19" s="159"/>
      <c r="FBX19" s="165"/>
      <c r="FBY19" s="159"/>
      <c r="FBZ19" s="165"/>
      <c r="FCA19" s="159"/>
      <c r="FCB19" s="165"/>
      <c r="FCC19" s="159"/>
      <c r="FCD19" s="165"/>
      <c r="FCE19" s="159"/>
      <c r="FCF19" s="165"/>
      <c r="FCG19" s="159"/>
      <c r="FCH19" s="165"/>
      <c r="FCI19" s="159"/>
      <c r="FCJ19" s="165"/>
      <c r="FCK19" s="159"/>
      <c r="FCL19" s="165"/>
      <c r="FCM19" s="159"/>
      <c r="FCN19" s="165"/>
      <c r="FCO19" s="159"/>
      <c r="FCP19" s="165"/>
      <c r="FCQ19" s="159"/>
      <c r="FCR19" s="165"/>
      <c r="FCS19" s="159"/>
      <c r="FCT19" s="165"/>
      <c r="FCU19" s="159"/>
      <c r="FCV19" s="165"/>
      <c r="FCW19" s="159"/>
      <c r="FCX19" s="165"/>
      <c r="FCY19" s="159"/>
      <c r="FCZ19" s="165"/>
      <c r="FDA19" s="159"/>
      <c r="FDB19" s="165"/>
      <c r="FDC19" s="159"/>
      <c r="FDD19" s="165"/>
      <c r="FDE19" s="159"/>
      <c r="FDF19" s="165"/>
      <c r="FDG19" s="159"/>
      <c r="FDH19" s="165"/>
      <c r="FDI19" s="159"/>
      <c r="FDJ19" s="165"/>
      <c r="FDK19" s="159"/>
      <c r="FDL19" s="165"/>
      <c r="FDM19" s="159"/>
      <c r="FDN19" s="165"/>
      <c r="FDO19" s="159"/>
      <c r="FDP19" s="165"/>
      <c r="FDQ19" s="159"/>
      <c r="FDR19" s="165"/>
      <c r="FDS19" s="159"/>
      <c r="FDT19" s="165"/>
      <c r="FDU19" s="159"/>
      <c r="FDV19" s="165"/>
      <c r="FDW19" s="159"/>
      <c r="FDX19" s="165"/>
      <c r="FDY19" s="159"/>
      <c r="FDZ19" s="165"/>
      <c r="FEA19" s="159"/>
      <c r="FEB19" s="165"/>
      <c r="FEC19" s="159"/>
      <c r="FED19" s="165"/>
      <c r="FEE19" s="159"/>
      <c r="FEF19" s="165"/>
      <c r="FEG19" s="159"/>
      <c r="FEH19" s="165"/>
      <c r="FEI19" s="159"/>
      <c r="FEJ19" s="165"/>
      <c r="FEK19" s="159"/>
      <c r="FEL19" s="165"/>
      <c r="FEM19" s="159"/>
      <c r="FEN19" s="165"/>
      <c r="FEO19" s="159"/>
      <c r="FEP19" s="165"/>
      <c r="FEQ19" s="159"/>
      <c r="FER19" s="165"/>
      <c r="FES19" s="159"/>
      <c r="FET19" s="165"/>
      <c r="FEU19" s="159"/>
      <c r="FEV19" s="165"/>
      <c r="FEW19" s="159"/>
      <c r="FEX19" s="165"/>
      <c r="FEY19" s="159"/>
      <c r="FEZ19" s="165"/>
      <c r="FFA19" s="159"/>
      <c r="FFB19" s="165"/>
      <c r="FFC19" s="159"/>
      <c r="FFD19" s="165"/>
      <c r="FFE19" s="159"/>
      <c r="FFF19" s="165"/>
      <c r="FFG19" s="159"/>
      <c r="FFH19" s="165"/>
      <c r="FFI19" s="159"/>
      <c r="FFJ19" s="165"/>
      <c r="FFK19" s="159"/>
      <c r="FFL19" s="165"/>
      <c r="FFM19" s="159"/>
      <c r="FFN19" s="165"/>
      <c r="FFO19" s="159"/>
      <c r="FFP19" s="165"/>
      <c r="FFQ19" s="159"/>
      <c r="FFR19" s="165"/>
      <c r="FFS19" s="159"/>
      <c r="FFT19" s="165"/>
      <c r="FFU19" s="159"/>
      <c r="FFV19" s="165"/>
      <c r="FFW19" s="159"/>
      <c r="FFX19" s="165"/>
      <c r="FFY19" s="159"/>
      <c r="FFZ19" s="165"/>
      <c r="FGA19" s="159"/>
      <c r="FGB19" s="165"/>
      <c r="FGC19" s="159"/>
      <c r="FGD19" s="165"/>
      <c r="FGE19" s="159"/>
      <c r="FGF19" s="165"/>
      <c r="FGG19" s="159"/>
      <c r="FGH19" s="165"/>
      <c r="FGI19" s="159"/>
      <c r="FGJ19" s="165"/>
      <c r="FGK19" s="159"/>
      <c r="FGL19" s="165"/>
      <c r="FGM19" s="159"/>
      <c r="FGN19" s="165"/>
      <c r="FGO19" s="159"/>
      <c r="FGP19" s="165"/>
      <c r="FGQ19" s="159"/>
      <c r="FGR19" s="165"/>
      <c r="FGS19" s="159"/>
      <c r="FGT19" s="165"/>
      <c r="FGU19" s="159"/>
      <c r="FGV19" s="165"/>
      <c r="FGW19" s="159"/>
      <c r="FGX19" s="165"/>
      <c r="FGY19" s="159"/>
      <c r="FGZ19" s="165"/>
      <c r="FHA19" s="159"/>
      <c r="FHB19" s="165"/>
      <c r="FHC19" s="159"/>
      <c r="FHD19" s="165"/>
      <c r="FHE19" s="159"/>
      <c r="FHF19" s="165"/>
      <c r="FHG19" s="159"/>
      <c r="FHH19" s="165"/>
      <c r="FHI19" s="159"/>
      <c r="FHJ19" s="165"/>
      <c r="FHK19" s="159"/>
      <c r="FHL19" s="165"/>
      <c r="FHM19" s="159"/>
      <c r="FHN19" s="165"/>
      <c r="FHO19" s="159"/>
      <c r="FHP19" s="165"/>
      <c r="FHQ19" s="159"/>
      <c r="FHR19" s="165"/>
      <c r="FHS19" s="159"/>
      <c r="FHT19" s="165"/>
      <c r="FHU19" s="159"/>
      <c r="FHV19" s="165"/>
      <c r="FHW19" s="159"/>
      <c r="FHX19" s="165"/>
      <c r="FHY19" s="159"/>
      <c r="FHZ19" s="165"/>
      <c r="FIA19" s="159"/>
      <c r="FIB19" s="165"/>
      <c r="FIC19" s="159"/>
      <c r="FID19" s="165"/>
      <c r="FIE19" s="159"/>
      <c r="FIF19" s="165"/>
      <c r="FIG19" s="159"/>
      <c r="FIH19" s="165"/>
      <c r="FII19" s="159"/>
      <c r="FIJ19" s="165"/>
      <c r="FIK19" s="159"/>
      <c r="FIL19" s="165"/>
      <c r="FIM19" s="159"/>
      <c r="FIN19" s="165"/>
      <c r="FIO19" s="159"/>
      <c r="FIP19" s="165"/>
      <c r="FIQ19" s="159"/>
      <c r="FIR19" s="165"/>
      <c r="FIS19" s="159"/>
      <c r="FIT19" s="165"/>
      <c r="FIU19" s="159"/>
      <c r="FIV19" s="165"/>
      <c r="FIW19" s="159"/>
      <c r="FIX19" s="165"/>
      <c r="FIY19" s="159"/>
      <c r="FIZ19" s="165"/>
      <c r="FJA19" s="159"/>
      <c r="FJB19" s="165"/>
      <c r="FJC19" s="159"/>
      <c r="FJD19" s="165"/>
      <c r="FJE19" s="159"/>
      <c r="FJF19" s="165"/>
      <c r="FJG19" s="159"/>
      <c r="FJH19" s="165"/>
      <c r="FJI19" s="159"/>
      <c r="FJJ19" s="165"/>
      <c r="FJK19" s="159"/>
      <c r="FJL19" s="165"/>
      <c r="FJM19" s="159"/>
      <c r="FJN19" s="165"/>
      <c r="FJO19" s="159"/>
      <c r="FJP19" s="165"/>
      <c r="FJQ19" s="159"/>
      <c r="FJR19" s="165"/>
      <c r="FJS19" s="159"/>
      <c r="FJT19" s="165"/>
      <c r="FJU19" s="159"/>
      <c r="FJV19" s="165"/>
      <c r="FJW19" s="159"/>
      <c r="FJX19" s="165"/>
      <c r="FJY19" s="159"/>
      <c r="FJZ19" s="165"/>
      <c r="FKA19" s="159"/>
      <c r="FKB19" s="165"/>
      <c r="FKC19" s="159"/>
      <c r="FKD19" s="165"/>
      <c r="FKE19" s="159"/>
      <c r="FKF19" s="165"/>
      <c r="FKG19" s="159"/>
      <c r="FKH19" s="165"/>
      <c r="FKI19" s="159"/>
      <c r="FKJ19" s="165"/>
      <c r="FKK19" s="159"/>
      <c r="FKL19" s="165"/>
      <c r="FKM19" s="159"/>
      <c r="FKN19" s="165"/>
      <c r="FKO19" s="159"/>
      <c r="FKP19" s="165"/>
      <c r="FKQ19" s="159"/>
      <c r="FKR19" s="165"/>
      <c r="FKS19" s="159"/>
      <c r="FKT19" s="165"/>
      <c r="FKU19" s="159"/>
      <c r="FKV19" s="165"/>
      <c r="FKW19" s="159"/>
      <c r="FKX19" s="165"/>
      <c r="FKY19" s="159"/>
      <c r="FKZ19" s="165"/>
      <c r="FLA19" s="159"/>
      <c r="FLB19" s="165"/>
      <c r="FLC19" s="159"/>
      <c r="FLD19" s="165"/>
      <c r="FLE19" s="159"/>
      <c r="FLF19" s="165"/>
      <c r="FLG19" s="159"/>
      <c r="FLH19" s="165"/>
      <c r="FLI19" s="159"/>
      <c r="FLJ19" s="165"/>
      <c r="FLK19" s="159"/>
      <c r="FLL19" s="165"/>
      <c r="FLM19" s="159"/>
      <c r="FLN19" s="165"/>
      <c r="FLO19" s="159"/>
      <c r="FLP19" s="165"/>
      <c r="FLQ19" s="159"/>
      <c r="FLR19" s="165"/>
      <c r="FLS19" s="159"/>
      <c r="FLT19" s="165"/>
      <c r="FLU19" s="159"/>
      <c r="FLV19" s="165"/>
      <c r="FLW19" s="159"/>
      <c r="FLX19" s="165"/>
      <c r="FLY19" s="159"/>
      <c r="FLZ19" s="165"/>
      <c r="FMA19" s="159"/>
      <c r="FMB19" s="165"/>
      <c r="FMC19" s="159"/>
      <c r="FMD19" s="165"/>
      <c r="FME19" s="159"/>
      <c r="FMF19" s="165"/>
      <c r="FMG19" s="159"/>
      <c r="FMH19" s="165"/>
      <c r="FMI19" s="159"/>
      <c r="FMJ19" s="165"/>
      <c r="FMK19" s="159"/>
      <c r="FML19" s="165"/>
      <c r="FMM19" s="159"/>
      <c r="FMN19" s="165"/>
      <c r="FMO19" s="159"/>
      <c r="FMP19" s="165"/>
      <c r="FMQ19" s="159"/>
      <c r="FMR19" s="165"/>
      <c r="FMS19" s="159"/>
      <c r="FMT19" s="165"/>
      <c r="FMU19" s="159"/>
      <c r="FMV19" s="165"/>
      <c r="FMW19" s="159"/>
      <c r="FMX19" s="165"/>
      <c r="FMY19" s="159"/>
      <c r="FMZ19" s="165"/>
      <c r="FNA19" s="159"/>
      <c r="FNB19" s="165"/>
      <c r="FNC19" s="159"/>
      <c r="FND19" s="165"/>
      <c r="FNE19" s="159"/>
      <c r="FNF19" s="165"/>
      <c r="FNG19" s="159"/>
      <c r="FNH19" s="165"/>
      <c r="FNI19" s="159"/>
      <c r="FNJ19" s="165"/>
      <c r="FNK19" s="159"/>
      <c r="FNL19" s="165"/>
      <c r="FNM19" s="159"/>
      <c r="FNN19" s="165"/>
      <c r="FNO19" s="159"/>
      <c r="FNP19" s="165"/>
      <c r="FNQ19" s="159"/>
      <c r="FNR19" s="165"/>
      <c r="FNS19" s="159"/>
      <c r="FNT19" s="165"/>
      <c r="FNU19" s="159"/>
      <c r="FNV19" s="165"/>
      <c r="FNW19" s="159"/>
      <c r="FNX19" s="165"/>
      <c r="FNY19" s="159"/>
      <c r="FNZ19" s="165"/>
      <c r="FOA19" s="159"/>
      <c r="FOB19" s="165"/>
      <c r="FOC19" s="159"/>
      <c r="FOD19" s="165"/>
      <c r="FOE19" s="159"/>
      <c r="FOF19" s="165"/>
      <c r="FOG19" s="159"/>
      <c r="FOH19" s="165"/>
      <c r="FOI19" s="159"/>
      <c r="FOJ19" s="165"/>
      <c r="FOK19" s="159"/>
      <c r="FOL19" s="165"/>
      <c r="FOM19" s="159"/>
      <c r="FON19" s="165"/>
      <c r="FOO19" s="159"/>
      <c r="FOP19" s="165"/>
      <c r="FOQ19" s="159"/>
      <c r="FOR19" s="165"/>
      <c r="FOS19" s="159"/>
      <c r="FOT19" s="165"/>
      <c r="FOU19" s="159"/>
      <c r="FOV19" s="165"/>
      <c r="FOW19" s="159"/>
      <c r="FOX19" s="165"/>
      <c r="FOY19" s="159"/>
      <c r="FOZ19" s="165"/>
      <c r="FPA19" s="159"/>
      <c r="FPB19" s="165"/>
      <c r="FPC19" s="159"/>
      <c r="FPD19" s="165"/>
      <c r="FPE19" s="159"/>
      <c r="FPF19" s="165"/>
      <c r="FPG19" s="159"/>
      <c r="FPH19" s="165"/>
      <c r="FPI19" s="159"/>
      <c r="FPJ19" s="165"/>
      <c r="FPK19" s="159"/>
      <c r="FPL19" s="165"/>
      <c r="FPM19" s="159"/>
      <c r="FPN19" s="165"/>
      <c r="FPO19" s="159"/>
      <c r="FPP19" s="165"/>
      <c r="FPQ19" s="159"/>
      <c r="FPR19" s="165"/>
      <c r="FPS19" s="159"/>
      <c r="FPT19" s="165"/>
      <c r="FPU19" s="159"/>
      <c r="FPV19" s="165"/>
      <c r="FPW19" s="159"/>
      <c r="FPX19" s="165"/>
      <c r="FPY19" s="159"/>
      <c r="FPZ19" s="165"/>
      <c r="FQA19" s="159"/>
      <c r="FQB19" s="165"/>
      <c r="FQC19" s="159"/>
      <c r="FQD19" s="165"/>
      <c r="FQE19" s="159"/>
      <c r="FQF19" s="165"/>
      <c r="FQG19" s="159"/>
      <c r="FQH19" s="165"/>
      <c r="FQI19" s="159"/>
      <c r="FQJ19" s="165"/>
      <c r="FQK19" s="159"/>
      <c r="FQL19" s="165"/>
      <c r="FQM19" s="159"/>
      <c r="FQN19" s="165"/>
      <c r="FQO19" s="159"/>
      <c r="FQP19" s="165"/>
      <c r="FQQ19" s="159"/>
      <c r="FQR19" s="165"/>
      <c r="FQS19" s="159"/>
      <c r="FQT19" s="165"/>
      <c r="FQU19" s="159"/>
      <c r="FQV19" s="165"/>
      <c r="FQW19" s="159"/>
      <c r="FQX19" s="165"/>
      <c r="FQY19" s="159"/>
      <c r="FQZ19" s="165"/>
      <c r="FRA19" s="159"/>
      <c r="FRB19" s="165"/>
      <c r="FRC19" s="159"/>
      <c r="FRD19" s="165"/>
      <c r="FRE19" s="159"/>
      <c r="FRF19" s="165"/>
      <c r="FRG19" s="159"/>
      <c r="FRH19" s="165"/>
      <c r="FRI19" s="159"/>
      <c r="FRJ19" s="165"/>
      <c r="FRK19" s="159"/>
      <c r="FRL19" s="165"/>
      <c r="FRM19" s="159"/>
      <c r="FRN19" s="165"/>
      <c r="FRO19" s="159"/>
      <c r="FRP19" s="165"/>
      <c r="FRQ19" s="159"/>
      <c r="FRR19" s="165"/>
      <c r="FRS19" s="159"/>
      <c r="FRT19" s="165"/>
      <c r="FRU19" s="159"/>
      <c r="FRV19" s="165"/>
      <c r="FRW19" s="159"/>
      <c r="FRX19" s="165"/>
      <c r="FRY19" s="159"/>
      <c r="FRZ19" s="165"/>
      <c r="FSA19" s="159"/>
      <c r="FSB19" s="165"/>
      <c r="FSC19" s="159"/>
      <c r="FSD19" s="165"/>
      <c r="FSE19" s="159"/>
      <c r="FSF19" s="165"/>
      <c r="FSG19" s="159"/>
      <c r="FSH19" s="165"/>
      <c r="FSI19" s="159"/>
      <c r="FSJ19" s="165"/>
      <c r="FSK19" s="159"/>
      <c r="FSL19" s="165"/>
      <c r="FSM19" s="159"/>
      <c r="FSN19" s="165"/>
      <c r="FSO19" s="159"/>
      <c r="FSP19" s="165"/>
      <c r="FSQ19" s="159"/>
      <c r="FSR19" s="165"/>
      <c r="FSS19" s="159"/>
      <c r="FST19" s="165"/>
      <c r="FSU19" s="159"/>
      <c r="FSV19" s="165"/>
      <c r="FSW19" s="159"/>
      <c r="FSX19" s="165"/>
      <c r="FSY19" s="159"/>
      <c r="FSZ19" s="165"/>
      <c r="FTA19" s="159"/>
      <c r="FTB19" s="165"/>
      <c r="FTC19" s="159"/>
      <c r="FTD19" s="165"/>
      <c r="FTE19" s="159"/>
      <c r="FTF19" s="165"/>
      <c r="FTG19" s="159"/>
      <c r="FTH19" s="165"/>
      <c r="FTI19" s="159"/>
      <c r="FTJ19" s="165"/>
      <c r="FTK19" s="159"/>
      <c r="FTL19" s="165"/>
      <c r="FTM19" s="159"/>
      <c r="FTN19" s="165"/>
      <c r="FTO19" s="159"/>
      <c r="FTP19" s="165"/>
      <c r="FTQ19" s="159"/>
      <c r="FTR19" s="165"/>
      <c r="FTS19" s="159"/>
      <c r="FTT19" s="165"/>
      <c r="FTU19" s="159"/>
      <c r="FTV19" s="165"/>
      <c r="FTW19" s="159"/>
      <c r="FTX19" s="165"/>
      <c r="FTY19" s="159"/>
      <c r="FTZ19" s="165"/>
      <c r="FUA19" s="159"/>
      <c r="FUB19" s="165"/>
      <c r="FUC19" s="159"/>
      <c r="FUD19" s="165"/>
      <c r="FUE19" s="159"/>
      <c r="FUF19" s="165"/>
      <c r="FUG19" s="159"/>
      <c r="FUH19" s="165"/>
      <c r="FUI19" s="159"/>
      <c r="FUJ19" s="165"/>
      <c r="FUK19" s="159"/>
      <c r="FUL19" s="165"/>
      <c r="FUM19" s="159"/>
      <c r="FUN19" s="165"/>
      <c r="FUO19" s="159"/>
      <c r="FUP19" s="165"/>
      <c r="FUQ19" s="159"/>
      <c r="FUR19" s="165"/>
      <c r="FUS19" s="159"/>
      <c r="FUT19" s="165"/>
      <c r="FUU19" s="159"/>
      <c r="FUV19" s="165"/>
      <c r="FUW19" s="159"/>
      <c r="FUX19" s="165"/>
      <c r="FUY19" s="159"/>
      <c r="FUZ19" s="165"/>
      <c r="FVA19" s="159"/>
      <c r="FVB19" s="165"/>
      <c r="FVC19" s="159"/>
      <c r="FVD19" s="165"/>
      <c r="FVE19" s="159"/>
      <c r="FVF19" s="165"/>
      <c r="FVG19" s="159"/>
      <c r="FVH19" s="165"/>
      <c r="FVI19" s="159"/>
      <c r="FVJ19" s="165"/>
      <c r="FVK19" s="159"/>
      <c r="FVL19" s="165"/>
      <c r="FVM19" s="159"/>
      <c r="FVN19" s="165"/>
      <c r="FVO19" s="159"/>
      <c r="FVP19" s="165"/>
      <c r="FVQ19" s="159"/>
      <c r="FVR19" s="165"/>
      <c r="FVS19" s="159"/>
      <c r="FVT19" s="165"/>
      <c r="FVU19" s="159"/>
      <c r="FVV19" s="165"/>
      <c r="FVW19" s="159"/>
      <c r="FVX19" s="165"/>
      <c r="FVY19" s="159"/>
      <c r="FVZ19" s="165"/>
      <c r="FWA19" s="159"/>
      <c r="FWB19" s="165"/>
      <c r="FWC19" s="159"/>
      <c r="FWD19" s="165"/>
      <c r="FWE19" s="159"/>
      <c r="FWF19" s="165"/>
      <c r="FWG19" s="159"/>
      <c r="FWH19" s="165"/>
      <c r="FWI19" s="159"/>
      <c r="FWJ19" s="165"/>
      <c r="FWK19" s="159"/>
      <c r="FWL19" s="165"/>
      <c r="FWM19" s="159"/>
      <c r="FWN19" s="165"/>
      <c r="FWO19" s="159"/>
      <c r="FWP19" s="165"/>
      <c r="FWQ19" s="159"/>
      <c r="FWR19" s="165"/>
      <c r="FWS19" s="159"/>
      <c r="FWT19" s="165"/>
      <c r="FWU19" s="159"/>
      <c r="FWV19" s="165"/>
      <c r="FWW19" s="159"/>
      <c r="FWX19" s="165"/>
      <c r="FWY19" s="159"/>
      <c r="FWZ19" s="165"/>
      <c r="FXA19" s="159"/>
      <c r="FXB19" s="165"/>
      <c r="FXC19" s="159"/>
      <c r="FXD19" s="165"/>
      <c r="FXE19" s="159"/>
      <c r="FXF19" s="165"/>
      <c r="FXG19" s="159"/>
      <c r="FXH19" s="165"/>
      <c r="FXI19" s="159"/>
      <c r="FXJ19" s="165"/>
      <c r="FXK19" s="159"/>
      <c r="FXL19" s="165"/>
      <c r="FXM19" s="159"/>
      <c r="FXN19" s="165"/>
      <c r="FXO19" s="159"/>
      <c r="FXP19" s="165"/>
      <c r="FXQ19" s="159"/>
      <c r="FXR19" s="165"/>
      <c r="FXS19" s="159"/>
      <c r="FXT19" s="165"/>
      <c r="FXU19" s="159"/>
      <c r="FXV19" s="165"/>
      <c r="FXW19" s="159"/>
      <c r="FXX19" s="165"/>
      <c r="FXY19" s="159"/>
      <c r="FXZ19" s="165"/>
      <c r="FYA19" s="159"/>
      <c r="FYB19" s="165"/>
      <c r="FYC19" s="159"/>
      <c r="FYD19" s="165"/>
      <c r="FYE19" s="159"/>
      <c r="FYF19" s="165"/>
      <c r="FYG19" s="159"/>
      <c r="FYH19" s="165"/>
      <c r="FYI19" s="159"/>
      <c r="FYJ19" s="165"/>
      <c r="FYK19" s="159"/>
      <c r="FYL19" s="165"/>
      <c r="FYM19" s="159"/>
      <c r="FYN19" s="165"/>
      <c r="FYO19" s="159"/>
      <c r="FYP19" s="165"/>
      <c r="FYQ19" s="159"/>
      <c r="FYR19" s="165"/>
      <c r="FYS19" s="159"/>
      <c r="FYT19" s="165"/>
      <c r="FYU19" s="159"/>
      <c r="FYV19" s="165"/>
      <c r="FYW19" s="159"/>
      <c r="FYX19" s="165"/>
      <c r="FYY19" s="159"/>
      <c r="FYZ19" s="165"/>
      <c r="FZA19" s="159"/>
      <c r="FZB19" s="165"/>
      <c r="FZC19" s="159"/>
      <c r="FZD19" s="165"/>
      <c r="FZE19" s="159"/>
      <c r="FZF19" s="165"/>
      <c r="FZG19" s="159"/>
      <c r="FZH19" s="165"/>
      <c r="FZI19" s="159"/>
      <c r="FZJ19" s="165"/>
      <c r="FZK19" s="159"/>
      <c r="FZL19" s="165"/>
      <c r="FZM19" s="159"/>
      <c r="FZN19" s="165"/>
      <c r="FZO19" s="159"/>
      <c r="FZP19" s="165"/>
      <c r="FZQ19" s="159"/>
      <c r="FZR19" s="165"/>
      <c r="FZS19" s="159"/>
      <c r="FZT19" s="165"/>
      <c r="FZU19" s="159"/>
      <c r="FZV19" s="165"/>
      <c r="FZW19" s="159"/>
      <c r="FZX19" s="165"/>
      <c r="FZY19" s="159"/>
      <c r="FZZ19" s="165"/>
      <c r="GAA19" s="159"/>
      <c r="GAB19" s="165"/>
      <c r="GAC19" s="159"/>
      <c r="GAD19" s="165"/>
      <c r="GAE19" s="159"/>
      <c r="GAF19" s="165"/>
      <c r="GAG19" s="159"/>
      <c r="GAH19" s="165"/>
      <c r="GAI19" s="159"/>
      <c r="GAJ19" s="165"/>
      <c r="GAK19" s="159"/>
      <c r="GAL19" s="165"/>
      <c r="GAM19" s="159"/>
      <c r="GAN19" s="165"/>
      <c r="GAO19" s="159"/>
      <c r="GAP19" s="165"/>
      <c r="GAQ19" s="159"/>
      <c r="GAR19" s="165"/>
      <c r="GAS19" s="159"/>
      <c r="GAT19" s="165"/>
      <c r="GAU19" s="159"/>
      <c r="GAV19" s="165"/>
      <c r="GAW19" s="159"/>
      <c r="GAX19" s="165"/>
      <c r="GAY19" s="159"/>
      <c r="GAZ19" s="165"/>
      <c r="GBA19" s="159"/>
      <c r="GBB19" s="165"/>
      <c r="GBC19" s="159"/>
      <c r="GBD19" s="165"/>
      <c r="GBE19" s="159"/>
      <c r="GBF19" s="165"/>
      <c r="GBG19" s="159"/>
      <c r="GBH19" s="165"/>
      <c r="GBI19" s="159"/>
      <c r="GBJ19" s="165"/>
      <c r="GBK19" s="159"/>
      <c r="GBL19" s="165"/>
      <c r="GBM19" s="159"/>
      <c r="GBN19" s="165"/>
      <c r="GBO19" s="159"/>
      <c r="GBP19" s="165"/>
      <c r="GBQ19" s="159"/>
      <c r="GBR19" s="165"/>
      <c r="GBS19" s="159"/>
      <c r="GBT19" s="165"/>
      <c r="GBU19" s="159"/>
      <c r="GBV19" s="165"/>
      <c r="GBW19" s="159"/>
      <c r="GBX19" s="165"/>
      <c r="GBY19" s="159"/>
      <c r="GBZ19" s="165"/>
      <c r="GCA19" s="159"/>
      <c r="GCB19" s="165"/>
      <c r="GCC19" s="159"/>
      <c r="GCD19" s="165"/>
      <c r="GCE19" s="159"/>
      <c r="GCF19" s="165"/>
      <c r="GCG19" s="159"/>
      <c r="GCH19" s="165"/>
      <c r="GCI19" s="159"/>
      <c r="GCJ19" s="165"/>
      <c r="GCK19" s="159"/>
      <c r="GCL19" s="165"/>
      <c r="GCM19" s="159"/>
      <c r="GCN19" s="165"/>
      <c r="GCO19" s="159"/>
      <c r="GCP19" s="165"/>
      <c r="GCQ19" s="159"/>
      <c r="GCR19" s="165"/>
      <c r="GCS19" s="159"/>
      <c r="GCT19" s="165"/>
      <c r="GCU19" s="159"/>
      <c r="GCV19" s="165"/>
      <c r="GCW19" s="159"/>
      <c r="GCX19" s="165"/>
      <c r="GCY19" s="159"/>
      <c r="GCZ19" s="165"/>
      <c r="GDA19" s="159"/>
      <c r="GDB19" s="165"/>
      <c r="GDC19" s="159"/>
      <c r="GDD19" s="165"/>
      <c r="GDE19" s="159"/>
      <c r="GDF19" s="165"/>
      <c r="GDG19" s="159"/>
      <c r="GDH19" s="165"/>
      <c r="GDI19" s="159"/>
      <c r="GDJ19" s="165"/>
      <c r="GDK19" s="159"/>
      <c r="GDL19" s="165"/>
      <c r="GDM19" s="159"/>
      <c r="GDN19" s="165"/>
      <c r="GDO19" s="159"/>
      <c r="GDP19" s="165"/>
      <c r="GDQ19" s="159"/>
      <c r="GDR19" s="165"/>
      <c r="GDS19" s="159"/>
      <c r="GDT19" s="165"/>
      <c r="GDU19" s="159"/>
      <c r="GDV19" s="165"/>
      <c r="GDW19" s="159"/>
      <c r="GDX19" s="165"/>
      <c r="GDY19" s="159"/>
      <c r="GDZ19" s="165"/>
      <c r="GEA19" s="159"/>
      <c r="GEB19" s="165"/>
      <c r="GEC19" s="159"/>
      <c r="GED19" s="165"/>
      <c r="GEE19" s="159"/>
      <c r="GEF19" s="165"/>
      <c r="GEG19" s="159"/>
      <c r="GEH19" s="165"/>
      <c r="GEI19" s="159"/>
      <c r="GEJ19" s="165"/>
      <c r="GEK19" s="159"/>
      <c r="GEL19" s="165"/>
      <c r="GEM19" s="159"/>
      <c r="GEN19" s="165"/>
      <c r="GEO19" s="159"/>
      <c r="GEP19" s="165"/>
      <c r="GEQ19" s="159"/>
      <c r="GER19" s="165"/>
      <c r="GES19" s="159"/>
      <c r="GET19" s="165"/>
      <c r="GEU19" s="159"/>
      <c r="GEV19" s="165"/>
      <c r="GEW19" s="159"/>
      <c r="GEX19" s="165"/>
      <c r="GEY19" s="159"/>
      <c r="GEZ19" s="165"/>
      <c r="GFA19" s="159"/>
      <c r="GFB19" s="165"/>
      <c r="GFC19" s="159"/>
      <c r="GFD19" s="165"/>
      <c r="GFE19" s="159"/>
      <c r="GFF19" s="165"/>
      <c r="GFG19" s="159"/>
      <c r="GFH19" s="165"/>
      <c r="GFI19" s="159"/>
      <c r="GFJ19" s="165"/>
      <c r="GFK19" s="159"/>
      <c r="GFL19" s="165"/>
      <c r="GFM19" s="159"/>
      <c r="GFN19" s="165"/>
      <c r="GFO19" s="159"/>
      <c r="GFP19" s="165"/>
      <c r="GFQ19" s="159"/>
      <c r="GFR19" s="165"/>
      <c r="GFS19" s="159"/>
      <c r="GFT19" s="165"/>
      <c r="GFU19" s="159"/>
      <c r="GFV19" s="165"/>
      <c r="GFW19" s="159"/>
      <c r="GFX19" s="165"/>
      <c r="GFY19" s="159"/>
      <c r="GFZ19" s="165"/>
      <c r="GGA19" s="159"/>
      <c r="GGB19" s="165"/>
      <c r="GGC19" s="159"/>
      <c r="GGD19" s="165"/>
      <c r="GGE19" s="159"/>
      <c r="GGF19" s="165"/>
      <c r="GGG19" s="159"/>
      <c r="GGH19" s="165"/>
      <c r="GGI19" s="159"/>
      <c r="GGJ19" s="165"/>
      <c r="GGK19" s="159"/>
      <c r="GGL19" s="165"/>
      <c r="GGM19" s="159"/>
      <c r="GGN19" s="165"/>
      <c r="GGO19" s="159"/>
      <c r="GGP19" s="165"/>
      <c r="GGQ19" s="159"/>
      <c r="GGR19" s="165"/>
      <c r="GGS19" s="159"/>
      <c r="GGT19" s="165"/>
      <c r="GGU19" s="159"/>
      <c r="GGV19" s="165"/>
      <c r="GGW19" s="159"/>
      <c r="GGX19" s="165"/>
      <c r="GGY19" s="159"/>
      <c r="GGZ19" s="165"/>
      <c r="GHA19" s="159"/>
      <c r="GHB19" s="165"/>
      <c r="GHC19" s="159"/>
      <c r="GHD19" s="165"/>
      <c r="GHE19" s="159"/>
      <c r="GHF19" s="165"/>
      <c r="GHG19" s="159"/>
      <c r="GHH19" s="165"/>
      <c r="GHI19" s="159"/>
      <c r="GHJ19" s="165"/>
      <c r="GHK19" s="159"/>
      <c r="GHL19" s="165"/>
      <c r="GHM19" s="159"/>
      <c r="GHN19" s="165"/>
      <c r="GHO19" s="159"/>
      <c r="GHP19" s="165"/>
      <c r="GHQ19" s="159"/>
      <c r="GHR19" s="165"/>
      <c r="GHS19" s="159"/>
      <c r="GHT19" s="165"/>
      <c r="GHU19" s="159"/>
      <c r="GHV19" s="165"/>
      <c r="GHW19" s="159"/>
      <c r="GHX19" s="165"/>
      <c r="GHY19" s="159"/>
      <c r="GHZ19" s="165"/>
      <c r="GIA19" s="159"/>
      <c r="GIB19" s="165"/>
      <c r="GIC19" s="159"/>
      <c r="GID19" s="165"/>
      <c r="GIE19" s="159"/>
      <c r="GIF19" s="165"/>
      <c r="GIG19" s="159"/>
      <c r="GIH19" s="165"/>
      <c r="GII19" s="159"/>
      <c r="GIJ19" s="165"/>
      <c r="GIK19" s="159"/>
      <c r="GIL19" s="165"/>
      <c r="GIM19" s="159"/>
      <c r="GIN19" s="165"/>
      <c r="GIO19" s="159"/>
      <c r="GIP19" s="165"/>
      <c r="GIQ19" s="159"/>
      <c r="GIR19" s="165"/>
      <c r="GIS19" s="159"/>
      <c r="GIT19" s="165"/>
      <c r="GIU19" s="159"/>
      <c r="GIV19" s="165"/>
      <c r="GIW19" s="159"/>
      <c r="GIX19" s="165"/>
      <c r="GIY19" s="159"/>
      <c r="GIZ19" s="165"/>
      <c r="GJA19" s="159"/>
      <c r="GJB19" s="165"/>
      <c r="GJC19" s="159"/>
      <c r="GJD19" s="165"/>
      <c r="GJE19" s="159"/>
      <c r="GJF19" s="165"/>
      <c r="GJG19" s="159"/>
      <c r="GJH19" s="165"/>
      <c r="GJI19" s="159"/>
      <c r="GJJ19" s="165"/>
      <c r="GJK19" s="159"/>
      <c r="GJL19" s="165"/>
      <c r="GJM19" s="159"/>
      <c r="GJN19" s="165"/>
      <c r="GJO19" s="159"/>
      <c r="GJP19" s="165"/>
      <c r="GJQ19" s="159"/>
      <c r="GJR19" s="165"/>
      <c r="GJS19" s="159"/>
      <c r="GJT19" s="165"/>
      <c r="GJU19" s="159"/>
      <c r="GJV19" s="165"/>
      <c r="GJW19" s="159"/>
      <c r="GJX19" s="165"/>
      <c r="GJY19" s="159"/>
      <c r="GJZ19" s="165"/>
      <c r="GKA19" s="159"/>
      <c r="GKB19" s="165"/>
      <c r="GKC19" s="159"/>
      <c r="GKD19" s="165"/>
      <c r="GKE19" s="159"/>
      <c r="GKF19" s="165"/>
      <c r="GKG19" s="159"/>
      <c r="GKH19" s="165"/>
      <c r="GKI19" s="159"/>
      <c r="GKJ19" s="165"/>
      <c r="GKK19" s="159"/>
      <c r="GKL19" s="165"/>
      <c r="GKM19" s="159"/>
      <c r="GKN19" s="165"/>
      <c r="GKO19" s="159"/>
      <c r="GKP19" s="165"/>
      <c r="GKQ19" s="159"/>
      <c r="GKR19" s="165"/>
      <c r="GKS19" s="159"/>
      <c r="GKT19" s="165"/>
      <c r="GKU19" s="159"/>
      <c r="GKV19" s="165"/>
      <c r="GKW19" s="159"/>
      <c r="GKX19" s="165"/>
      <c r="GKY19" s="159"/>
      <c r="GKZ19" s="165"/>
      <c r="GLA19" s="159"/>
      <c r="GLB19" s="165"/>
      <c r="GLC19" s="159"/>
      <c r="GLD19" s="165"/>
      <c r="GLE19" s="159"/>
      <c r="GLF19" s="165"/>
      <c r="GLG19" s="159"/>
      <c r="GLH19" s="165"/>
      <c r="GLI19" s="159"/>
      <c r="GLJ19" s="165"/>
      <c r="GLK19" s="159"/>
      <c r="GLL19" s="165"/>
      <c r="GLM19" s="159"/>
      <c r="GLN19" s="165"/>
      <c r="GLO19" s="159"/>
      <c r="GLP19" s="165"/>
      <c r="GLQ19" s="159"/>
      <c r="GLR19" s="165"/>
      <c r="GLS19" s="159"/>
      <c r="GLT19" s="165"/>
      <c r="GLU19" s="159"/>
      <c r="GLV19" s="165"/>
      <c r="GLW19" s="159"/>
      <c r="GLX19" s="165"/>
      <c r="GLY19" s="159"/>
      <c r="GLZ19" s="165"/>
      <c r="GMA19" s="159"/>
      <c r="GMB19" s="165"/>
      <c r="GMC19" s="159"/>
      <c r="GMD19" s="165"/>
      <c r="GME19" s="159"/>
      <c r="GMF19" s="165"/>
      <c r="GMG19" s="159"/>
      <c r="GMH19" s="165"/>
      <c r="GMI19" s="159"/>
      <c r="GMJ19" s="165"/>
      <c r="GMK19" s="159"/>
      <c r="GML19" s="165"/>
      <c r="GMM19" s="159"/>
      <c r="GMN19" s="165"/>
      <c r="GMO19" s="159"/>
      <c r="GMP19" s="165"/>
      <c r="GMQ19" s="159"/>
      <c r="GMR19" s="165"/>
      <c r="GMS19" s="159"/>
      <c r="GMT19" s="165"/>
      <c r="GMU19" s="159"/>
      <c r="GMV19" s="165"/>
      <c r="GMW19" s="159"/>
      <c r="GMX19" s="165"/>
      <c r="GMY19" s="159"/>
      <c r="GMZ19" s="165"/>
      <c r="GNA19" s="159"/>
      <c r="GNB19" s="165"/>
      <c r="GNC19" s="159"/>
      <c r="GND19" s="165"/>
      <c r="GNE19" s="159"/>
      <c r="GNF19" s="165"/>
      <c r="GNG19" s="159"/>
      <c r="GNH19" s="165"/>
      <c r="GNI19" s="159"/>
      <c r="GNJ19" s="165"/>
      <c r="GNK19" s="159"/>
      <c r="GNL19" s="165"/>
      <c r="GNM19" s="159"/>
      <c r="GNN19" s="165"/>
      <c r="GNO19" s="159"/>
      <c r="GNP19" s="165"/>
      <c r="GNQ19" s="159"/>
      <c r="GNR19" s="165"/>
      <c r="GNS19" s="159"/>
      <c r="GNT19" s="165"/>
      <c r="GNU19" s="159"/>
      <c r="GNV19" s="165"/>
      <c r="GNW19" s="159"/>
      <c r="GNX19" s="165"/>
      <c r="GNY19" s="159"/>
      <c r="GNZ19" s="165"/>
      <c r="GOA19" s="159"/>
      <c r="GOB19" s="165"/>
      <c r="GOC19" s="159"/>
      <c r="GOD19" s="165"/>
      <c r="GOE19" s="159"/>
      <c r="GOF19" s="165"/>
      <c r="GOG19" s="159"/>
      <c r="GOH19" s="165"/>
      <c r="GOI19" s="159"/>
      <c r="GOJ19" s="165"/>
      <c r="GOK19" s="159"/>
      <c r="GOL19" s="165"/>
      <c r="GOM19" s="159"/>
      <c r="GON19" s="165"/>
      <c r="GOO19" s="159"/>
      <c r="GOP19" s="165"/>
      <c r="GOQ19" s="159"/>
      <c r="GOR19" s="165"/>
      <c r="GOS19" s="159"/>
      <c r="GOT19" s="165"/>
      <c r="GOU19" s="159"/>
      <c r="GOV19" s="165"/>
      <c r="GOW19" s="159"/>
      <c r="GOX19" s="165"/>
      <c r="GOY19" s="159"/>
      <c r="GOZ19" s="165"/>
      <c r="GPA19" s="159"/>
      <c r="GPB19" s="165"/>
      <c r="GPC19" s="159"/>
      <c r="GPD19" s="165"/>
      <c r="GPE19" s="159"/>
      <c r="GPF19" s="165"/>
      <c r="GPG19" s="159"/>
      <c r="GPH19" s="165"/>
      <c r="GPI19" s="159"/>
      <c r="GPJ19" s="165"/>
      <c r="GPK19" s="159"/>
      <c r="GPL19" s="165"/>
      <c r="GPM19" s="159"/>
      <c r="GPN19" s="165"/>
      <c r="GPO19" s="159"/>
      <c r="GPP19" s="165"/>
      <c r="GPQ19" s="159"/>
      <c r="GPR19" s="165"/>
      <c r="GPS19" s="159"/>
      <c r="GPT19" s="165"/>
      <c r="GPU19" s="159"/>
      <c r="GPV19" s="165"/>
      <c r="GPW19" s="159"/>
      <c r="GPX19" s="165"/>
      <c r="GPY19" s="159"/>
      <c r="GPZ19" s="165"/>
      <c r="GQA19" s="159"/>
      <c r="GQB19" s="165"/>
      <c r="GQC19" s="159"/>
      <c r="GQD19" s="165"/>
      <c r="GQE19" s="159"/>
      <c r="GQF19" s="165"/>
      <c r="GQG19" s="159"/>
      <c r="GQH19" s="165"/>
      <c r="GQI19" s="159"/>
      <c r="GQJ19" s="165"/>
      <c r="GQK19" s="159"/>
      <c r="GQL19" s="165"/>
      <c r="GQM19" s="159"/>
      <c r="GQN19" s="165"/>
      <c r="GQO19" s="159"/>
      <c r="GQP19" s="165"/>
      <c r="GQQ19" s="159"/>
      <c r="GQR19" s="165"/>
      <c r="GQS19" s="159"/>
      <c r="GQT19" s="165"/>
      <c r="GQU19" s="159"/>
      <c r="GQV19" s="165"/>
      <c r="GQW19" s="159"/>
      <c r="GQX19" s="165"/>
      <c r="GQY19" s="159"/>
      <c r="GQZ19" s="165"/>
      <c r="GRA19" s="159"/>
      <c r="GRB19" s="165"/>
      <c r="GRC19" s="159"/>
      <c r="GRD19" s="165"/>
      <c r="GRE19" s="159"/>
      <c r="GRF19" s="165"/>
      <c r="GRG19" s="159"/>
      <c r="GRH19" s="165"/>
      <c r="GRI19" s="159"/>
      <c r="GRJ19" s="165"/>
      <c r="GRK19" s="159"/>
      <c r="GRL19" s="165"/>
      <c r="GRM19" s="159"/>
      <c r="GRN19" s="165"/>
      <c r="GRO19" s="159"/>
      <c r="GRP19" s="165"/>
      <c r="GRQ19" s="159"/>
      <c r="GRR19" s="165"/>
      <c r="GRS19" s="159"/>
      <c r="GRT19" s="165"/>
      <c r="GRU19" s="159"/>
      <c r="GRV19" s="165"/>
      <c r="GRW19" s="159"/>
      <c r="GRX19" s="165"/>
      <c r="GRY19" s="159"/>
      <c r="GRZ19" s="165"/>
      <c r="GSA19" s="159"/>
      <c r="GSB19" s="165"/>
      <c r="GSC19" s="159"/>
      <c r="GSD19" s="165"/>
      <c r="GSE19" s="159"/>
      <c r="GSF19" s="165"/>
      <c r="GSG19" s="159"/>
      <c r="GSH19" s="165"/>
      <c r="GSI19" s="159"/>
      <c r="GSJ19" s="165"/>
      <c r="GSK19" s="159"/>
      <c r="GSL19" s="165"/>
      <c r="GSM19" s="159"/>
      <c r="GSN19" s="165"/>
      <c r="GSO19" s="159"/>
      <c r="GSP19" s="165"/>
      <c r="GSQ19" s="159"/>
      <c r="GSR19" s="165"/>
      <c r="GSS19" s="159"/>
      <c r="GST19" s="165"/>
      <c r="GSU19" s="159"/>
      <c r="GSV19" s="165"/>
      <c r="GSW19" s="159"/>
      <c r="GSX19" s="165"/>
      <c r="GSY19" s="159"/>
      <c r="GSZ19" s="165"/>
      <c r="GTA19" s="159"/>
      <c r="GTB19" s="165"/>
      <c r="GTC19" s="159"/>
      <c r="GTD19" s="165"/>
      <c r="GTE19" s="159"/>
      <c r="GTF19" s="165"/>
      <c r="GTG19" s="159"/>
      <c r="GTH19" s="165"/>
      <c r="GTI19" s="159"/>
      <c r="GTJ19" s="165"/>
      <c r="GTK19" s="159"/>
      <c r="GTL19" s="165"/>
      <c r="GTM19" s="159"/>
      <c r="GTN19" s="165"/>
      <c r="GTO19" s="159"/>
      <c r="GTP19" s="165"/>
      <c r="GTQ19" s="159"/>
      <c r="GTR19" s="165"/>
      <c r="GTS19" s="159"/>
      <c r="GTT19" s="165"/>
      <c r="GTU19" s="159"/>
      <c r="GTV19" s="165"/>
      <c r="GTW19" s="159"/>
      <c r="GTX19" s="165"/>
      <c r="GTY19" s="159"/>
      <c r="GTZ19" s="165"/>
      <c r="GUA19" s="159"/>
      <c r="GUB19" s="165"/>
      <c r="GUC19" s="159"/>
      <c r="GUD19" s="165"/>
      <c r="GUE19" s="159"/>
      <c r="GUF19" s="165"/>
      <c r="GUG19" s="159"/>
      <c r="GUH19" s="165"/>
      <c r="GUI19" s="159"/>
      <c r="GUJ19" s="165"/>
      <c r="GUK19" s="159"/>
      <c r="GUL19" s="165"/>
      <c r="GUM19" s="159"/>
      <c r="GUN19" s="165"/>
      <c r="GUO19" s="159"/>
      <c r="GUP19" s="165"/>
      <c r="GUQ19" s="159"/>
      <c r="GUR19" s="165"/>
      <c r="GUS19" s="159"/>
      <c r="GUT19" s="165"/>
      <c r="GUU19" s="159"/>
      <c r="GUV19" s="165"/>
      <c r="GUW19" s="159"/>
      <c r="GUX19" s="165"/>
      <c r="GUY19" s="159"/>
      <c r="GUZ19" s="165"/>
      <c r="GVA19" s="159"/>
      <c r="GVB19" s="165"/>
      <c r="GVC19" s="159"/>
      <c r="GVD19" s="165"/>
      <c r="GVE19" s="159"/>
      <c r="GVF19" s="165"/>
      <c r="GVG19" s="159"/>
      <c r="GVH19" s="165"/>
      <c r="GVI19" s="159"/>
      <c r="GVJ19" s="165"/>
      <c r="GVK19" s="159"/>
      <c r="GVL19" s="165"/>
      <c r="GVM19" s="159"/>
      <c r="GVN19" s="165"/>
      <c r="GVO19" s="159"/>
      <c r="GVP19" s="165"/>
      <c r="GVQ19" s="159"/>
      <c r="GVR19" s="165"/>
      <c r="GVS19" s="159"/>
      <c r="GVT19" s="165"/>
      <c r="GVU19" s="159"/>
      <c r="GVV19" s="165"/>
      <c r="GVW19" s="159"/>
      <c r="GVX19" s="165"/>
      <c r="GVY19" s="159"/>
      <c r="GVZ19" s="165"/>
      <c r="GWA19" s="159"/>
      <c r="GWB19" s="165"/>
      <c r="GWC19" s="159"/>
      <c r="GWD19" s="165"/>
      <c r="GWE19" s="159"/>
      <c r="GWF19" s="165"/>
      <c r="GWG19" s="159"/>
      <c r="GWH19" s="165"/>
      <c r="GWI19" s="159"/>
      <c r="GWJ19" s="165"/>
      <c r="GWK19" s="159"/>
      <c r="GWL19" s="165"/>
      <c r="GWM19" s="159"/>
      <c r="GWN19" s="165"/>
      <c r="GWO19" s="159"/>
      <c r="GWP19" s="165"/>
      <c r="GWQ19" s="159"/>
      <c r="GWR19" s="165"/>
      <c r="GWS19" s="159"/>
      <c r="GWT19" s="165"/>
      <c r="GWU19" s="159"/>
      <c r="GWV19" s="165"/>
      <c r="GWW19" s="159"/>
      <c r="GWX19" s="165"/>
      <c r="GWY19" s="159"/>
      <c r="GWZ19" s="165"/>
      <c r="GXA19" s="159"/>
      <c r="GXB19" s="165"/>
      <c r="GXC19" s="159"/>
      <c r="GXD19" s="165"/>
      <c r="GXE19" s="159"/>
      <c r="GXF19" s="165"/>
      <c r="GXG19" s="159"/>
      <c r="GXH19" s="165"/>
      <c r="GXI19" s="159"/>
      <c r="GXJ19" s="165"/>
      <c r="GXK19" s="159"/>
      <c r="GXL19" s="165"/>
      <c r="GXM19" s="159"/>
      <c r="GXN19" s="165"/>
      <c r="GXO19" s="159"/>
      <c r="GXP19" s="165"/>
      <c r="GXQ19" s="159"/>
      <c r="GXR19" s="165"/>
      <c r="GXS19" s="159"/>
      <c r="GXT19" s="165"/>
      <c r="GXU19" s="159"/>
      <c r="GXV19" s="165"/>
      <c r="GXW19" s="159"/>
      <c r="GXX19" s="165"/>
      <c r="GXY19" s="159"/>
      <c r="GXZ19" s="165"/>
      <c r="GYA19" s="159"/>
      <c r="GYB19" s="165"/>
      <c r="GYC19" s="159"/>
      <c r="GYD19" s="165"/>
      <c r="GYE19" s="159"/>
      <c r="GYF19" s="165"/>
      <c r="GYG19" s="159"/>
      <c r="GYH19" s="165"/>
      <c r="GYI19" s="159"/>
      <c r="GYJ19" s="165"/>
      <c r="GYK19" s="159"/>
      <c r="GYL19" s="165"/>
      <c r="GYM19" s="159"/>
      <c r="GYN19" s="165"/>
      <c r="GYO19" s="159"/>
      <c r="GYP19" s="165"/>
      <c r="GYQ19" s="159"/>
      <c r="GYR19" s="165"/>
      <c r="GYS19" s="159"/>
      <c r="GYT19" s="165"/>
      <c r="GYU19" s="159"/>
      <c r="GYV19" s="165"/>
      <c r="GYW19" s="159"/>
      <c r="GYX19" s="165"/>
      <c r="GYY19" s="159"/>
      <c r="GYZ19" s="165"/>
      <c r="GZA19" s="159"/>
      <c r="GZB19" s="165"/>
      <c r="GZC19" s="159"/>
      <c r="GZD19" s="165"/>
      <c r="GZE19" s="159"/>
      <c r="GZF19" s="165"/>
      <c r="GZG19" s="159"/>
      <c r="GZH19" s="165"/>
      <c r="GZI19" s="159"/>
      <c r="GZJ19" s="165"/>
      <c r="GZK19" s="159"/>
      <c r="GZL19" s="165"/>
      <c r="GZM19" s="159"/>
      <c r="GZN19" s="165"/>
      <c r="GZO19" s="159"/>
      <c r="GZP19" s="165"/>
      <c r="GZQ19" s="159"/>
      <c r="GZR19" s="165"/>
      <c r="GZS19" s="159"/>
      <c r="GZT19" s="165"/>
      <c r="GZU19" s="159"/>
      <c r="GZV19" s="165"/>
      <c r="GZW19" s="159"/>
      <c r="GZX19" s="165"/>
      <c r="GZY19" s="159"/>
      <c r="GZZ19" s="165"/>
      <c r="HAA19" s="159"/>
      <c r="HAB19" s="165"/>
      <c r="HAC19" s="159"/>
      <c r="HAD19" s="165"/>
      <c r="HAE19" s="159"/>
      <c r="HAF19" s="165"/>
      <c r="HAG19" s="159"/>
      <c r="HAH19" s="165"/>
      <c r="HAI19" s="159"/>
      <c r="HAJ19" s="165"/>
      <c r="HAK19" s="159"/>
      <c r="HAL19" s="165"/>
      <c r="HAM19" s="159"/>
      <c r="HAN19" s="165"/>
      <c r="HAO19" s="159"/>
      <c r="HAP19" s="165"/>
      <c r="HAQ19" s="159"/>
      <c r="HAR19" s="165"/>
      <c r="HAS19" s="159"/>
      <c r="HAT19" s="165"/>
      <c r="HAU19" s="159"/>
      <c r="HAV19" s="165"/>
      <c r="HAW19" s="159"/>
      <c r="HAX19" s="165"/>
      <c r="HAY19" s="159"/>
      <c r="HAZ19" s="165"/>
      <c r="HBA19" s="159"/>
      <c r="HBB19" s="165"/>
      <c r="HBC19" s="159"/>
      <c r="HBD19" s="165"/>
      <c r="HBE19" s="159"/>
      <c r="HBF19" s="165"/>
      <c r="HBG19" s="159"/>
      <c r="HBH19" s="165"/>
      <c r="HBI19" s="159"/>
      <c r="HBJ19" s="165"/>
      <c r="HBK19" s="159"/>
      <c r="HBL19" s="165"/>
      <c r="HBM19" s="159"/>
      <c r="HBN19" s="165"/>
      <c r="HBO19" s="159"/>
      <c r="HBP19" s="165"/>
      <c r="HBQ19" s="159"/>
      <c r="HBR19" s="165"/>
      <c r="HBS19" s="159"/>
      <c r="HBT19" s="165"/>
      <c r="HBU19" s="159"/>
      <c r="HBV19" s="165"/>
      <c r="HBW19" s="159"/>
      <c r="HBX19" s="165"/>
      <c r="HBY19" s="159"/>
      <c r="HBZ19" s="165"/>
      <c r="HCA19" s="159"/>
      <c r="HCB19" s="165"/>
      <c r="HCC19" s="159"/>
      <c r="HCD19" s="165"/>
      <c r="HCE19" s="159"/>
      <c r="HCF19" s="165"/>
      <c r="HCG19" s="159"/>
      <c r="HCH19" s="165"/>
      <c r="HCI19" s="159"/>
      <c r="HCJ19" s="165"/>
      <c r="HCK19" s="159"/>
      <c r="HCL19" s="165"/>
      <c r="HCM19" s="159"/>
      <c r="HCN19" s="165"/>
      <c r="HCO19" s="159"/>
      <c r="HCP19" s="165"/>
      <c r="HCQ19" s="159"/>
      <c r="HCR19" s="165"/>
      <c r="HCS19" s="159"/>
      <c r="HCT19" s="165"/>
      <c r="HCU19" s="159"/>
      <c r="HCV19" s="165"/>
      <c r="HCW19" s="159"/>
      <c r="HCX19" s="165"/>
      <c r="HCY19" s="159"/>
      <c r="HCZ19" s="165"/>
      <c r="HDA19" s="159"/>
      <c r="HDB19" s="165"/>
      <c r="HDC19" s="159"/>
      <c r="HDD19" s="165"/>
      <c r="HDE19" s="159"/>
      <c r="HDF19" s="165"/>
      <c r="HDG19" s="159"/>
      <c r="HDH19" s="165"/>
      <c r="HDI19" s="159"/>
      <c r="HDJ19" s="165"/>
      <c r="HDK19" s="159"/>
      <c r="HDL19" s="165"/>
      <c r="HDM19" s="159"/>
      <c r="HDN19" s="165"/>
      <c r="HDO19" s="159"/>
      <c r="HDP19" s="165"/>
      <c r="HDQ19" s="159"/>
      <c r="HDR19" s="165"/>
      <c r="HDS19" s="159"/>
      <c r="HDT19" s="165"/>
      <c r="HDU19" s="159"/>
      <c r="HDV19" s="165"/>
      <c r="HDW19" s="159"/>
      <c r="HDX19" s="165"/>
      <c r="HDY19" s="159"/>
      <c r="HDZ19" s="165"/>
      <c r="HEA19" s="159"/>
      <c r="HEB19" s="165"/>
      <c r="HEC19" s="159"/>
      <c r="HED19" s="165"/>
      <c r="HEE19" s="159"/>
      <c r="HEF19" s="165"/>
      <c r="HEG19" s="159"/>
      <c r="HEH19" s="165"/>
      <c r="HEI19" s="159"/>
      <c r="HEJ19" s="165"/>
      <c r="HEK19" s="159"/>
      <c r="HEL19" s="165"/>
      <c r="HEM19" s="159"/>
      <c r="HEN19" s="165"/>
      <c r="HEO19" s="159"/>
      <c r="HEP19" s="165"/>
      <c r="HEQ19" s="159"/>
      <c r="HER19" s="165"/>
      <c r="HES19" s="159"/>
      <c r="HET19" s="165"/>
      <c r="HEU19" s="159"/>
      <c r="HEV19" s="165"/>
      <c r="HEW19" s="159"/>
      <c r="HEX19" s="165"/>
      <c r="HEY19" s="159"/>
      <c r="HEZ19" s="165"/>
      <c r="HFA19" s="159"/>
      <c r="HFB19" s="165"/>
      <c r="HFC19" s="159"/>
      <c r="HFD19" s="165"/>
      <c r="HFE19" s="159"/>
      <c r="HFF19" s="165"/>
      <c r="HFG19" s="159"/>
      <c r="HFH19" s="165"/>
      <c r="HFI19" s="159"/>
      <c r="HFJ19" s="165"/>
      <c r="HFK19" s="159"/>
      <c r="HFL19" s="165"/>
      <c r="HFM19" s="159"/>
      <c r="HFN19" s="165"/>
      <c r="HFO19" s="159"/>
      <c r="HFP19" s="165"/>
      <c r="HFQ19" s="159"/>
      <c r="HFR19" s="165"/>
      <c r="HFS19" s="159"/>
      <c r="HFT19" s="165"/>
      <c r="HFU19" s="159"/>
      <c r="HFV19" s="165"/>
      <c r="HFW19" s="159"/>
      <c r="HFX19" s="165"/>
      <c r="HFY19" s="159"/>
      <c r="HFZ19" s="165"/>
      <c r="HGA19" s="159"/>
      <c r="HGB19" s="165"/>
      <c r="HGC19" s="159"/>
      <c r="HGD19" s="165"/>
      <c r="HGE19" s="159"/>
      <c r="HGF19" s="165"/>
      <c r="HGG19" s="159"/>
      <c r="HGH19" s="165"/>
      <c r="HGI19" s="159"/>
      <c r="HGJ19" s="165"/>
      <c r="HGK19" s="159"/>
      <c r="HGL19" s="165"/>
      <c r="HGM19" s="159"/>
      <c r="HGN19" s="165"/>
      <c r="HGO19" s="159"/>
      <c r="HGP19" s="165"/>
      <c r="HGQ19" s="159"/>
      <c r="HGR19" s="165"/>
      <c r="HGS19" s="159"/>
      <c r="HGT19" s="165"/>
      <c r="HGU19" s="159"/>
      <c r="HGV19" s="165"/>
      <c r="HGW19" s="159"/>
      <c r="HGX19" s="165"/>
      <c r="HGY19" s="159"/>
      <c r="HGZ19" s="165"/>
      <c r="HHA19" s="159"/>
      <c r="HHB19" s="165"/>
      <c r="HHC19" s="159"/>
      <c r="HHD19" s="165"/>
      <c r="HHE19" s="159"/>
      <c r="HHF19" s="165"/>
      <c r="HHG19" s="159"/>
      <c r="HHH19" s="165"/>
      <c r="HHI19" s="159"/>
      <c r="HHJ19" s="165"/>
      <c r="HHK19" s="159"/>
      <c r="HHL19" s="165"/>
      <c r="HHM19" s="159"/>
      <c r="HHN19" s="165"/>
      <c r="HHO19" s="159"/>
      <c r="HHP19" s="165"/>
      <c r="HHQ19" s="159"/>
      <c r="HHR19" s="165"/>
      <c r="HHS19" s="159"/>
      <c r="HHT19" s="165"/>
      <c r="HHU19" s="159"/>
      <c r="HHV19" s="165"/>
      <c r="HHW19" s="159"/>
      <c r="HHX19" s="165"/>
      <c r="HHY19" s="159"/>
      <c r="HHZ19" s="165"/>
      <c r="HIA19" s="159"/>
      <c r="HIB19" s="165"/>
      <c r="HIC19" s="159"/>
      <c r="HID19" s="165"/>
      <c r="HIE19" s="159"/>
      <c r="HIF19" s="165"/>
      <c r="HIG19" s="159"/>
      <c r="HIH19" s="165"/>
      <c r="HII19" s="159"/>
      <c r="HIJ19" s="165"/>
      <c r="HIK19" s="159"/>
      <c r="HIL19" s="165"/>
      <c r="HIM19" s="159"/>
      <c r="HIN19" s="165"/>
      <c r="HIO19" s="159"/>
      <c r="HIP19" s="165"/>
      <c r="HIQ19" s="159"/>
      <c r="HIR19" s="165"/>
      <c r="HIS19" s="159"/>
      <c r="HIT19" s="165"/>
      <c r="HIU19" s="159"/>
      <c r="HIV19" s="165"/>
      <c r="HIW19" s="159"/>
      <c r="HIX19" s="165"/>
      <c r="HIY19" s="159"/>
      <c r="HIZ19" s="165"/>
      <c r="HJA19" s="159"/>
      <c r="HJB19" s="165"/>
      <c r="HJC19" s="159"/>
      <c r="HJD19" s="165"/>
      <c r="HJE19" s="159"/>
      <c r="HJF19" s="165"/>
      <c r="HJG19" s="159"/>
      <c r="HJH19" s="165"/>
      <c r="HJI19" s="159"/>
      <c r="HJJ19" s="165"/>
      <c r="HJK19" s="159"/>
      <c r="HJL19" s="165"/>
      <c r="HJM19" s="159"/>
      <c r="HJN19" s="165"/>
      <c r="HJO19" s="159"/>
      <c r="HJP19" s="165"/>
      <c r="HJQ19" s="159"/>
      <c r="HJR19" s="165"/>
      <c r="HJS19" s="159"/>
      <c r="HJT19" s="165"/>
      <c r="HJU19" s="159"/>
      <c r="HJV19" s="165"/>
      <c r="HJW19" s="159"/>
      <c r="HJX19" s="165"/>
      <c r="HJY19" s="159"/>
      <c r="HJZ19" s="165"/>
      <c r="HKA19" s="159"/>
      <c r="HKB19" s="165"/>
      <c r="HKC19" s="159"/>
      <c r="HKD19" s="165"/>
      <c r="HKE19" s="159"/>
      <c r="HKF19" s="165"/>
      <c r="HKG19" s="159"/>
      <c r="HKH19" s="165"/>
      <c r="HKI19" s="159"/>
      <c r="HKJ19" s="165"/>
      <c r="HKK19" s="159"/>
      <c r="HKL19" s="165"/>
      <c r="HKM19" s="159"/>
      <c r="HKN19" s="165"/>
      <c r="HKO19" s="159"/>
      <c r="HKP19" s="165"/>
      <c r="HKQ19" s="159"/>
      <c r="HKR19" s="165"/>
      <c r="HKS19" s="159"/>
      <c r="HKT19" s="165"/>
      <c r="HKU19" s="159"/>
      <c r="HKV19" s="165"/>
      <c r="HKW19" s="159"/>
      <c r="HKX19" s="165"/>
      <c r="HKY19" s="159"/>
      <c r="HKZ19" s="165"/>
      <c r="HLA19" s="159"/>
      <c r="HLB19" s="165"/>
      <c r="HLC19" s="159"/>
      <c r="HLD19" s="165"/>
      <c r="HLE19" s="159"/>
      <c r="HLF19" s="165"/>
      <c r="HLG19" s="159"/>
      <c r="HLH19" s="165"/>
      <c r="HLI19" s="159"/>
      <c r="HLJ19" s="165"/>
      <c r="HLK19" s="159"/>
      <c r="HLL19" s="165"/>
      <c r="HLM19" s="159"/>
      <c r="HLN19" s="165"/>
      <c r="HLO19" s="159"/>
      <c r="HLP19" s="165"/>
      <c r="HLQ19" s="159"/>
      <c r="HLR19" s="165"/>
      <c r="HLS19" s="159"/>
      <c r="HLT19" s="165"/>
      <c r="HLU19" s="159"/>
      <c r="HLV19" s="165"/>
      <c r="HLW19" s="159"/>
      <c r="HLX19" s="165"/>
      <c r="HLY19" s="159"/>
      <c r="HLZ19" s="165"/>
      <c r="HMA19" s="159"/>
      <c r="HMB19" s="165"/>
      <c r="HMC19" s="159"/>
      <c r="HMD19" s="165"/>
      <c r="HME19" s="159"/>
      <c r="HMF19" s="165"/>
      <c r="HMG19" s="159"/>
      <c r="HMH19" s="165"/>
      <c r="HMI19" s="159"/>
      <c r="HMJ19" s="165"/>
      <c r="HMK19" s="159"/>
      <c r="HML19" s="165"/>
      <c r="HMM19" s="159"/>
      <c r="HMN19" s="165"/>
      <c r="HMO19" s="159"/>
      <c r="HMP19" s="165"/>
      <c r="HMQ19" s="159"/>
      <c r="HMR19" s="165"/>
      <c r="HMS19" s="159"/>
      <c r="HMT19" s="165"/>
      <c r="HMU19" s="159"/>
      <c r="HMV19" s="165"/>
      <c r="HMW19" s="159"/>
      <c r="HMX19" s="165"/>
      <c r="HMY19" s="159"/>
      <c r="HMZ19" s="165"/>
      <c r="HNA19" s="159"/>
      <c r="HNB19" s="165"/>
      <c r="HNC19" s="159"/>
      <c r="HND19" s="165"/>
      <c r="HNE19" s="159"/>
      <c r="HNF19" s="165"/>
      <c r="HNG19" s="159"/>
      <c r="HNH19" s="165"/>
      <c r="HNI19" s="159"/>
      <c r="HNJ19" s="165"/>
      <c r="HNK19" s="159"/>
      <c r="HNL19" s="165"/>
      <c r="HNM19" s="159"/>
      <c r="HNN19" s="165"/>
      <c r="HNO19" s="159"/>
      <c r="HNP19" s="165"/>
      <c r="HNQ19" s="159"/>
      <c r="HNR19" s="165"/>
      <c r="HNS19" s="159"/>
      <c r="HNT19" s="165"/>
      <c r="HNU19" s="159"/>
      <c r="HNV19" s="165"/>
      <c r="HNW19" s="159"/>
      <c r="HNX19" s="165"/>
      <c r="HNY19" s="159"/>
      <c r="HNZ19" s="165"/>
      <c r="HOA19" s="159"/>
      <c r="HOB19" s="165"/>
      <c r="HOC19" s="159"/>
      <c r="HOD19" s="165"/>
      <c r="HOE19" s="159"/>
      <c r="HOF19" s="165"/>
      <c r="HOG19" s="159"/>
      <c r="HOH19" s="165"/>
      <c r="HOI19" s="159"/>
      <c r="HOJ19" s="165"/>
      <c r="HOK19" s="159"/>
      <c r="HOL19" s="165"/>
      <c r="HOM19" s="159"/>
      <c r="HON19" s="165"/>
      <c r="HOO19" s="159"/>
      <c r="HOP19" s="165"/>
      <c r="HOQ19" s="159"/>
      <c r="HOR19" s="165"/>
      <c r="HOS19" s="159"/>
      <c r="HOT19" s="165"/>
      <c r="HOU19" s="159"/>
      <c r="HOV19" s="165"/>
      <c r="HOW19" s="159"/>
      <c r="HOX19" s="165"/>
      <c r="HOY19" s="159"/>
      <c r="HOZ19" s="165"/>
      <c r="HPA19" s="159"/>
      <c r="HPB19" s="165"/>
      <c r="HPC19" s="159"/>
      <c r="HPD19" s="165"/>
      <c r="HPE19" s="159"/>
      <c r="HPF19" s="165"/>
      <c r="HPG19" s="159"/>
      <c r="HPH19" s="165"/>
      <c r="HPI19" s="159"/>
      <c r="HPJ19" s="165"/>
      <c r="HPK19" s="159"/>
      <c r="HPL19" s="165"/>
      <c r="HPM19" s="159"/>
      <c r="HPN19" s="165"/>
      <c r="HPO19" s="159"/>
      <c r="HPP19" s="165"/>
      <c r="HPQ19" s="159"/>
      <c r="HPR19" s="165"/>
      <c r="HPS19" s="159"/>
      <c r="HPT19" s="165"/>
      <c r="HPU19" s="159"/>
      <c r="HPV19" s="165"/>
      <c r="HPW19" s="159"/>
      <c r="HPX19" s="165"/>
      <c r="HPY19" s="159"/>
      <c r="HPZ19" s="165"/>
      <c r="HQA19" s="159"/>
      <c r="HQB19" s="165"/>
      <c r="HQC19" s="159"/>
      <c r="HQD19" s="165"/>
      <c r="HQE19" s="159"/>
      <c r="HQF19" s="165"/>
      <c r="HQG19" s="159"/>
      <c r="HQH19" s="165"/>
      <c r="HQI19" s="159"/>
      <c r="HQJ19" s="165"/>
      <c r="HQK19" s="159"/>
      <c r="HQL19" s="165"/>
      <c r="HQM19" s="159"/>
      <c r="HQN19" s="165"/>
      <c r="HQO19" s="159"/>
      <c r="HQP19" s="165"/>
      <c r="HQQ19" s="159"/>
      <c r="HQR19" s="165"/>
      <c r="HQS19" s="159"/>
      <c r="HQT19" s="165"/>
      <c r="HQU19" s="159"/>
      <c r="HQV19" s="165"/>
      <c r="HQW19" s="159"/>
      <c r="HQX19" s="165"/>
      <c r="HQY19" s="159"/>
      <c r="HQZ19" s="165"/>
      <c r="HRA19" s="159"/>
      <c r="HRB19" s="165"/>
      <c r="HRC19" s="159"/>
      <c r="HRD19" s="165"/>
      <c r="HRE19" s="159"/>
      <c r="HRF19" s="165"/>
      <c r="HRG19" s="159"/>
      <c r="HRH19" s="165"/>
      <c r="HRI19" s="159"/>
      <c r="HRJ19" s="165"/>
      <c r="HRK19" s="159"/>
      <c r="HRL19" s="165"/>
      <c r="HRM19" s="159"/>
      <c r="HRN19" s="165"/>
      <c r="HRO19" s="159"/>
      <c r="HRP19" s="165"/>
      <c r="HRQ19" s="159"/>
      <c r="HRR19" s="165"/>
      <c r="HRS19" s="159"/>
      <c r="HRT19" s="165"/>
      <c r="HRU19" s="159"/>
      <c r="HRV19" s="165"/>
      <c r="HRW19" s="159"/>
      <c r="HRX19" s="165"/>
      <c r="HRY19" s="159"/>
      <c r="HRZ19" s="165"/>
      <c r="HSA19" s="159"/>
      <c r="HSB19" s="165"/>
      <c r="HSC19" s="159"/>
      <c r="HSD19" s="165"/>
      <c r="HSE19" s="159"/>
      <c r="HSF19" s="165"/>
      <c r="HSG19" s="159"/>
      <c r="HSH19" s="165"/>
      <c r="HSI19" s="159"/>
      <c r="HSJ19" s="165"/>
      <c r="HSK19" s="159"/>
      <c r="HSL19" s="165"/>
      <c r="HSM19" s="159"/>
      <c r="HSN19" s="165"/>
      <c r="HSO19" s="159"/>
      <c r="HSP19" s="165"/>
      <c r="HSQ19" s="159"/>
      <c r="HSR19" s="165"/>
      <c r="HSS19" s="159"/>
      <c r="HST19" s="165"/>
      <c r="HSU19" s="159"/>
      <c r="HSV19" s="165"/>
      <c r="HSW19" s="159"/>
      <c r="HSX19" s="165"/>
      <c r="HSY19" s="159"/>
      <c r="HSZ19" s="165"/>
      <c r="HTA19" s="159"/>
      <c r="HTB19" s="165"/>
      <c r="HTC19" s="159"/>
      <c r="HTD19" s="165"/>
      <c r="HTE19" s="159"/>
      <c r="HTF19" s="165"/>
      <c r="HTG19" s="159"/>
      <c r="HTH19" s="165"/>
      <c r="HTI19" s="159"/>
      <c r="HTJ19" s="165"/>
      <c r="HTK19" s="159"/>
      <c r="HTL19" s="165"/>
      <c r="HTM19" s="159"/>
      <c r="HTN19" s="165"/>
      <c r="HTO19" s="159"/>
      <c r="HTP19" s="165"/>
      <c r="HTQ19" s="159"/>
      <c r="HTR19" s="165"/>
      <c r="HTS19" s="159"/>
      <c r="HTT19" s="165"/>
      <c r="HTU19" s="159"/>
      <c r="HTV19" s="165"/>
      <c r="HTW19" s="159"/>
      <c r="HTX19" s="165"/>
      <c r="HTY19" s="159"/>
      <c r="HTZ19" s="165"/>
      <c r="HUA19" s="159"/>
      <c r="HUB19" s="165"/>
      <c r="HUC19" s="159"/>
      <c r="HUD19" s="165"/>
      <c r="HUE19" s="159"/>
      <c r="HUF19" s="165"/>
      <c r="HUG19" s="159"/>
      <c r="HUH19" s="165"/>
      <c r="HUI19" s="159"/>
      <c r="HUJ19" s="165"/>
      <c r="HUK19" s="159"/>
      <c r="HUL19" s="165"/>
      <c r="HUM19" s="159"/>
      <c r="HUN19" s="165"/>
      <c r="HUO19" s="159"/>
      <c r="HUP19" s="165"/>
      <c r="HUQ19" s="159"/>
      <c r="HUR19" s="165"/>
      <c r="HUS19" s="159"/>
      <c r="HUT19" s="165"/>
      <c r="HUU19" s="159"/>
      <c r="HUV19" s="165"/>
      <c r="HUW19" s="159"/>
      <c r="HUX19" s="165"/>
      <c r="HUY19" s="159"/>
      <c r="HUZ19" s="165"/>
      <c r="HVA19" s="159"/>
      <c r="HVB19" s="165"/>
      <c r="HVC19" s="159"/>
      <c r="HVD19" s="165"/>
      <c r="HVE19" s="159"/>
      <c r="HVF19" s="165"/>
      <c r="HVG19" s="159"/>
      <c r="HVH19" s="165"/>
      <c r="HVI19" s="159"/>
      <c r="HVJ19" s="165"/>
      <c r="HVK19" s="159"/>
      <c r="HVL19" s="165"/>
      <c r="HVM19" s="159"/>
      <c r="HVN19" s="165"/>
      <c r="HVO19" s="159"/>
      <c r="HVP19" s="165"/>
      <c r="HVQ19" s="159"/>
      <c r="HVR19" s="165"/>
      <c r="HVS19" s="159"/>
      <c r="HVT19" s="165"/>
      <c r="HVU19" s="159"/>
      <c r="HVV19" s="165"/>
      <c r="HVW19" s="159"/>
      <c r="HVX19" s="165"/>
      <c r="HVY19" s="159"/>
      <c r="HVZ19" s="165"/>
      <c r="HWA19" s="159"/>
      <c r="HWB19" s="165"/>
      <c r="HWC19" s="159"/>
      <c r="HWD19" s="165"/>
      <c r="HWE19" s="159"/>
      <c r="HWF19" s="165"/>
      <c r="HWG19" s="159"/>
      <c r="HWH19" s="165"/>
      <c r="HWI19" s="159"/>
      <c r="HWJ19" s="165"/>
      <c r="HWK19" s="159"/>
      <c r="HWL19" s="165"/>
      <c r="HWM19" s="159"/>
      <c r="HWN19" s="165"/>
      <c r="HWO19" s="159"/>
      <c r="HWP19" s="165"/>
      <c r="HWQ19" s="159"/>
      <c r="HWR19" s="165"/>
      <c r="HWS19" s="159"/>
      <c r="HWT19" s="165"/>
      <c r="HWU19" s="159"/>
      <c r="HWV19" s="165"/>
      <c r="HWW19" s="159"/>
      <c r="HWX19" s="165"/>
      <c r="HWY19" s="159"/>
      <c r="HWZ19" s="165"/>
      <c r="HXA19" s="159"/>
      <c r="HXB19" s="165"/>
      <c r="HXC19" s="159"/>
      <c r="HXD19" s="165"/>
      <c r="HXE19" s="159"/>
      <c r="HXF19" s="165"/>
      <c r="HXG19" s="159"/>
      <c r="HXH19" s="165"/>
      <c r="HXI19" s="159"/>
      <c r="HXJ19" s="165"/>
      <c r="HXK19" s="159"/>
      <c r="HXL19" s="165"/>
      <c r="HXM19" s="159"/>
      <c r="HXN19" s="165"/>
      <c r="HXO19" s="159"/>
      <c r="HXP19" s="165"/>
      <c r="HXQ19" s="159"/>
      <c r="HXR19" s="165"/>
      <c r="HXS19" s="159"/>
      <c r="HXT19" s="165"/>
      <c r="HXU19" s="159"/>
      <c r="HXV19" s="165"/>
      <c r="HXW19" s="159"/>
      <c r="HXX19" s="165"/>
      <c r="HXY19" s="159"/>
      <c r="HXZ19" s="165"/>
      <c r="HYA19" s="159"/>
      <c r="HYB19" s="165"/>
      <c r="HYC19" s="159"/>
      <c r="HYD19" s="165"/>
      <c r="HYE19" s="159"/>
      <c r="HYF19" s="165"/>
      <c r="HYG19" s="159"/>
      <c r="HYH19" s="165"/>
      <c r="HYI19" s="159"/>
      <c r="HYJ19" s="165"/>
      <c r="HYK19" s="159"/>
      <c r="HYL19" s="165"/>
      <c r="HYM19" s="159"/>
      <c r="HYN19" s="165"/>
      <c r="HYO19" s="159"/>
      <c r="HYP19" s="165"/>
      <c r="HYQ19" s="159"/>
      <c r="HYR19" s="165"/>
      <c r="HYS19" s="159"/>
      <c r="HYT19" s="165"/>
      <c r="HYU19" s="159"/>
      <c r="HYV19" s="165"/>
      <c r="HYW19" s="159"/>
      <c r="HYX19" s="165"/>
      <c r="HYY19" s="159"/>
      <c r="HYZ19" s="165"/>
      <c r="HZA19" s="159"/>
      <c r="HZB19" s="165"/>
      <c r="HZC19" s="159"/>
      <c r="HZD19" s="165"/>
      <c r="HZE19" s="159"/>
      <c r="HZF19" s="165"/>
      <c r="HZG19" s="159"/>
      <c r="HZH19" s="165"/>
      <c r="HZI19" s="159"/>
      <c r="HZJ19" s="165"/>
      <c r="HZK19" s="159"/>
      <c r="HZL19" s="165"/>
      <c r="HZM19" s="159"/>
      <c r="HZN19" s="165"/>
      <c r="HZO19" s="159"/>
      <c r="HZP19" s="165"/>
      <c r="HZQ19" s="159"/>
      <c r="HZR19" s="165"/>
      <c r="HZS19" s="159"/>
      <c r="HZT19" s="165"/>
      <c r="HZU19" s="159"/>
      <c r="HZV19" s="165"/>
      <c r="HZW19" s="159"/>
      <c r="HZX19" s="165"/>
      <c r="HZY19" s="159"/>
      <c r="HZZ19" s="165"/>
      <c r="IAA19" s="159"/>
      <c r="IAB19" s="165"/>
      <c r="IAC19" s="159"/>
      <c r="IAD19" s="165"/>
      <c r="IAE19" s="159"/>
      <c r="IAF19" s="165"/>
      <c r="IAG19" s="159"/>
      <c r="IAH19" s="165"/>
      <c r="IAI19" s="159"/>
      <c r="IAJ19" s="165"/>
      <c r="IAK19" s="159"/>
      <c r="IAL19" s="165"/>
      <c r="IAM19" s="159"/>
      <c r="IAN19" s="165"/>
      <c r="IAO19" s="159"/>
      <c r="IAP19" s="165"/>
      <c r="IAQ19" s="159"/>
      <c r="IAR19" s="165"/>
      <c r="IAS19" s="159"/>
      <c r="IAT19" s="165"/>
      <c r="IAU19" s="159"/>
      <c r="IAV19" s="165"/>
      <c r="IAW19" s="159"/>
      <c r="IAX19" s="165"/>
      <c r="IAY19" s="159"/>
      <c r="IAZ19" s="165"/>
      <c r="IBA19" s="159"/>
      <c r="IBB19" s="165"/>
      <c r="IBC19" s="159"/>
      <c r="IBD19" s="165"/>
      <c r="IBE19" s="159"/>
      <c r="IBF19" s="165"/>
      <c r="IBG19" s="159"/>
      <c r="IBH19" s="165"/>
      <c r="IBI19" s="159"/>
      <c r="IBJ19" s="165"/>
      <c r="IBK19" s="159"/>
      <c r="IBL19" s="165"/>
      <c r="IBM19" s="159"/>
      <c r="IBN19" s="165"/>
      <c r="IBO19" s="159"/>
      <c r="IBP19" s="165"/>
      <c r="IBQ19" s="159"/>
      <c r="IBR19" s="165"/>
      <c r="IBS19" s="159"/>
      <c r="IBT19" s="165"/>
      <c r="IBU19" s="159"/>
      <c r="IBV19" s="165"/>
      <c r="IBW19" s="159"/>
      <c r="IBX19" s="165"/>
      <c r="IBY19" s="159"/>
      <c r="IBZ19" s="165"/>
      <c r="ICA19" s="159"/>
      <c r="ICB19" s="165"/>
      <c r="ICC19" s="159"/>
      <c r="ICD19" s="165"/>
      <c r="ICE19" s="159"/>
      <c r="ICF19" s="165"/>
      <c r="ICG19" s="159"/>
      <c r="ICH19" s="165"/>
      <c r="ICI19" s="159"/>
      <c r="ICJ19" s="165"/>
      <c r="ICK19" s="159"/>
      <c r="ICL19" s="165"/>
      <c r="ICM19" s="159"/>
      <c r="ICN19" s="165"/>
      <c r="ICO19" s="159"/>
      <c r="ICP19" s="165"/>
      <c r="ICQ19" s="159"/>
      <c r="ICR19" s="165"/>
      <c r="ICS19" s="159"/>
      <c r="ICT19" s="165"/>
      <c r="ICU19" s="159"/>
      <c r="ICV19" s="165"/>
      <c r="ICW19" s="159"/>
      <c r="ICX19" s="165"/>
      <c r="ICY19" s="159"/>
      <c r="ICZ19" s="165"/>
      <c r="IDA19" s="159"/>
      <c r="IDB19" s="165"/>
      <c r="IDC19" s="159"/>
      <c r="IDD19" s="165"/>
      <c r="IDE19" s="159"/>
      <c r="IDF19" s="165"/>
      <c r="IDG19" s="159"/>
      <c r="IDH19" s="165"/>
      <c r="IDI19" s="159"/>
      <c r="IDJ19" s="165"/>
      <c r="IDK19" s="159"/>
      <c r="IDL19" s="165"/>
      <c r="IDM19" s="159"/>
      <c r="IDN19" s="165"/>
      <c r="IDO19" s="159"/>
      <c r="IDP19" s="165"/>
      <c r="IDQ19" s="159"/>
      <c r="IDR19" s="165"/>
      <c r="IDS19" s="159"/>
      <c r="IDT19" s="165"/>
      <c r="IDU19" s="159"/>
      <c r="IDV19" s="165"/>
      <c r="IDW19" s="159"/>
      <c r="IDX19" s="165"/>
      <c r="IDY19" s="159"/>
      <c r="IDZ19" s="165"/>
      <c r="IEA19" s="159"/>
      <c r="IEB19" s="165"/>
      <c r="IEC19" s="159"/>
      <c r="IED19" s="165"/>
      <c r="IEE19" s="159"/>
      <c r="IEF19" s="165"/>
      <c r="IEG19" s="159"/>
      <c r="IEH19" s="165"/>
      <c r="IEI19" s="159"/>
      <c r="IEJ19" s="165"/>
      <c r="IEK19" s="159"/>
      <c r="IEL19" s="165"/>
      <c r="IEM19" s="159"/>
      <c r="IEN19" s="165"/>
      <c r="IEO19" s="159"/>
      <c r="IEP19" s="165"/>
      <c r="IEQ19" s="159"/>
      <c r="IER19" s="165"/>
      <c r="IES19" s="159"/>
      <c r="IET19" s="165"/>
      <c r="IEU19" s="159"/>
      <c r="IEV19" s="165"/>
      <c r="IEW19" s="159"/>
      <c r="IEX19" s="165"/>
      <c r="IEY19" s="159"/>
      <c r="IEZ19" s="165"/>
      <c r="IFA19" s="159"/>
      <c r="IFB19" s="165"/>
      <c r="IFC19" s="159"/>
      <c r="IFD19" s="165"/>
      <c r="IFE19" s="159"/>
      <c r="IFF19" s="165"/>
      <c r="IFG19" s="159"/>
      <c r="IFH19" s="165"/>
      <c r="IFI19" s="159"/>
      <c r="IFJ19" s="165"/>
      <c r="IFK19" s="159"/>
      <c r="IFL19" s="165"/>
      <c r="IFM19" s="159"/>
      <c r="IFN19" s="165"/>
      <c r="IFO19" s="159"/>
      <c r="IFP19" s="165"/>
      <c r="IFQ19" s="159"/>
      <c r="IFR19" s="165"/>
      <c r="IFS19" s="159"/>
      <c r="IFT19" s="165"/>
      <c r="IFU19" s="159"/>
      <c r="IFV19" s="165"/>
      <c r="IFW19" s="159"/>
      <c r="IFX19" s="165"/>
      <c r="IFY19" s="159"/>
      <c r="IFZ19" s="165"/>
      <c r="IGA19" s="159"/>
      <c r="IGB19" s="165"/>
      <c r="IGC19" s="159"/>
      <c r="IGD19" s="165"/>
      <c r="IGE19" s="159"/>
      <c r="IGF19" s="165"/>
      <c r="IGG19" s="159"/>
      <c r="IGH19" s="165"/>
      <c r="IGI19" s="159"/>
      <c r="IGJ19" s="165"/>
      <c r="IGK19" s="159"/>
      <c r="IGL19" s="165"/>
      <c r="IGM19" s="159"/>
      <c r="IGN19" s="165"/>
      <c r="IGO19" s="159"/>
      <c r="IGP19" s="165"/>
      <c r="IGQ19" s="159"/>
      <c r="IGR19" s="165"/>
      <c r="IGS19" s="159"/>
      <c r="IGT19" s="165"/>
      <c r="IGU19" s="159"/>
      <c r="IGV19" s="165"/>
      <c r="IGW19" s="159"/>
      <c r="IGX19" s="165"/>
      <c r="IGY19" s="159"/>
      <c r="IGZ19" s="165"/>
      <c r="IHA19" s="159"/>
      <c r="IHB19" s="165"/>
      <c r="IHC19" s="159"/>
      <c r="IHD19" s="165"/>
      <c r="IHE19" s="159"/>
      <c r="IHF19" s="165"/>
      <c r="IHG19" s="159"/>
      <c r="IHH19" s="165"/>
      <c r="IHI19" s="159"/>
      <c r="IHJ19" s="165"/>
      <c r="IHK19" s="159"/>
      <c r="IHL19" s="165"/>
      <c r="IHM19" s="159"/>
      <c r="IHN19" s="165"/>
      <c r="IHO19" s="159"/>
      <c r="IHP19" s="165"/>
      <c r="IHQ19" s="159"/>
      <c r="IHR19" s="165"/>
      <c r="IHS19" s="159"/>
      <c r="IHT19" s="165"/>
      <c r="IHU19" s="159"/>
      <c r="IHV19" s="165"/>
      <c r="IHW19" s="159"/>
      <c r="IHX19" s="165"/>
      <c r="IHY19" s="159"/>
      <c r="IHZ19" s="165"/>
      <c r="IIA19" s="159"/>
      <c r="IIB19" s="165"/>
      <c r="IIC19" s="159"/>
      <c r="IID19" s="165"/>
      <c r="IIE19" s="159"/>
      <c r="IIF19" s="165"/>
      <c r="IIG19" s="159"/>
      <c r="IIH19" s="165"/>
      <c r="III19" s="159"/>
      <c r="IIJ19" s="165"/>
      <c r="IIK19" s="159"/>
      <c r="IIL19" s="165"/>
      <c r="IIM19" s="159"/>
      <c r="IIN19" s="165"/>
      <c r="IIO19" s="159"/>
      <c r="IIP19" s="165"/>
      <c r="IIQ19" s="159"/>
      <c r="IIR19" s="165"/>
      <c r="IIS19" s="159"/>
      <c r="IIT19" s="165"/>
      <c r="IIU19" s="159"/>
      <c r="IIV19" s="165"/>
      <c r="IIW19" s="159"/>
      <c r="IIX19" s="165"/>
      <c r="IIY19" s="159"/>
      <c r="IIZ19" s="165"/>
      <c r="IJA19" s="159"/>
      <c r="IJB19" s="165"/>
      <c r="IJC19" s="159"/>
      <c r="IJD19" s="165"/>
      <c r="IJE19" s="159"/>
      <c r="IJF19" s="165"/>
      <c r="IJG19" s="159"/>
      <c r="IJH19" s="165"/>
      <c r="IJI19" s="159"/>
      <c r="IJJ19" s="165"/>
      <c r="IJK19" s="159"/>
      <c r="IJL19" s="165"/>
      <c r="IJM19" s="159"/>
      <c r="IJN19" s="165"/>
      <c r="IJO19" s="159"/>
      <c r="IJP19" s="165"/>
      <c r="IJQ19" s="159"/>
      <c r="IJR19" s="165"/>
      <c r="IJS19" s="159"/>
      <c r="IJT19" s="165"/>
      <c r="IJU19" s="159"/>
      <c r="IJV19" s="165"/>
      <c r="IJW19" s="159"/>
      <c r="IJX19" s="165"/>
      <c r="IJY19" s="159"/>
      <c r="IJZ19" s="165"/>
      <c r="IKA19" s="159"/>
      <c r="IKB19" s="165"/>
      <c r="IKC19" s="159"/>
      <c r="IKD19" s="165"/>
      <c r="IKE19" s="159"/>
      <c r="IKF19" s="165"/>
      <c r="IKG19" s="159"/>
      <c r="IKH19" s="165"/>
      <c r="IKI19" s="159"/>
      <c r="IKJ19" s="165"/>
      <c r="IKK19" s="159"/>
      <c r="IKL19" s="165"/>
      <c r="IKM19" s="159"/>
      <c r="IKN19" s="165"/>
      <c r="IKO19" s="159"/>
      <c r="IKP19" s="165"/>
      <c r="IKQ19" s="159"/>
      <c r="IKR19" s="165"/>
      <c r="IKS19" s="159"/>
      <c r="IKT19" s="165"/>
      <c r="IKU19" s="159"/>
      <c r="IKV19" s="165"/>
      <c r="IKW19" s="159"/>
      <c r="IKX19" s="165"/>
      <c r="IKY19" s="159"/>
      <c r="IKZ19" s="165"/>
      <c r="ILA19" s="159"/>
      <c r="ILB19" s="165"/>
      <c r="ILC19" s="159"/>
      <c r="ILD19" s="165"/>
      <c r="ILE19" s="159"/>
      <c r="ILF19" s="165"/>
      <c r="ILG19" s="159"/>
      <c r="ILH19" s="165"/>
      <c r="ILI19" s="159"/>
      <c r="ILJ19" s="165"/>
      <c r="ILK19" s="159"/>
      <c r="ILL19" s="165"/>
      <c r="ILM19" s="159"/>
      <c r="ILN19" s="165"/>
      <c r="ILO19" s="159"/>
      <c r="ILP19" s="165"/>
      <c r="ILQ19" s="159"/>
      <c r="ILR19" s="165"/>
      <c r="ILS19" s="159"/>
      <c r="ILT19" s="165"/>
      <c r="ILU19" s="159"/>
      <c r="ILV19" s="165"/>
      <c r="ILW19" s="159"/>
      <c r="ILX19" s="165"/>
      <c r="ILY19" s="159"/>
      <c r="ILZ19" s="165"/>
      <c r="IMA19" s="159"/>
      <c r="IMB19" s="165"/>
      <c r="IMC19" s="159"/>
      <c r="IMD19" s="165"/>
      <c r="IME19" s="159"/>
      <c r="IMF19" s="165"/>
      <c r="IMG19" s="159"/>
      <c r="IMH19" s="165"/>
      <c r="IMI19" s="159"/>
      <c r="IMJ19" s="165"/>
      <c r="IMK19" s="159"/>
      <c r="IML19" s="165"/>
      <c r="IMM19" s="159"/>
      <c r="IMN19" s="165"/>
      <c r="IMO19" s="159"/>
      <c r="IMP19" s="165"/>
      <c r="IMQ19" s="159"/>
      <c r="IMR19" s="165"/>
      <c r="IMS19" s="159"/>
      <c r="IMT19" s="165"/>
      <c r="IMU19" s="159"/>
      <c r="IMV19" s="165"/>
      <c r="IMW19" s="159"/>
      <c r="IMX19" s="165"/>
      <c r="IMY19" s="159"/>
      <c r="IMZ19" s="165"/>
      <c r="INA19" s="159"/>
      <c r="INB19" s="165"/>
      <c r="INC19" s="159"/>
      <c r="IND19" s="165"/>
      <c r="INE19" s="159"/>
      <c r="INF19" s="165"/>
      <c r="ING19" s="159"/>
      <c r="INH19" s="165"/>
      <c r="INI19" s="159"/>
      <c r="INJ19" s="165"/>
      <c r="INK19" s="159"/>
      <c r="INL19" s="165"/>
      <c r="INM19" s="159"/>
      <c r="INN19" s="165"/>
      <c r="INO19" s="159"/>
      <c r="INP19" s="165"/>
      <c r="INQ19" s="159"/>
      <c r="INR19" s="165"/>
      <c r="INS19" s="159"/>
      <c r="INT19" s="165"/>
      <c r="INU19" s="159"/>
      <c r="INV19" s="165"/>
      <c r="INW19" s="159"/>
      <c r="INX19" s="165"/>
      <c r="INY19" s="159"/>
      <c r="INZ19" s="165"/>
      <c r="IOA19" s="159"/>
      <c r="IOB19" s="165"/>
      <c r="IOC19" s="159"/>
      <c r="IOD19" s="165"/>
      <c r="IOE19" s="159"/>
      <c r="IOF19" s="165"/>
      <c r="IOG19" s="159"/>
      <c r="IOH19" s="165"/>
      <c r="IOI19" s="159"/>
      <c r="IOJ19" s="165"/>
      <c r="IOK19" s="159"/>
      <c r="IOL19" s="165"/>
      <c r="IOM19" s="159"/>
      <c r="ION19" s="165"/>
      <c r="IOO19" s="159"/>
      <c r="IOP19" s="165"/>
      <c r="IOQ19" s="159"/>
      <c r="IOR19" s="165"/>
      <c r="IOS19" s="159"/>
      <c r="IOT19" s="165"/>
      <c r="IOU19" s="159"/>
      <c r="IOV19" s="165"/>
      <c r="IOW19" s="159"/>
      <c r="IOX19" s="165"/>
      <c r="IOY19" s="159"/>
      <c r="IOZ19" s="165"/>
      <c r="IPA19" s="159"/>
      <c r="IPB19" s="165"/>
      <c r="IPC19" s="159"/>
      <c r="IPD19" s="165"/>
      <c r="IPE19" s="159"/>
      <c r="IPF19" s="165"/>
      <c r="IPG19" s="159"/>
      <c r="IPH19" s="165"/>
      <c r="IPI19" s="159"/>
      <c r="IPJ19" s="165"/>
      <c r="IPK19" s="159"/>
      <c r="IPL19" s="165"/>
      <c r="IPM19" s="159"/>
      <c r="IPN19" s="165"/>
      <c r="IPO19" s="159"/>
      <c r="IPP19" s="165"/>
      <c r="IPQ19" s="159"/>
      <c r="IPR19" s="165"/>
      <c r="IPS19" s="159"/>
      <c r="IPT19" s="165"/>
      <c r="IPU19" s="159"/>
      <c r="IPV19" s="165"/>
      <c r="IPW19" s="159"/>
      <c r="IPX19" s="165"/>
      <c r="IPY19" s="159"/>
      <c r="IPZ19" s="165"/>
      <c r="IQA19" s="159"/>
      <c r="IQB19" s="165"/>
      <c r="IQC19" s="159"/>
      <c r="IQD19" s="165"/>
      <c r="IQE19" s="159"/>
      <c r="IQF19" s="165"/>
      <c r="IQG19" s="159"/>
      <c r="IQH19" s="165"/>
      <c r="IQI19" s="159"/>
      <c r="IQJ19" s="165"/>
      <c r="IQK19" s="159"/>
      <c r="IQL19" s="165"/>
      <c r="IQM19" s="159"/>
      <c r="IQN19" s="165"/>
      <c r="IQO19" s="159"/>
      <c r="IQP19" s="165"/>
      <c r="IQQ19" s="159"/>
      <c r="IQR19" s="165"/>
      <c r="IQS19" s="159"/>
      <c r="IQT19" s="165"/>
      <c r="IQU19" s="159"/>
      <c r="IQV19" s="165"/>
      <c r="IQW19" s="159"/>
      <c r="IQX19" s="165"/>
      <c r="IQY19" s="159"/>
      <c r="IQZ19" s="165"/>
      <c r="IRA19" s="159"/>
      <c r="IRB19" s="165"/>
      <c r="IRC19" s="159"/>
      <c r="IRD19" s="165"/>
      <c r="IRE19" s="159"/>
      <c r="IRF19" s="165"/>
      <c r="IRG19" s="159"/>
      <c r="IRH19" s="165"/>
      <c r="IRI19" s="159"/>
      <c r="IRJ19" s="165"/>
      <c r="IRK19" s="159"/>
      <c r="IRL19" s="165"/>
      <c r="IRM19" s="159"/>
      <c r="IRN19" s="165"/>
      <c r="IRO19" s="159"/>
      <c r="IRP19" s="165"/>
      <c r="IRQ19" s="159"/>
      <c r="IRR19" s="165"/>
      <c r="IRS19" s="159"/>
      <c r="IRT19" s="165"/>
      <c r="IRU19" s="159"/>
      <c r="IRV19" s="165"/>
      <c r="IRW19" s="159"/>
      <c r="IRX19" s="165"/>
      <c r="IRY19" s="159"/>
      <c r="IRZ19" s="165"/>
      <c r="ISA19" s="159"/>
      <c r="ISB19" s="165"/>
      <c r="ISC19" s="159"/>
      <c r="ISD19" s="165"/>
      <c r="ISE19" s="159"/>
      <c r="ISF19" s="165"/>
      <c r="ISG19" s="159"/>
      <c r="ISH19" s="165"/>
      <c r="ISI19" s="159"/>
      <c r="ISJ19" s="165"/>
      <c r="ISK19" s="159"/>
      <c r="ISL19" s="165"/>
      <c r="ISM19" s="159"/>
      <c r="ISN19" s="165"/>
      <c r="ISO19" s="159"/>
      <c r="ISP19" s="165"/>
      <c r="ISQ19" s="159"/>
      <c r="ISR19" s="165"/>
      <c r="ISS19" s="159"/>
      <c r="IST19" s="165"/>
      <c r="ISU19" s="159"/>
      <c r="ISV19" s="165"/>
      <c r="ISW19" s="159"/>
      <c r="ISX19" s="165"/>
      <c r="ISY19" s="159"/>
      <c r="ISZ19" s="165"/>
      <c r="ITA19" s="159"/>
      <c r="ITB19" s="165"/>
      <c r="ITC19" s="159"/>
      <c r="ITD19" s="165"/>
      <c r="ITE19" s="159"/>
      <c r="ITF19" s="165"/>
      <c r="ITG19" s="159"/>
      <c r="ITH19" s="165"/>
      <c r="ITI19" s="159"/>
      <c r="ITJ19" s="165"/>
      <c r="ITK19" s="159"/>
      <c r="ITL19" s="165"/>
      <c r="ITM19" s="159"/>
      <c r="ITN19" s="165"/>
      <c r="ITO19" s="159"/>
      <c r="ITP19" s="165"/>
      <c r="ITQ19" s="159"/>
      <c r="ITR19" s="165"/>
      <c r="ITS19" s="159"/>
      <c r="ITT19" s="165"/>
      <c r="ITU19" s="159"/>
      <c r="ITV19" s="165"/>
      <c r="ITW19" s="159"/>
      <c r="ITX19" s="165"/>
      <c r="ITY19" s="159"/>
      <c r="ITZ19" s="165"/>
      <c r="IUA19" s="159"/>
      <c r="IUB19" s="165"/>
      <c r="IUC19" s="159"/>
      <c r="IUD19" s="165"/>
      <c r="IUE19" s="159"/>
      <c r="IUF19" s="165"/>
      <c r="IUG19" s="159"/>
      <c r="IUH19" s="165"/>
      <c r="IUI19" s="159"/>
      <c r="IUJ19" s="165"/>
      <c r="IUK19" s="159"/>
      <c r="IUL19" s="165"/>
      <c r="IUM19" s="159"/>
      <c r="IUN19" s="165"/>
      <c r="IUO19" s="159"/>
      <c r="IUP19" s="165"/>
      <c r="IUQ19" s="159"/>
      <c r="IUR19" s="165"/>
      <c r="IUS19" s="159"/>
      <c r="IUT19" s="165"/>
      <c r="IUU19" s="159"/>
      <c r="IUV19" s="165"/>
      <c r="IUW19" s="159"/>
      <c r="IUX19" s="165"/>
      <c r="IUY19" s="159"/>
      <c r="IUZ19" s="165"/>
      <c r="IVA19" s="159"/>
      <c r="IVB19" s="165"/>
      <c r="IVC19" s="159"/>
      <c r="IVD19" s="165"/>
      <c r="IVE19" s="159"/>
      <c r="IVF19" s="165"/>
      <c r="IVG19" s="159"/>
      <c r="IVH19" s="165"/>
      <c r="IVI19" s="159"/>
      <c r="IVJ19" s="165"/>
      <c r="IVK19" s="159"/>
      <c r="IVL19" s="165"/>
      <c r="IVM19" s="159"/>
      <c r="IVN19" s="165"/>
      <c r="IVO19" s="159"/>
      <c r="IVP19" s="165"/>
      <c r="IVQ19" s="159"/>
      <c r="IVR19" s="165"/>
      <c r="IVS19" s="159"/>
      <c r="IVT19" s="165"/>
      <c r="IVU19" s="159"/>
      <c r="IVV19" s="165"/>
      <c r="IVW19" s="159"/>
      <c r="IVX19" s="165"/>
      <c r="IVY19" s="159"/>
      <c r="IVZ19" s="165"/>
      <c r="IWA19" s="159"/>
      <c r="IWB19" s="165"/>
      <c r="IWC19" s="159"/>
      <c r="IWD19" s="165"/>
      <c r="IWE19" s="159"/>
      <c r="IWF19" s="165"/>
      <c r="IWG19" s="159"/>
      <c r="IWH19" s="165"/>
      <c r="IWI19" s="159"/>
      <c r="IWJ19" s="165"/>
      <c r="IWK19" s="159"/>
      <c r="IWL19" s="165"/>
      <c r="IWM19" s="159"/>
      <c r="IWN19" s="165"/>
      <c r="IWO19" s="159"/>
      <c r="IWP19" s="165"/>
      <c r="IWQ19" s="159"/>
      <c r="IWR19" s="165"/>
      <c r="IWS19" s="159"/>
      <c r="IWT19" s="165"/>
      <c r="IWU19" s="159"/>
      <c r="IWV19" s="165"/>
      <c r="IWW19" s="159"/>
      <c r="IWX19" s="165"/>
      <c r="IWY19" s="159"/>
      <c r="IWZ19" s="165"/>
      <c r="IXA19" s="159"/>
      <c r="IXB19" s="165"/>
      <c r="IXC19" s="159"/>
      <c r="IXD19" s="165"/>
      <c r="IXE19" s="159"/>
      <c r="IXF19" s="165"/>
      <c r="IXG19" s="159"/>
      <c r="IXH19" s="165"/>
      <c r="IXI19" s="159"/>
      <c r="IXJ19" s="165"/>
      <c r="IXK19" s="159"/>
      <c r="IXL19" s="165"/>
      <c r="IXM19" s="159"/>
      <c r="IXN19" s="165"/>
      <c r="IXO19" s="159"/>
      <c r="IXP19" s="165"/>
      <c r="IXQ19" s="159"/>
      <c r="IXR19" s="165"/>
      <c r="IXS19" s="159"/>
      <c r="IXT19" s="165"/>
      <c r="IXU19" s="159"/>
      <c r="IXV19" s="165"/>
      <c r="IXW19" s="159"/>
      <c r="IXX19" s="165"/>
      <c r="IXY19" s="159"/>
      <c r="IXZ19" s="165"/>
      <c r="IYA19" s="159"/>
      <c r="IYB19" s="165"/>
      <c r="IYC19" s="159"/>
      <c r="IYD19" s="165"/>
      <c r="IYE19" s="159"/>
      <c r="IYF19" s="165"/>
      <c r="IYG19" s="159"/>
      <c r="IYH19" s="165"/>
      <c r="IYI19" s="159"/>
      <c r="IYJ19" s="165"/>
      <c r="IYK19" s="159"/>
      <c r="IYL19" s="165"/>
      <c r="IYM19" s="159"/>
      <c r="IYN19" s="165"/>
      <c r="IYO19" s="159"/>
      <c r="IYP19" s="165"/>
      <c r="IYQ19" s="159"/>
      <c r="IYR19" s="165"/>
      <c r="IYS19" s="159"/>
      <c r="IYT19" s="165"/>
      <c r="IYU19" s="159"/>
      <c r="IYV19" s="165"/>
      <c r="IYW19" s="159"/>
      <c r="IYX19" s="165"/>
      <c r="IYY19" s="159"/>
      <c r="IYZ19" s="165"/>
      <c r="IZA19" s="159"/>
      <c r="IZB19" s="165"/>
      <c r="IZC19" s="159"/>
      <c r="IZD19" s="165"/>
      <c r="IZE19" s="159"/>
      <c r="IZF19" s="165"/>
      <c r="IZG19" s="159"/>
      <c r="IZH19" s="165"/>
      <c r="IZI19" s="159"/>
      <c r="IZJ19" s="165"/>
      <c r="IZK19" s="159"/>
      <c r="IZL19" s="165"/>
      <c r="IZM19" s="159"/>
      <c r="IZN19" s="165"/>
      <c r="IZO19" s="159"/>
      <c r="IZP19" s="165"/>
      <c r="IZQ19" s="159"/>
      <c r="IZR19" s="165"/>
      <c r="IZS19" s="159"/>
      <c r="IZT19" s="165"/>
      <c r="IZU19" s="159"/>
      <c r="IZV19" s="165"/>
      <c r="IZW19" s="159"/>
      <c r="IZX19" s="165"/>
      <c r="IZY19" s="159"/>
      <c r="IZZ19" s="165"/>
      <c r="JAA19" s="159"/>
      <c r="JAB19" s="165"/>
      <c r="JAC19" s="159"/>
      <c r="JAD19" s="165"/>
      <c r="JAE19" s="159"/>
      <c r="JAF19" s="165"/>
      <c r="JAG19" s="159"/>
      <c r="JAH19" s="165"/>
      <c r="JAI19" s="159"/>
      <c r="JAJ19" s="165"/>
      <c r="JAK19" s="159"/>
      <c r="JAL19" s="165"/>
      <c r="JAM19" s="159"/>
      <c r="JAN19" s="165"/>
      <c r="JAO19" s="159"/>
      <c r="JAP19" s="165"/>
      <c r="JAQ19" s="159"/>
      <c r="JAR19" s="165"/>
      <c r="JAS19" s="159"/>
      <c r="JAT19" s="165"/>
      <c r="JAU19" s="159"/>
      <c r="JAV19" s="165"/>
      <c r="JAW19" s="159"/>
      <c r="JAX19" s="165"/>
      <c r="JAY19" s="159"/>
      <c r="JAZ19" s="165"/>
      <c r="JBA19" s="159"/>
      <c r="JBB19" s="165"/>
      <c r="JBC19" s="159"/>
      <c r="JBD19" s="165"/>
      <c r="JBE19" s="159"/>
      <c r="JBF19" s="165"/>
      <c r="JBG19" s="159"/>
      <c r="JBH19" s="165"/>
      <c r="JBI19" s="159"/>
      <c r="JBJ19" s="165"/>
      <c r="JBK19" s="159"/>
      <c r="JBL19" s="165"/>
      <c r="JBM19" s="159"/>
      <c r="JBN19" s="165"/>
      <c r="JBO19" s="159"/>
      <c r="JBP19" s="165"/>
      <c r="JBQ19" s="159"/>
      <c r="JBR19" s="165"/>
      <c r="JBS19" s="159"/>
      <c r="JBT19" s="165"/>
      <c r="JBU19" s="159"/>
      <c r="JBV19" s="165"/>
      <c r="JBW19" s="159"/>
      <c r="JBX19" s="165"/>
      <c r="JBY19" s="159"/>
      <c r="JBZ19" s="165"/>
      <c r="JCA19" s="159"/>
      <c r="JCB19" s="165"/>
      <c r="JCC19" s="159"/>
      <c r="JCD19" s="165"/>
      <c r="JCE19" s="159"/>
      <c r="JCF19" s="165"/>
      <c r="JCG19" s="159"/>
      <c r="JCH19" s="165"/>
      <c r="JCI19" s="159"/>
      <c r="JCJ19" s="165"/>
      <c r="JCK19" s="159"/>
      <c r="JCL19" s="165"/>
      <c r="JCM19" s="159"/>
      <c r="JCN19" s="165"/>
      <c r="JCO19" s="159"/>
      <c r="JCP19" s="165"/>
      <c r="JCQ19" s="159"/>
      <c r="JCR19" s="165"/>
      <c r="JCS19" s="159"/>
      <c r="JCT19" s="165"/>
      <c r="JCU19" s="159"/>
      <c r="JCV19" s="165"/>
      <c r="JCW19" s="159"/>
      <c r="JCX19" s="165"/>
      <c r="JCY19" s="159"/>
      <c r="JCZ19" s="165"/>
      <c r="JDA19" s="159"/>
      <c r="JDB19" s="165"/>
      <c r="JDC19" s="159"/>
      <c r="JDD19" s="165"/>
      <c r="JDE19" s="159"/>
      <c r="JDF19" s="165"/>
      <c r="JDG19" s="159"/>
      <c r="JDH19" s="165"/>
      <c r="JDI19" s="159"/>
      <c r="JDJ19" s="165"/>
      <c r="JDK19" s="159"/>
      <c r="JDL19" s="165"/>
      <c r="JDM19" s="159"/>
      <c r="JDN19" s="165"/>
      <c r="JDO19" s="159"/>
      <c r="JDP19" s="165"/>
      <c r="JDQ19" s="159"/>
      <c r="JDR19" s="165"/>
      <c r="JDS19" s="159"/>
      <c r="JDT19" s="165"/>
      <c r="JDU19" s="159"/>
      <c r="JDV19" s="165"/>
      <c r="JDW19" s="159"/>
      <c r="JDX19" s="165"/>
      <c r="JDY19" s="159"/>
      <c r="JDZ19" s="165"/>
      <c r="JEA19" s="159"/>
      <c r="JEB19" s="165"/>
      <c r="JEC19" s="159"/>
      <c r="JED19" s="165"/>
      <c r="JEE19" s="159"/>
      <c r="JEF19" s="165"/>
      <c r="JEG19" s="159"/>
      <c r="JEH19" s="165"/>
      <c r="JEI19" s="159"/>
      <c r="JEJ19" s="165"/>
      <c r="JEK19" s="159"/>
      <c r="JEL19" s="165"/>
      <c r="JEM19" s="159"/>
      <c r="JEN19" s="165"/>
      <c r="JEO19" s="159"/>
      <c r="JEP19" s="165"/>
      <c r="JEQ19" s="159"/>
      <c r="JER19" s="165"/>
      <c r="JES19" s="159"/>
      <c r="JET19" s="165"/>
      <c r="JEU19" s="159"/>
      <c r="JEV19" s="165"/>
      <c r="JEW19" s="159"/>
      <c r="JEX19" s="165"/>
      <c r="JEY19" s="159"/>
      <c r="JEZ19" s="165"/>
      <c r="JFA19" s="159"/>
      <c r="JFB19" s="165"/>
      <c r="JFC19" s="159"/>
      <c r="JFD19" s="165"/>
      <c r="JFE19" s="159"/>
      <c r="JFF19" s="165"/>
      <c r="JFG19" s="159"/>
      <c r="JFH19" s="165"/>
      <c r="JFI19" s="159"/>
      <c r="JFJ19" s="165"/>
      <c r="JFK19" s="159"/>
      <c r="JFL19" s="165"/>
      <c r="JFM19" s="159"/>
      <c r="JFN19" s="165"/>
      <c r="JFO19" s="159"/>
      <c r="JFP19" s="165"/>
      <c r="JFQ19" s="159"/>
      <c r="JFR19" s="165"/>
      <c r="JFS19" s="159"/>
      <c r="JFT19" s="165"/>
      <c r="JFU19" s="159"/>
      <c r="JFV19" s="165"/>
      <c r="JFW19" s="159"/>
      <c r="JFX19" s="165"/>
      <c r="JFY19" s="159"/>
      <c r="JFZ19" s="165"/>
      <c r="JGA19" s="159"/>
      <c r="JGB19" s="165"/>
      <c r="JGC19" s="159"/>
      <c r="JGD19" s="165"/>
      <c r="JGE19" s="159"/>
      <c r="JGF19" s="165"/>
      <c r="JGG19" s="159"/>
      <c r="JGH19" s="165"/>
      <c r="JGI19" s="159"/>
      <c r="JGJ19" s="165"/>
      <c r="JGK19" s="159"/>
      <c r="JGL19" s="165"/>
      <c r="JGM19" s="159"/>
      <c r="JGN19" s="165"/>
      <c r="JGO19" s="159"/>
      <c r="JGP19" s="165"/>
      <c r="JGQ19" s="159"/>
      <c r="JGR19" s="165"/>
      <c r="JGS19" s="159"/>
      <c r="JGT19" s="165"/>
      <c r="JGU19" s="159"/>
      <c r="JGV19" s="165"/>
      <c r="JGW19" s="159"/>
      <c r="JGX19" s="165"/>
      <c r="JGY19" s="159"/>
      <c r="JGZ19" s="165"/>
      <c r="JHA19" s="159"/>
      <c r="JHB19" s="165"/>
      <c r="JHC19" s="159"/>
      <c r="JHD19" s="165"/>
      <c r="JHE19" s="159"/>
      <c r="JHF19" s="165"/>
      <c r="JHG19" s="159"/>
      <c r="JHH19" s="165"/>
      <c r="JHI19" s="159"/>
      <c r="JHJ19" s="165"/>
      <c r="JHK19" s="159"/>
      <c r="JHL19" s="165"/>
      <c r="JHM19" s="159"/>
      <c r="JHN19" s="165"/>
      <c r="JHO19" s="159"/>
      <c r="JHP19" s="165"/>
      <c r="JHQ19" s="159"/>
      <c r="JHR19" s="165"/>
      <c r="JHS19" s="159"/>
      <c r="JHT19" s="165"/>
      <c r="JHU19" s="159"/>
      <c r="JHV19" s="165"/>
      <c r="JHW19" s="159"/>
      <c r="JHX19" s="165"/>
      <c r="JHY19" s="159"/>
      <c r="JHZ19" s="165"/>
      <c r="JIA19" s="159"/>
      <c r="JIB19" s="165"/>
      <c r="JIC19" s="159"/>
      <c r="JID19" s="165"/>
      <c r="JIE19" s="159"/>
      <c r="JIF19" s="165"/>
      <c r="JIG19" s="159"/>
      <c r="JIH19" s="165"/>
      <c r="JII19" s="159"/>
      <c r="JIJ19" s="165"/>
      <c r="JIK19" s="159"/>
      <c r="JIL19" s="165"/>
      <c r="JIM19" s="159"/>
      <c r="JIN19" s="165"/>
      <c r="JIO19" s="159"/>
      <c r="JIP19" s="165"/>
      <c r="JIQ19" s="159"/>
      <c r="JIR19" s="165"/>
      <c r="JIS19" s="159"/>
      <c r="JIT19" s="165"/>
      <c r="JIU19" s="159"/>
      <c r="JIV19" s="165"/>
      <c r="JIW19" s="159"/>
      <c r="JIX19" s="165"/>
      <c r="JIY19" s="159"/>
      <c r="JIZ19" s="165"/>
      <c r="JJA19" s="159"/>
      <c r="JJB19" s="165"/>
      <c r="JJC19" s="159"/>
      <c r="JJD19" s="165"/>
      <c r="JJE19" s="159"/>
      <c r="JJF19" s="165"/>
      <c r="JJG19" s="159"/>
      <c r="JJH19" s="165"/>
      <c r="JJI19" s="159"/>
      <c r="JJJ19" s="165"/>
      <c r="JJK19" s="159"/>
      <c r="JJL19" s="165"/>
      <c r="JJM19" s="159"/>
      <c r="JJN19" s="165"/>
      <c r="JJO19" s="159"/>
      <c r="JJP19" s="165"/>
      <c r="JJQ19" s="159"/>
      <c r="JJR19" s="165"/>
      <c r="JJS19" s="159"/>
      <c r="JJT19" s="165"/>
      <c r="JJU19" s="159"/>
      <c r="JJV19" s="165"/>
      <c r="JJW19" s="159"/>
      <c r="JJX19" s="165"/>
      <c r="JJY19" s="159"/>
      <c r="JJZ19" s="165"/>
      <c r="JKA19" s="159"/>
      <c r="JKB19" s="165"/>
      <c r="JKC19" s="159"/>
      <c r="JKD19" s="165"/>
      <c r="JKE19" s="159"/>
      <c r="JKF19" s="165"/>
      <c r="JKG19" s="159"/>
      <c r="JKH19" s="165"/>
      <c r="JKI19" s="159"/>
      <c r="JKJ19" s="165"/>
      <c r="JKK19" s="159"/>
      <c r="JKL19" s="165"/>
      <c r="JKM19" s="159"/>
      <c r="JKN19" s="165"/>
      <c r="JKO19" s="159"/>
      <c r="JKP19" s="165"/>
      <c r="JKQ19" s="159"/>
      <c r="JKR19" s="165"/>
      <c r="JKS19" s="159"/>
      <c r="JKT19" s="165"/>
      <c r="JKU19" s="159"/>
      <c r="JKV19" s="165"/>
      <c r="JKW19" s="159"/>
      <c r="JKX19" s="165"/>
      <c r="JKY19" s="159"/>
      <c r="JKZ19" s="165"/>
      <c r="JLA19" s="159"/>
      <c r="JLB19" s="165"/>
      <c r="JLC19" s="159"/>
      <c r="JLD19" s="165"/>
      <c r="JLE19" s="159"/>
      <c r="JLF19" s="165"/>
      <c r="JLG19" s="159"/>
      <c r="JLH19" s="165"/>
      <c r="JLI19" s="159"/>
      <c r="JLJ19" s="165"/>
      <c r="JLK19" s="159"/>
      <c r="JLL19" s="165"/>
      <c r="JLM19" s="159"/>
      <c r="JLN19" s="165"/>
      <c r="JLO19" s="159"/>
      <c r="JLP19" s="165"/>
      <c r="JLQ19" s="159"/>
      <c r="JLR19" s="165"/>
      <c r="JLS19" s="159"/>
      <c r="JLT19" s="165"/>
      <c r="JLU19" s="159"/>
      <c r="JLV19" s="165"/>
      <c r="JLW19" s="159"/>
      <c r="JLX19" s="165"/>
      <c r="JLY19" s="159"/>
      <c r="JLZ19" s="165"/>
      <c r="JMA19" s="159"/>
      <c r="JMB19" s="165"/>
      <c r="JMC19" s="159"/>
      <c r="JMD19" s="165"/>
      <c r="JME19" s="159"/>
      <c r="JMF19" s="165"/>
      <c r="JMG19" s="159"/>
      <c r="JMH19" s="165"/>
      <c r="JMI19" s="159"/>
      <c r="JMJ19" s="165"/>
      <c r="JMK19" s="159"/>
      <c r="JML19" s="165"/>
      <c r="JMM19" s="159"/>
      <c r="JMN19" s="165"/>
      <c r="JMO19" s="159"/>
      <c r="JMP19" s="165"/>
      <c r="JMQ19" s="159"/>
      <c r="JMR19" s="165"/>
      <c r="JMS19" s="159"/>
      <c r="JMT19" s="165"/>
      <c r="JMU19" s="159"/>
      <c r="JMV19" s="165"/>
      <c r="JMW19" s="159"/>
      <c r="JMX19" s="165"/>
      <c r="JMY19" s="159"/>
      <c r="JMZ19" s="165"/>
      <c r="JNA19" s="159"/>
      <c r="JNB19" s="165"/>
      <c r="JNC19" s="159"/>
      <c r="JND19" s="165"/>
      <c r="JNE19" s="159"/>
      <c r="JNF19" s="165"/>
      <c r="JNG19" s="159"/>
      <c r="JNH19" s="165"/>
      <c r="JNI19" s="159"/>
      <c r="JNJ19" s="165"/>
      <c r="JNK19" s="159"/>
      <c r="JNL19" s="165"/>
      <c r="JNM19" s="159"/>
      <c r="JNN19" s="165"/>
      <c r="JNO19" s="159"/>
      <c r="JNP19" s="165"/>
      <c r="JNQ19" s="159"/>
      <c r="JNR19" s="165"/>
      <c r="JNS19" s="159"/>
      <c r="JNT19" s="165"/>
      <c r="JNU19" s="159"/>
      <c r="JNV19" s="165"/>
      <c r="JNW19" s="159"/>
      <c r="JNX19" s="165"/>
      <c r="JNY19" s="159"/>
      <c r="JNZ19" s="165"/>
      <c r="JOA19" s="159"/>
      <c r="JOB19" s="165"/>
      <c r="JOC19" s="159"/>
      <c r="JOD19" s="165"/>
      <c r="JOE19" s="159"/>
      <c r="JOF19" s="165"/>
      <c r="JOG19" s="159"/>
      <c r="JOH19" s="165"/>
      <c r="JOI19" s="159"/>
      <c r="JOJ19" s="165"/>
      <c r="JOK19" s="159"/>
      <c r="JOL19" s="165"/>
      <c r="JOM19" s="159"/>
      <c r="JON19" s="165"/>
      <c r="JOO19" s="159"/>
      <c r="JOP19" s="165"/>
      <c r="JOQ19" s="159"/>
      <c r="JOR19" s="165"/>
      <c r="JOS19" s="159"/>
      <c r="JOT19" s="165"/>
      <c r="JOU19" s="159"/>
      <c r="JOV19" s="165"/>
      <c r="JOW19" s="159"/>
      <c r="JOX19" s="165"/>
      <c r="JOY19" s="159"/>
      <c r="JOZ19" s="165"/>
      <c r="JPA19" s="159"/>
      <c r="JPB19" s="165"/>
      <c r="JPC19" s="159"/>
      <c r="JPD19" s="165"/>
      <c r="JPE19" s="159"/>
      <c r="JPF19" s="165"/>
      <c r="JPG19" s="159"/>
      <c r="JPH19" s="165"/>
      <c r="JPI19" s="159"/>
      <c r="JPJ19" s="165"/>
      <c r="JPK19" s="159"/>
      <c r="JPL19" s="165"/>
      <c r="JPM19" s="159"/>
      <c r="JPN19" s="165"/>
      <c r="JPO19" s="159"/>
      <c r="JPP19" s="165"/>
      <c r="JPQ19" s="159"/>
      <c r="JPR19" s="165"/>
      <c r="JPS19" s="159"/>
      <c r="JPT19" s="165"/>
      <c r="JPU19" s="159"/>
      <c r="JPV19" s="165"/>
      <c r="JPW19" s="159"/>
      <c r="JPX19" s="165"/>
      <c r="JPY19" s="159"/>
      <c r="JPZ19" s="165"/>
      <c r="JQA19" s="159"/>
      <c r="JQB19" s="165"/>
      <c r="JQC19" s="159"/>
      <c r="JQD19" s="165"/>
      <c r="JQE19" s="159"/>
      <c r="JQF19" s="165"/>
      <c r="JQG19" s="159"/>
      <c r="JQH19" s="165"/>
      <c r="JQI19" s="159"/>
      <c r="JQJ19" s="165"/>
      <c r="JQK19" s="159"/>
      <c r="JQL19" s="165"/>
      <c r="JQM19" s="159"/>
      <c r="JQN19" s="165"/>
      <c r="JQO19" s="159"/>
      <c r="JQP19" s="165"/>
      <c r="JQQ19" s="159"/>
      <c r="JQR19" s="165"/>
      <c r="JQS19" s="159"/>
      <c r="JQT19" s="165"/>
      <c r="JQU19" s="159"/>
      <c r="JQV19" s="165"/>
      <c r="JQW19" s="159"/>
      <c r="JQX19" s="165"/>
      <c r="JQY19" s="159"/>
      <c r="JQZ19" s="165"/>
      <c r="JRA19" s="159"/>
      <c r="JRB19" s="165"/>
      <c r="JRC19" s="159"/>
      <c r="JRD19" s="165"/>
      <c r="JRE19" s="159"/>
      <c r="JRF19" s="165"/>
      <c r="JRG19" s="159"/>
      <c r="JRH19" s="165"/>
      <c r="JRI19" s="159"/>
      <c r="JRJ19" s="165"/>
      <c r="JRK19" s="159"/>
      <c r="JRL19" s="165"/>
      <c r="JRM19" s="159"/>
      <c r="JRN19" s="165"/>
      <c r="JRO19" s="159"/>
      <c r="JRP19" s="165"/>
      <c r="JRQ19" s="159"/>
      <c r="JRR19" s="165"/>
      <c r="JRS19" s="159"/>
      <c r="JRT19" s="165"/>
      <c r="JRU19" s="159"/>
      <c r="JRV19" s="165"/>
      <c r="JRW19" s="159"/>
      <c r="JRX19" s="165"/>
      <c r="JRY19" s="159"/>
      <c r="JRZ19" s="165"/>
      <c r="JSA19" s="159"/>
      <c r="JSB19" s="165"/>
      <c r="JSC19" s="159"/>
      <c r="JSD19" s="165"/>
      <c r="JSE19" s="159"/>
      <c r="JSF19" s="165"/>
      <c r="JSG19" s="159"/>
      <c r="JSH19" s="165"/>
      <c r="JSI19" s="159"/>
      <c r="JSJ19" s="165"/>
      <c r="JSK19" s="159"/>
      <c r="JSL19" s="165"/>
      <c r="JSM19" s="159"/>
      <c r="JSN19" s="165"/>
      <c r="JSO19" s="159"/>
      <c r="JSP19" s="165"/>
      <c r="JSQ19" s="159"/>
      <c r="JSR19" s="165"/>
      <c r="JSS19" s="159"/>
      <c r="JST19" s="165"/>
      <c r="JSU19" s="159"/>
      <c r="JSV19" s="165"/>
      <c r="JSW19" s="159"/>
      <c r="JSX19" s="165"/>
      <c r="JSY19" s="159"/>
      <c r="JSZ19" s="165"/>
      <c r="JTA19" s="159"/>
      <c r="JTB19" s="165"/>
      <c r="JTC19" s="159"/>
      <c r="JTD19" s="165"/>
      <c r="JTE19" s="159"/>
      <c r="JTF19" s="165"/>
      <c r="JTG19" s="159"/>
      <c r="JTH19" s="165"/>
      <c r="JTI19" s="159"/>
      <c r="JTJ19" s="165"/>
      <c r="JTK19" s="159"/>
      <c r="JTL19" s="165"/>
      <c r="JTM19" s="159"/>
      <c r="JTN19" s="165"/>
      <c r="JTO19" s="159"/>
      <c r="JTP19" s="165"/>
      <c r="JTQ19" s="159"/>
      <c r="JTR19" s="165"/>
      <c r="JTS19" s="159"/>
      <c r="JTT19" s="165"/>
      <c r="JTU19" s="159"/>
      <c r="JTV19" s="165"/>
      <c r="JTW19" s="159"/>
      <c r="JTX19" s="165"/>
      <c r="JTY19" s="159"/>
      <c r="JTZ19" s="165"/>
      <c r="JUA19" s="159"/>
      <c r="JUB19" s="165"/>
      <c r="JUC19" s="159"/>
      <c r="JUD19" s="165"/>
      <c r="JUE19" s="159"/>
      <c r="JUF19" s="165"/>
      <c r="JUG19" s="159"/>
      <c r="JUH19" s="165"/>
      <c r="JUI19" s="159"/>
      <c r="JUJ19" s="165"/>
      <c r="JUK19" s="159"/>
      <c r="JUL19" s="165"/>
      <c r="JUM19" s="159"/>
      <c r="JUN19" s="165"/>
      <c r="JUO19" s="159"/>
      <c r="JUP19" s="165"/>
      <c r="JUQ19" s="159"/>
      <c r="JUR19" s="165"/>
      <c r="JUS19" s="159"/>
      <c r="JUT19" s="165"/>
      <c r="JUU19" s="159"/>
      <c r="JUV19" s="165"/>
      <c r="JUW19" s="159"/>
      <c r="JUX19" s="165"/>
      <c r="JUY19" s="159"/>
      <c r="JUZ19" s="165"/>
      <c r="JVA19" s="159"/>
      <c r="JVB19" s="165"/>
      <c r="JVC19" s="159"/>
      <c r="JVD19" s="165"/>
      <c r="JVE19" s="159"/>
      <c r="JVF19" s="165"/>
      <c r="JVG19" s="159"/>
      <c r="JVH19" s="165"/>
      <c r="JVI19" s="159"/>
      <c r="JVJ19" s="165"/>
      <c r="JVK19" s="159"/>
      <c r="JVL19" s="165"/>
      <c r="JVM19" s="159"/>
      <c r="JVN19" s="165"/>
      <c r="JVO19" s="159"/>
      <c r="JVP19" s="165"/>
      <c r="JVQ19" s="159"/>
      <c r="JVR19" s="165"/>
      <c r="JVS19" s="159"/>
      <c r="JVT19" s="165"/>
      <c r="JVU19" s="159"/>
      <c r="JVV19" s="165"/>
      <c r="JVW19" s="159"/>
      <c r="JVX19" s="165"/>
      <c r="JVY19" s="159"/>
      <c r="JVZ19" s="165"/>
      <c r="JWA19" s="159"/>
      <c r="JWB19" s="165"/>
      <c r="JWC19" s="159"/>
      <c r="JWD19" s="165"/>
      <c r="JWE19" s="159"/>
      <c r="JWF19" s="165"/>
      <c r="JWG19" s="159"/>
      <c r="JWH19" s="165"/>
      <c r="JWI19" s="159"/>
      <c r="JWJ19" s="165"/>
      <c r="JWK19" s="159"/>
      <c r="JWL19" s="165"/>
      <c r="JWM19" s="159"/>
      <c r="JWN19" s="165"/>
      <c r="JWO19" s="159"/>
      <c r="JWP19" s="165"/>
      <c r="JWQ19" s="159"/>
      <c r="JWR19" s="165"/>
      <c r="JWS19" s="159"/>
      <c r="JWT19" s="165"/>
      <c r="JWU19" s="159"/>
      <c r="JWV19" s="165"/>
      <c r="JWW19" s="159"/>
      <c r="JWX19" s="165"/>
      <c r="JWY19" s="159"/>
      <c r="JWZ19" s="165"/>
      <c r="JXA19" s="159"/>
      <c r="JXB19" s="165"/>
      <c r="JXC19" s="159"/>
      <c r="JXD19" s="165"/>
      <c r="JXE19" s="159"/>
      <c r="JXF19" s="165"/>
      <c r="JXG19" s="159"/>
      <c r="JXH19" s="165"/>
      <c r="JXI19" s="159"/>
      <c r="JXJ19" s="165"/>
      <c r="JXK19" s="159"/>
      <c r="JXL19" s="165"/>
      <c r="JXM19" s="159"/>
      <c r="JXN19" s="165"/>
      <c r="JXO19" s="159"/>
      <c r="JXP19" s="165"/>
      <c r="JXQ19" s="159"/>
      <c r="JXR19" s="165"/>
      <c r="JXS19" s="159"/>
      <c r="JXT19" s="165"/>
      <c r="JXU19" s="159"/>
      <c r="JXV19" s="165"/>
      <c r="JXW19" s="159"/>
      <c r="JXX19" s="165"/>
      <c r="JXY19" s="159"/>
      <c r="JXZ19" s="165"/>
      <c r="JYA19" s="159"/>
      <c r="JYB19" s="165"/>
      <c r="JYC19" s="159"/>
      <c r="JYD19" s="165"/>
      <c r="JYE19" s="159"/>
      <c r="JYF19" s="165"/>
      <c r="JYG19" s="159"/>
      <c r="JYH19" s="165"/>
      <c r="JYI19" s="159"/>
      <c r="JYJ19" s="165"/>
      <c r="JYK19" s="159"/>
      <c r="JYL19" s="165"/>
      <c r="JYM19" s="159"/>
      <c r="JYN19" s="165"/>
      <c r="JYO19" s="159"/>
      <c r="JYP19" s="165"/>
      <c r="JYQ19" s="159"/>
      <c r="JYR19" s="165"/>
      <c r="JYS19" s="159"/>
      <c r="JYT19" s="165"/>
      <c r="JYU19" s="159"/>
      <c r="JYV19" s="165"/>
      <c r="JYW19" s="159"/>
      <c r="JYX19" s="165"/>
      <c r="JYY19" s="159"/>
      <c r="JYZ19" s="165"/>
      <c r="JZA19" s="159"/>
      <c r="JZB19" s="165"/>
      <c r="JZC19" s="159"/>
      <c r="JZD19" s="165"/>
      <c r="JZE19" s="159"/>
      <c r="JZF19" s="165"/>
      <c r="JZG19" s="159"/>
      <c r="JZH19" s="165"/>
      <c r="JZI19" s="159"/>
      <c r="JZJ19" s="165"/>
      <c r="JZK19" s="159"/>
      <c r="JZL19" s="165"/>
      <c r="JZM19" s="159"/>
      <c r="JZN19" s="165"/>
      <c r="JZO19" s="159"/>
      <c r="JZP19" s="165"/>
      <c r="JZQ19" s="159"/>
      <c r="JZR19" s="165"/>
      <c r="JZS19" s="159"/>
      <c r="JZT19" s="165"/>
      <c r="JZU19" s="159"/>
      <c r="JZV19" s="165"/>
      <c r="JZW19" s="159"/>
      <c r="JZX19" s="165"/>
      <c r="JZY19" s="159"/>
      <c r="JZZ19" s="165"/>
      <c r="KAA19" s="159"/>
      <c r="KAB19" s="165"/>
      <c r="KAC19" s="159"/>
      <c r="KAD19" s="165"/>
      <c r="KAE19" s="159"/>
      <c r="KAF19" s="165"/>
      <c r="KAG19" s="159"/>
      <c r="KAH19" s="165"/>
      <c r="KAI19" s="159"/>
      <c r="KAJ19" s="165"/>
      <c r="KAK19" s="159"/>
      <c r="KAL19" s="165"/>
      <c r="KAM19" s="159"/>
      <c r="KAN19" s="165"/>
      <c r="KAO19" s="159"/>
      <c r="KAP19" s="165"/>
      <c r="KAQ19" s="159"/>
      <c r="KAR19" s="165"/>
      <c r="KAS19" s="159"/>
      <c r="KAT19" s="165"/>
      <c r="KAU19" s="159"/>
      <c r="KAV19" s="165"/>
      <c r="KAW19" s="159"/>
      <c r="KAX19" s="165"/>
      <c r="KAY19" s="159"/>
      <c r="KAZ19" s="165"/>
      <c r="KBA19" s="159"/>
      <c r="KBB19" s="165"/>
      <c r="KBC19" s="159"/>
      <c r="KBD19" s="165"/>
      <c r="KBE19" s="159"/>
      <c r="KBF19" s="165"/>
      <c r="KBG19" s="159"/>
      <c r="KBH19" s="165"/>
      <c r="KBI19" s="159"/>
      <c r="KBJ19" s="165"/>
      <c r="KBK19" s="159"/>
      <c r="KBL19" s="165"/>
      <c r="KBM19" s="159"/>
      <c r="KBN19" s="165"/>
      <c r="KBO19" s="159"/>
      <c r="KBP19" s="165"/>
      <c r="KBQ19" s="159"/>
      <c r="KBR19" s="165"/>
      <c r="KBS19" s="159"/>
      <c r="KBT19" s="165"/>
      <c r="KBU19" s="159"/>
      <c r="KBV19" s="165"/>
      <c r="KBW19" s="159"/>
      <c r="KBX19" s="165"/>
      <c r="KBY19" s="159"/>
      <c r="KBZ19" s="165"/>
      <c r="KCA19" s="159"/>
      <c r="KCB19" s="165"/>
      <c r="KCC19" s="159"/>
      <c r="KCD19" s="165"/>
      <c r="KCE19" s="159"/>
      <c r="KCF19" s="165"/>
      <c r="KCG19" s="159"/>
      <c r="KCH19" s="165"/>
      <c r="KCI19" s="159"/>
      <c r="KCJ19" s="165"/>
      <c r="KCK19" s="159"/>
      <c r="KCL19" s="165"/>
      <c r="KCM19" s="159"/>
      <c r="KCN19" s="165"/>
      <c r="KCO19" s="159"/>
      <c r="KCP19" s="165"/>
      <c r="KCQ19" s="159"/>
      <c r="KCR19" s="165"/>
      <c r="KCS19" s="159"/>
      <c r="KCT19" s="165"/>
      <c r="KCU19" s="159"/>
      <c r="KCV19" s="165"/>
      <c r="KCW19" s="159"/>
      <c r="KCX19" s="165"/>
      <c r="KCY19" s="159"/>
      <c r="KCZ19" s="165"/>
      <c r="KDA19" s="159"/>
      <c r="KDB19" s="165"/>
      <c r="KDC19" s="159"/>
      <c r="KDD19" s="165"/>
      <c r="KDE19" s="159"/>
      <c r="KDF19" s="165"/>
      <c r="KDG19" s="159"/>
      <c r="KDH19" s="165"/>
      <c r="KDI19" s="159"/>
      <c r="KDJ19" s="165"/>
      <c r="KDK19" s="159"/>
      <c r="KDL19" s="165"/>
      <c r="KDM19" s="159"/>
      <c r="KDN19" s="165"/>
      <c r="KDO19" s="159"/>
      <c r="KDP19" s="165"/>
      <c r="KDQ19" s="159"/>
      <c r="KDR19" s="165"/>
      <c r="KDS19" s="159"/>
      <c r="KDT19" s="165"/>
      <c r="KDU19" s="159"/>
      <c r="KDV19" s="165"/>
      <c r="KDW19" s="159"/>
      <c r="KDX19" s="165"/>
      <c r="KDY19" s="159"/>
      <c r="KDZ19" s="165"/>
      <c r="KEA19" s="159"/>
      <c r="KEB19" s="165"/>
      <c r="KEC19" s="159"/>
      <c r="KED19" s="165"/>
      <c r="KEE19" s="159"/>
      <c r="KEF19" s="165"/>
      <c r="KEG19" s="159"/>
      <c r="KEH19" s="165"/>
      <c r="KEI19" s="159"/>
      <c r="KEJ19" s="165"/>
      <c r="KEK19" s="159"/>
      <c r="KEL19" s="165"/>
      <c r="KEM19" s="159"/>
      <c r="KEN19" s="165"/>
      <c r="KEO19" s="159"/>
      <c r="KEP19" s="165"/>
      <c r="KEQ19" s="159"/>
      <c r="KER19" s="165"/>
      <c r="KES19" s="159"/>
      <c r="KET19" s="165"/>
      <c r="KEU19" s="159"/>
      <c r="KEV19" s="165"/>
      <c r="KEW19" s="159"/>
      <c r="KEX19" s="165"/>
      <c r="KEY19" s="159"/>
      <c r="KEZ19" s="165"/>
      <c r="KFA19" s="159"/>
      <c r="KFB19" s="165"/>
      <c r="KFC19" s="159"/>
      <c r="KFD19" s="165"/>
      <c r="KFE19" s="159"/>
      <c r="KFF19" s="165"/>
      <c r="KFG19" s="159"/>
      <c r="KFH19" s="165"/>
      <c r="KFI19" s="159"/>
      <c r="KFJ19" s="165"/>
      <c r="KFK19" s="159"/>
      <c r="KFL19" s="165"/>
      <c r="KFM19" s="159"/>
      <c r="KFN19" s="165"/>
      <c r="KFO19" s="159"/>
      <c r="KFP19" s="165"/>
      <c r="KFQ19" s="159"/>
      <c r="KFR19" s="165"/>
      <c r="KFS19" s="159"/>
      <c r="KFT19" s="165"/>
      <c r="KFU19" s="159"/>
      <c r="KFV19" s="165"/>
      <c r="KFW19" s="159"/>
      <c r="KFX19" s="165"/>
      <c r="KFY19" s="159"/>
      <c r="KFZ19" s="165"/>
      <c r="KGA19" s="159"/>
      <c r="KGB19" s="165"/>
      <c r="KGC19" s="159"/>
      <c r="KGD19" s="165"/>
      <c r="KGE19" s="159"/>
      <c r="KGF19" s="165"/>
      <c r="KGG19" s="159"/>
      <c r="KGH19" s="165"/>
      <c r="KGI19" s="159"/>
      <c r="KGJ19" s="165"/>
      <c r="KGK19" s="159"/>
      <c r="KGL19" s="165"/>
      <c r="KGM19" s="159"/>
      <c r="KGN19" s="165"/>
      <c r="KGO19" s="159"/>
      <c r="KGP19" s="165"/>
      <c r="KGQ19" s="159"/>
      <c r="KGR19" s="165"/>
      <c r="KGS19" s="159"/>
      <c r="KGT19" s="165"/>
      <c r="KGU19" s="159"/>
      <c r="KGV19" s="165"/>
      <c r="KGW19" s="159"/>
      <c r="KGX19" s="165"/>
      <c r="KGY19" s="159"/>
      <c r="KGZ19" s="165"/>
      <c r="KHA19" s="159"/>
      <c r="KHB19" s="165"/>
      <c r="KHC19" s="159"/>
      <c r="KHD19" s="165"/>
      <c r="KHE19" s="159"/>
      <c r="KHF19" s="165"/>
      <c r="KHG19" s="159"/>
      <c r="KHH19" s="165"/>
      <c r="KHI19" s="159"/>
      <c r="KHJ19" s="165"/>
      <c r="KHK19" s="159"/>
      <c r="KHL19" s="165"/>
      <c r="KHM19" s="159"/>
      <c r="KHN19" s="165"/>
      <c r="KHO19" s="159"/>
      <c r="KHP19" s="165"/>
      <c r="KHQ19" s="159"/>
      <c r="KHR19" s="165"/>
      <c r="KHS19" s="159"/>
      <c r="KHT19" s="165"/>
      <c r="KHU19" s="159"/>
      <c r="KHV19" s="165"/>
      <c r="KHW19" s="159"/>
      <c r="KHX19" s="165"/>
      <c r="KHY19" s="159"/>
      <c r="KHZ19" s="165"/>
      <c r="KIA19" s="159"/>
      <c r="KIB19" s="165"/>
      <c r="KIC19" s="159"/>
      <c r="KID19" s="165"/>
      <c r="KIE19" s="159"/>
      <c r="KIF19" s="165"/>
      <c r="KIG19" s="159"/>
      <c r="KIH19" s="165"/>
      <c r="KII19" s="159"/>
      <c r="KIJ19" s="165"/>
      <c r="KIK19" s="159"/>
      <c r="KIL19" s="165"/>
      <c r="KIM19" s="159"/>
      <c r="KIN19" s="165"/>
      <c r="KIO19" s="159"/>
      <c r="KIP19" s="165"/>
      <c r="KIQ19" s="159"/>
      <c r="KIR19" s="165"/>
      <c r="KIS19" s="159"/>
      <c r="KIT19" s="165"/>
      <c r="KIU19" s="159"/>
      <c r="KIV19" s="165"/>
      <c r="KIW19" s="159"/>
      <c r="KIX19" s="165"/>
      <c r="KIY19" s="159"/>
      <c r="KIZ19" s="165"/>
      <c r="KJA19" s="159"/>
      <c r="KJB19" s="165"/>
      <c r="KJC19" s="159"/>
      <c r="KJD19" s="165"/>
      <c r="KJE19" s="159"/>
      <c r="KJF19" s="165"/>
      <c r="KJG19" s="159"/>
      <c r="KJH19" s="165"/>
      <c r="KJI19" s="159"/>
      <c r="KJJ19" s="165"/>
      <c r="KJK19" s="159"/>
      <c r="KJL19" s="165"/>
      <c r="KJM19" s="159"/>
      <c r="KJN19" s="165"/>
      <c r="KJO19" s="159"/>
      <c r="KJP19" s="165"/>
      <c r="KJQ19" s="159"/>
      <c r="KJR19" s="165"/>
      <c r="KJS19" s="159"/>
      <c r="KJT19" s="165"/>
      <c r="KJU19" s="159"/>
      <c r="KJV19" s="165"/>
      <c r="KJW19" s="159"/>
      <c r="KJX19" s="165"/>
      <c r="KJY19" s="159"/>
      <c r="KJZ19" s="165"/>
      <c r="KKA19" s="159"/>
      <c r="KKB19" s="165"/>
      <c r="KKC19" s="159"/>
      <c r="KKD19" s="165"/>
      <c r="KKE19" s="159"/>
      <c r="KKF19" s="165"/>
      <c r="KKG19" s="159"/>
      <c r="KKH19" s="165"/>
      <c r="KKI19" s="159"/>
      <c r="KKJ19" s="165"/>
      <c r="KKK19" s="159"/>
      <c r="KKL19" s="165"/>
      <c r="KKM19" s="159"/>
      <c r="KKN19" s="165"/>
      <c r="KKO19" s="159"/>
      <c r="KKP19" s="165"/>
      <c r="KKQ19" s="159"/>
      <c r="KKR19" s="165"/>
      <c r="KKS19" s="159"/>
      <c r="KKT19" s="165"/>
      <c r="KKU19" s="159"/>
      <c r="KKV19" s="165"/>
      <c r="KKW19" s="159"/>
      <c r="KKX19" s="165"/>
      <c r="KKY19" s="159"/>
      <c r="KKZ19" s="165"/>
      <c r="KLA19" s="159"/>
      <c r="KLB19" s="165"/>
      <c r="KLC19" s="159"/>
      <c r="KLD19" s="165"/>
      <c r="KLE19" s="159"/>
      <c r="KLF19" s="165"/>
      <c r="KLG19" s="159"/>
      <c r="KLH19" s="165"/>
      <c r="KLI19" s="159"/>
      <c r="KLJ19" s="165"/>
      <c r="KLK19" s="159"/>
      <c r="KLL19" s="165"/>
      <c r="KLM19" s="159"/>
      <c r="KLN19" s="165"/>
      <c r="KLO19" s="159"/>
      <c r="KLP19" s="165"/>
      <c r="KLQ19" s="159"/>
      <c r="KLR19" s="165"/>
      <c r="KLS19" s="159"/>
      <c r="KLT19" s="165"/>
      <c r="KLU19" s="159"/>
      <c r="KLV19" s="165"/>
      <c r="KLW19" s="159"/>
      <c r="KLX19" s="165"/>
      <c r="KLY19" s="159"/>
      <c r="KLZ19" s="165"/>
      <c r="KMA19" s="159"/>
      <c r="KMB19" s="165"/>
      <c r="KMC19" s="159"/>
      <c r="KMD19" s="165"/>
      <c r="KME19" s="159"/>
      <c r="KMF19" s="165"/>
      <c r="KMG19" s="159"/>
      <c r="KMH19" s="165"/>
      <c r="KMI19" s="159"/>
      <c r="KMJ19" s="165"/>
      <c r="KMK19" s="159"/>
      <c r="KML19" s="165"/>
      <c r="KMM19" s="159"/>
      <c r="KMN19" s="165"/>
      <c r="KMO19" s="159"/>
      <c r="KMP19" s="165"/>
      <c r="KMQ19" s="159"/>
      <c r="KMR19" s="165"/>
      <c r="KMS19" s="159"/>
      <c r="KMT19" s="165"/>
      <c r="KMU19" s="159"/>
      <c r="KMV19" s="165"/>
      <c r="KMW19" s="159"/>
      <c r="KMX19" s="165"/>
      <c r="KMY19" s="159"/>
      <c r="KMZ19" s="165"/>
      <c r="KNA19" s="159"/>
      <c r="KNB19" s="165"/>
      <c r="KNC19" s="159"/>
      <c r="KND19" s="165"/>
      <c r="KNE19" s="159"/>
      <c r="KNF19" s="165"/>
      <c r="KNG19" s="159"/>
      <c r="KNH19" s="165"/>
      <c r="KNI19" s="159"/>
      <c r="KNJ19" s="165"/>
      <c r="KNK19" s="159"/>
      <c r="KNL19" s="165"/>
      <c r="KNM19" s="159"/>
      <c r="KNN19" s="165"/>
      <c r="KNO19" s="159"/>
      <c r="KNP19" s="165"/>
      <c r="KNQ19" s="159"/>
      <c r="KNR19" s="165"/>
      <c r="KNS19" s="159"/>
      <c r="KNT19" s="165"/>
      <c r="KNU19" s="159"/>
      <c r="KNV19" s="165"/>
      <c r="KNW19" s="159"/>
      <c r="KNX19" s="165"/>
      <c r="KNY19" s="159"/>
      <c r="KNZ19" s="165"/>
      <c r="KOA19" s="159"/>
      <c r="KOB19" s="165"/>
      <c r="KOC19" s="159"/>
      <c r="KOD19" s="165"/>
      <c r="KOE19" s="159"/>
      <c r="KOF19" s="165"/>
      <c r="KOG19" s="159"/>
      <c r="KOH19" s="165"/>
      <c r="KOI19" s="159"/>
      <c r="KOJ19" s="165"/>
      <c r="KOK19" s="159"/>
      <c r="KOL19" s="165"/>
      <c r="KOM19" s="159"/>
      <c r="KON19" s="165"/>
      <c r="KOO19" s="159"/>
      <c r="KOP19" s="165"/>
      <c r="KOQ19" s="159"/>
      <c r="KOR19" s="165"/>
      <c r="KOS19" s="159"/>
      <c r="KOT19" s="165"/>
      <c r="KOU19" s="159"/>
      <c r="KOV19" s="165"/>
      <c r="KOW19" s="159"/>
      <c r="KOX19" s="165"/>
      <c r="KOY19" s="159"/>
      <c r="KOZ19" s="165"/>
      <c r="KPA19" s="159"/>
      <c r="KPB19" s="165"/>
      <c r="KPC19" s="159"/>
      <c r="KPD19" s="165"/>
      <c r="KPE19" s="159"/>
      <c r="KPF19" s="165"/>
      <c r="KPG19" s="159"/>
      <c r="KPH19" s="165"/>
      <c r="KPI19" s="159"/>
      <c r="KPJ19" s="165"/>
      <c r="KPK19" s="159"/>
      <c r="KPL19" s="165"/>
      <c r="KPM19" s="159"/>
      <c r="KPN19" s="165"/>
      <c r="KPO19" s="159"/>
      <c r="KPP19" s="165"/>
      <c r="KPQ19" s="159"/>
      <c r="KPR19" s="165"/>
      <c r="KPS19" s="159"/>
      <c r="KPT19" s="165"/>
      <c r="KPU19" s="159"/>
      <c r="KPV19" s="165"/>
      <c r="KPW19" s="159"/>
      <c r="KPX19" s="165"/>
      <c r="KPY19" s="159"/>
      <c r="KPZ19" s="165"/>
      <c r="KQA19" s="159"/>
      <c r="KQB19" s="165"/>
      <c r="KQC19" s="159"/>
      <c r="KQD19" s="165"/>
      <c r="KQE19" s="159"/>
      <c r="KQF19" s="165"/>
      <c r="KQG19" s="159"/>
      <c r="KQH19" s="165"/>
      <c r="KQI19" s="159"/>
      <c r="KQJ19" s="165"/>
      <c r="KQK19" s="159"/>
      <c r="KQL19" s="165"/>
      <c r="KQM19" s="159"/>
      <c r="KQN19" s="165"/>
      <c r="KQO19" s="159"/>
      <c r="KQP19" s="165"/>
      <c r="KQQ19" s="159"/>
      <c r="KQR19" s="165"/>
      <c r="KQS19" s="159"/>
      <c r="KQT19" s="165"/>
      <c r="KQU19" s="159"/>
      <c r="KQV19" s="165"/>
      <c r="KQW19" s="159"/>
      <c r="KQX19" s="165"/>
      <c r="KQY19" s="159"/>
      <c r="KQZ19" s="165"/>
      <c r="KRA19" s="159"/>
      <c r="KRB19" s="165"/>
      <c r="KRC19" s="159"/>
      <c r="KRD19" s="165"/>
      <c r="KRE19" s="159"/>
      <c r="KRF19" s="165"/>
      <c r="KRG19" s="159"/>
      <c r="KRH19" s="165"/>
      <c r="KRI19" s="159"/>
      <c r="KRJ19" s="165"/>
      <c r="KRK19" s="159"/>
      <c r="KRL19" s="165"/>
      <c r="KRM19" s="159"/>
      <c r="KRN19" s="165"/>
      <c r="KRO19" s="159"/>
      <c r="KRP19" s="165"/>
      <c r="KRQ19" s="159"/>
      <c r="KRR19" s="165"/>
      <c r="KRS19" s="159"/>
      <c r="KRT19" s="165"/>
      <c r="KRU19" s="159"/>
      <c r="KRV19" s="165"/>
      <c r="KRW19" s="159"/>
      <c r="KRX19" s="165"/>
      <c r="KRY19" s="159"/>
      <c r="KRZ19" s="165"/>
      <c r="KSA19" s="159"/>
      <c r="KSB19" s="165"/>
      <c r="KSC19" s="159"/>
      <c r="KSD19" s="165"/>
      <c r="KSE19" s="159"/>
      <c r="KSF19" s="165"/>
      <c r="KSG19" s="159"/>
      <c r="KSH19" s="165"/>
      <c r="KSI19" s="159"/>
      <c r="KSJ19" s="165"/>
      <c r="KSK19" s="159"/>
      <c r="KSL19" s="165"/>
      <c r="KSM19" s="159"/>
      <c r="KSN19" s="165"/>
      <c r="KSO19" s="159"/>
      <c r="KSP19" s="165"/>
      <c r="KSQ19" s="159"/>
      <c r="KSR19" s="165"/>
      <c r="KSS19" s="159"/>
      <c r="KST19" s="165"/>
      <c r="KSU19" s="159"/>
      <c r="KSV19" s="165"/>
      <c r="KSW19" s="159"/>
      <c r="KSX19" s="165"/>
      <c r="KSY19" s="159"/>
      <c r="KSZ19" s="165"/>
      <c r="KTA19" s="159"/>
      <c r="KTB19" s="165"/>
      <c r="KTC19" s="159"/>
      <c r="KTD19" s="165"/>
      <c r="KTE19" s="159"/>
      <c r="KTF19" s="165"/>
      <c r="KTG19" s="159"/>
      <c r="KTH19" s="165"/>
      <c r="KTI19" s="159"/>
      <c r="KTJ19" s="165"/>
      <c r="KTK19" s="159"/>
      <c r="KTL19" s="165"/>
      <c r="KTM19" s="159"/>
      <c r="KTN19" s="165"/>
      <c r="KTO19" s="159"/>
      <c r="KTP19" s="165"/>
      <c r="KTQ19" s="159"/>
      <c r="KTR19" s="165"/>
      <c r="KTS19" s="159"/>
      <c r="KTT19" s="165"/>
      <c r="KTU19" s="159"/>
      <c r="KTV19" s="165"/>
      <c r="KTW19" s="159"/>
      <c r="KTX19" s="165"/>
      <c r="KTY19" s="159"/>
      <c r="KTZ19" s="165"/>
      <c r="KUA19" s="159"/>
      <c r="KUB19" s="165"/>
      <c r="KUC19" s="159"/>
      <c r="KUD19" s="165"/>
      <c r="KUE19" s="159"/>
      <c r="KUF19" s="165"/>
      <c r="KUG19" s="159"/>
      <c r="KUH19" s="165"/>
      <c r="KUI19" s="159"/>
      <c r="KUJ19" s="165"/>
      <c r="KUK19" s="159"/>
      <c r="KUL19" s="165"/>
      <c r="KUM19" s="159"/>
      <c r="KUN19" s="165"/>
      <c r="KUO19" s="159"/>
      <c r="KUP19" s="165"/>
      <c r="KUQ19" s="159"/>
      <c r="KUR19" s="165"/>
      <c r="KUS19" s="159"/>
      <c r="KUT19" s="165"/>
      <c r="KUU19" s="159"/>
      <c r="KUV19" s="165"/>
      <c r="KUW19" s="159"/>
      <c r="KUX19" s="165"/>
      <c r="KUY19" s="159"/>
      <c r="KUZ19" s="165"/>
      <c r="KVA19" s="159"/>
      <c r="KVB19" s="165"/>
      <c r="KVC19" s="159"/>
      <c r="KVD19" s="165"/>
      <c r="KVE19" s="159"/>
      <c r="KVF19" s="165"/>
      <c r="KVG19" s="159"/>
      <c r="KVH19" s="165"/>
      <c r="KVI19" s="159"/>
      <c r="KVJ19" s="165"/>
      <c r="KVK19" s="159"/>
      <c r="KVL19" s="165"/>
      <c r="KVM19" s="159"/>
      <c r="KVN19" s="165"/>
      <c r="KVO19" s="159"/>
      <c r="KVP19" s="165"/>
      <c r="KVQ19" s="159"/>
      <c r="KVR19" s="165"/>
      <c r="KVS19" s="159"/>
      <c r="KVT19" s="165"/>
      <c r="KVU19" s="159"/>
      <c r="KVV19" s="165"/>
      <c r="KVW19" s="159"/>
      <c r="KVX19" s="165"/>
      <c r="KVY19" s="159"/>
      <c r="KVZ19" s="165"/>
      <c r="KWA19" s="159"/>
      <c r="KWB19" s="165"/>
      <c r="KWC19" s="159"/>
      <c r="KWD19" s="165"/>
      <c r="KWE19" s="159"/>
      <c r="KWF19" s="165"/>
      <c r="KWG19" s="159"/>
      <c r="KWH19" s="165"/>
      <c r="KWI19" s="159"/>
      <c r="KWJ19" s="165"/>
      <c r="KWK19" s="159"/>
      <c r="KWL19" s="165"/>
      <c r="KWM19" s="159"/>
      <c r="KWN19" s="165"/>
      <c r="KWO19" s="159"/>
      <c r="KWP19" s="165"/>
      <c r="KWQ19" s="159"/>
      <c r="KWR19" s="165"/>
      <c r="KWS19" s="159"/>
      <c r="KWT19" s="165"/>
      <c r="KWU19" s="159"/>
      <c r="KWV19" s="165"/>
      <c r="KWW19" s="159"/>
      <c r="KWX19" s="165"/>
      <c r="KWY19" s="159"/>
      <c r="KWZ19" s="165"/>
      <c r="KXA19" s="159"/>
      <c r="KXB19" s="165"/>
      <c r="KXC19" s="159"/>
      <c r="KXD19" s="165"/>
      <c r="KXE19" s="159"/>
      <c r="KXF19" s="165"/>
      <c r="KXG19" s="159"/>
      <c r="KXH19" s="165"/>
      <c r="KXI19" s="159"/>
      <c r="KXJ19" s="165"/>
      <c r="KXK19" s="159"/>
      <c r="KXL19" s="165"/>
      <c r="KXM19" s="159"/>
      <c r="KXN19" s="165"/>
      <c r="KXO19" s="159"/>
      <c r="KXP19" s="165"/>
      <c r="KXQ19" s="159"/>
      <c r="KXR19" s="165"/>
      <c r="KXS19" s="159"/>
      <c r="KXT19" s="165"/>
      <c r="KXU19" s="159"/>
      <c r="KXV19" s="165"/>
      <c r="KXW19" s="159"/>
      <c r="KXX19" s="165"/>
      <c r="KXY19" s="159"/>
      <c r="KXZ19" s="165"/>
      <c r="KYA19" s="159"/>
      <c r="KYB19" s="165"/>
      <c r="KYC19" s="159"/>
      <c r="KYD19" s="165"/>
      <c r="KYE19" s="159"/>
      <c r="KYF19" s="165"/>
      <c r="KYG19" s="159"/>
      <c r="KYH19" s="165"/>
      <c r="KYI19" s="159"/>
      <c r="KYJ19" s="165"/>
      <c r="KYK19" s="159"/>
      <c r="KYL19" s="165"/>
      <c r="KYM19" s="159"/>
      <c r="KYN19" s="165"/>
      <c r="KYO19" s="159"/>
      <c r="KYP19" s="165"/>
      <c r="KYQ19" s="159"/>
      <c r="KYR19" s="165"/>
      <c r="KYS19" s="159"/>
      <c r="KYT19" s="165"/>
      <c r="KYU19" s="159"/>
      <c r="KYV19" s="165"/>
      <c r="KYW19" s="159"/>
      <c r="KYX19" s="165"/>
      <c r="KYY19" s="159"/>
      <c r="KYZ19" s="165"/>
      <c r="KZA19" s="159"/>
      <c r="KZB19" s="165"/>
      <c r="KZC19" s="159"/>
      <c r="KZD19" s="165"/>
      <c r="KZE19" s="159"/>
      <c r="KZF19" s="165"/>
      <c r="KZG19" s="159"/>
      <c r="KZH19" s="165"/>
      <c r="KZI19" s="159"/>
      <c r="KZJ19" s="165"/>
      <c r="KZK19" s="159"/>
      <c r="KZL19" s="165"/>
      <c r="KZM19" s="159"/>
      <c r="KZN19" s="165"/>
      <c r="KZO19" s="159"/>
      <c r="KZP19" s="165"/>
      <c r="KZQ19" s="159"/>
      <c r="KZR19" s="165"/>
      <c r="KZS19" s="159"/>
      <c r="KZT19" s="165"/>
      <c r="KZU19" s="159"/>
      <c r="KZV19" s="165"/>
      <c r="KZW19" s="159"/>
      <c r="KZX19" s="165"/>
      <c r="KZY19" s="159"/>
      <c r="KZZ19" s="165"/>
      <c r="LAA19" s="159"/>
      <c r="LAB19" s="165"/>
      <c r="LAC19" s="159"/>
      <c r="LAD19" s="165"/>
      <c r="LAE19" s="159"/>
      <c r="LAF19" s="165"/>
      <c r="LAG19" s="159"/>
      <c r="LAH19" s="165"/>
      <c r="LAI19" s="159"/>
      <c r="LAJ19" s="165"/>
      <c r="LAK19" s="159"/>
      <c r="LAL19" s="165"/>
      <c r="LAM19" s="159"/>
      <c r="LAN19" s="165"/>
      <c r="LAO19" s="159"/>
      <c r="LAP19" s="165"/>
      <c r="LAQ19" s="159"/>
      <c r="LAR19" s="165"/>
      <c r="LAS19" s="159"/>
      <c r="LAT19" s="165"/>
      <c r="LAU19" s="159"/>
      <c r="LAV19" s="165"/>
      <c r="LAW19" s="159"/>
      <c r="LAX19" s="165"/>
      <c r="LAY19" s="159"/>
      <c r="LAZ19" s="165"/>
      <c r="LBA19" s="159"/>
      <c r="LBB19" s="165"/>
      <c r="LBC19" s="159"/>
      <c r="LBD19" s="165"/>
      <c r="LBE19" s="159"/>
      <c r="LBF19" s="165"/>
      <c r="LBG19" s="159"/>
      <c r="LBH19" s="165"/>
      <c r="LBI19" s="159"/>
      <c r="LBJ19" s="165"/>
      <c r="LBK19" s="159"/>
      <c r="LBL19" s="165"/>
      <c r="LBM19" s="159"/>
      <c r="LBN19" s="165"/>
      <c r="LBO19" s="159"/>
      <c r="LBP19" s="165"/>
      <c r="LBQ19" s="159"/>
      <c r="LBR19" s="165"/>
      <c r="LBS19" s="159"/>
      <c r="LBT19" s="165"/>
      <c r="LBU19" s="159"/>
      <c r="LBV19" s="165"/>
      <c r="LBW19" s="159"/>
      <c r="LBX19" s="165"/>
      <c r="LBY19" s="159"/>
      <c r="LBZ19" s="165"/>
      <c r="LCA19" s="159"/>
      <c r="LCB19" s="165"/>
      <c r="LCC19" s="159"/>
      <c r="LCD19" s="165"/>
      <c r="LCE19" s="159"/>
      <c r="LCF19" s="165"/>
      <c r="LCG19" s="159"/>
      <c r="LCH19" s="165"/>
      <c r="LCI19" s="159"/>
      <c r="LCJ19" s="165"/>
      <c r="LCK19" s="159"/>
      <c r="LCL19" s="165"/>
      <c r="LCM19" s="159"/>
      <c r="LCN19" s="165"/>
      <c r="LCO19" s="159"/>
      <c r="LCP19" s="165"/>
      <c r="LCQ19" s="159"/>
      <c r="LCR19" s="165"/>
      <c r="LCS19" s="159"/>
      <c r="LCT19" s="165"/>
      <c r="LCU19" s="159"/>
      <c r="LCV19" s="165"/>
      <c r="LCW19" s="159"/>
      <c r="LCX19" s="165"/>
      <c r="LCY19" s="159"/>
      <c r="LCZ19" s="165"/>
      <c r="LDA19" s="159"/>
      <c r="LDB19" s="165"/>
      <c r="LDC19" s="159"/>
      <c r="LDD19" s="165"/>
      <c r="LDE19" s="159"/>
      <c r="LDF19" s="165"/>
      <c r="LDG19" s="159"/>
      <c r="LDH19" s="165"/>
      <c r="LDI19" s="159"/>
      <c r="LDJ19" s="165"/>
      <c r="LDK19" s="159"/>
      <c r="LDL19" s="165"/>
      <c r="LDM19" s="159"/>
      <c r="LDN19" s="165"/>
      <c r="LDO19" s="159"/>
      <c r="LDP19" s="165"/>
      <c r="LDQ19" s="159"/>
      <c r="LDR19" s="165"/>
      <c r="LDS19" s="159"/>
      <c r="LDT19" s="165"/>
      <c r="LDU19" s="159"/>
      <c r="LDV19" s="165"/>
      <c r="LDW19" s="159"/>
      <c r="LDX19" s="165"/>
      <c r="LDY19" s="159"/>
      <c r="LDZ19" s="165"/>
      <c r="LEA19" s="159"/>
      <c r="LEB19" s="165"/>
      <c r="LEC19" s="159"/>
      <c r="LED19" s="165"/>
      <c r="LEE19" s="159"/>
      <c r="LEF19" s="165"/>
      <c r="LEG19" s="159"/>
      <c r="LEH19" s="165"/>
      <c r="LEI19" s="159"/>
      <c r="LEJ19" s="165"/>
      <c r="LEK19" s="159"/>
      <c r="LEL19" s="165"/>
      <c r="LEM19" s="159"/>
      <c r="LEN19" s="165"/>
      <c r="LEO19" s="159"/>
      <c r="LEP19" s="165"/>
      <c r="LEQ19" s="159"/>
      <c r="LER19" s="165"/>
      <c r="LES19" s="159"/>
      <c r="LET19" s="165"/>
      <c r="LEU19" s="159"/>
      <c r="LEV19" s="165"/>
      <c r="LEW19" s="159"/>
      <c r="LEX19" s="165"/>
      <c r="LEY19" s="159"/>
      <c r="LEZ19" s="165"/>
      <c r="LFA19" s="159"/>
      <c r="LFB19" s="165"/>
      <c r="LFC19" s="159"/>
      <c r="LFD19" s="165"/>
      <c r="LFE19" s="159"/>
      <c r="LFF19" s="165"/>
      <c r="LFG19" s="159"/>
      <c r="LFH19" s="165"/>
      <c r="LFI19" s="159"/>
      <c r="LFJ19" s="165"/>
      <c r="LFK19" s="159"/>
      <c r="LFL19" s="165"/>
      <c r="LFM19" s="159"/>
      <c r="LFN19" s="165"/>
      <c r="LFO19" s="159"/>
      <c r="LFP19" s="165"/>
      <c r="LFQ19" s="159"/>
      <c r="LFR19" s="165"/>
      <c r="LFS19" s="159"/>
      <c r="LFT19" s="165"/>
      <c r="LFU19" s="159"/>
      <c r="LFV19" s="165"/>
      <c r="LFW19" s="159"/>
      <c r="LFX19" s="165"/>
      <c r="LFY19" s="159"/>
      <c r="LFZ19" s="165"/>
      <c r="LGA19" s="159"/>
      <c r="LGB19" s="165"/>
      <c r="LGC19" s="159"/>
      <c r="LGD19" s="165"/>
      <c r="LGE19" s="159"/>
      <c r="LGF19" s="165"/>
      <c r="LGG19" s="159"/>
      <c r="LGH19" s="165"/>
      <c r="LGI19" s="159"/>
      <c r="LGJ19" s="165"/>
      <c r="LGK19" s="159"/>
      <c r="LGL19" s="165"/>
      <c r="LGM19" s="159"/>
      <c r="LGN19" s="165"/>
      <c r="LGO19" s="159"/>
      <c r="LGP19" s="165"/>
      <c r="LGQ19" s="159"/>
      <c r="LGR19" s="165"/>
      <c r="LGS19" s="159"/>
      <c r="LGT19" s="165"/>
      <c r="LGU19" s="159"/>
      <c r="LGV19" s="165"/>
      <c r="LGW19" s="159"/>
      <c r="LGX19" s="165"/>
      <c r="LGY19" s="159"/>
      <c r="LGZ19" s="165"/>
      <c r="LHA19" s="159"/>
      <c r="LHB19" s="165"/>
      <c r="LHC19" s="159"/>
      <c r="LHD19" s="165"/>
      <c r="LHE19" s="159"/>
      <c r="LHF19" s="165"/>
      <c r="LHG19" s="159"/>
      <c r="LHH19" s="165"/>
      <c r="LHI19" s="159"/>
      <c r="LHJ19" s="165"/>
      <c r="LHK19" s="159"/>
      <c r="LHL19" s="165"/>
      <c r="LHM19" s="159"/>
      <c r="LHN19" s="165"/>
      <c r="LHO19" s="159"/>
      <c r="LHP19" s="165"/>
      <c r="LHQ19" s="159"/>
      <c r="LHR19" s="165"/>
      <c r="LHS19" s="159"/>
      <c r="LHT19" s="165"/>
      <c r="LHU19" s="159"/>
      <c r="LHV19" s="165"/>
      <c r="LHW19" s="159"/>
      <c r="LHX19" s="165"/>
      <c r="LHY19" s="159"/>
      <c r="LHZ19" s="165"/>
      <c r="LIA19" s="159"/>
      <c r="LIB19" s="165"/>
      <c r="LIC19" s="159"/>
      <c r="LID19" s="165"/>
      <c r="LIE19" s="159"/>
      <c r="LIF19" s="165"/>
      <c r="LIG19" s="159"/>
      <c r="LIH19" s="165"/>
      <c r="LII19" s="159"/>
      <c r="LIJ19" s="165"/>
      <c r="LIK19" s="159"/>
      <c r="LIL19" s="165"/>
      <c r="LIM19" s="159"/>
      <c r="LIN19" s="165"/>
      <c r="LIO19" s="159"/>
      <c r="LIP19" s="165"/>
      <c r="LIQ19" s="159"/>
      <c r="LIR19" s="165"/>
      <c r="LIS19" s="159"/>
      <c r="LIT19" s="165"/>
      <c r="LIU19" s="159"/>
      <c r="LIV19" s="165"/>
      <c r="LIW19" s="159"/>
      <c r="LIX19" s="165"/>
      <c r="LIY19" s="159"/>
      <c r="LIZ19" s="165"/>
      <c r="LJA19" s="159"/>
      <c r="LJB19" s="165"/>
      <c r="LJC19" s="159"/>
      <c r="LJD19" s="165"/>
      <c r="LJE19" s="159"/>
      <c r="LJF19" s="165"/>
      <c r="LJG19" s="159"/>
      <c r="LJH19" s="165"/>
      <c r="LJI19" s="159"/>
      <c r="LJJ19" s="165"/>
      <c r="LJK19" s="159"/>
      <c r="LJL19" s="165"/>
      <c r="LJM19" s="159"/>
      <c r="LJN19" s="165"/>
      <c r="LJO19" s="159"/>
      <c r="LJP19" s="165"/>
      <c r="LJQ19" s="159"/>
      <c r="LJR19" s="165"/>
      <c r="LJS19" s="159"/>
      <c r="LJT19" s="165"/>
      <c r="LJU19" s="159"/>
      <c r="LJV19" s="165"/>
      <c r="LJW19" s="159"/>
      <c r="LJX19" s="165"/>
      <c r="LJY19" s="159"/>
      <c r="LJZ19" s="165"/>
      <c r="LKA19" s="159"/>
      <c r="LKB19" s="165"/>
      <c r="LKC19" s="159"/>
      <c r="LKD19" s="165"/>
      <c r="LKE19" s="159"/>
      <c r="LKF19" s="165"/>
      <c r="LKG19" s="159"/>
      <c r="LKH19" s="165"/>
      <c r="LKI19" s="159"/>
      <c r="LKJ19" s="165"/>
      <c r="LKK19" s="159"/>
      <c r="LKL19" s="165"/>
      <c r="LKM19" s="159"/>
      <c r="LKN19" s="165"/>
      <c r="LKO19" s="159"/>
      <c r="LKP19" s="165"/>
      <c r="LKQ19" s="159"/>
      <c r="LKR19" s="165"/>
      <c r="LKS19" s="159"/>
      <c r="LKT19" s="165"/>
      <c r="LKU19" s="159"/>
      <c r="LKV19" s="165"/>
      <c r="LKW19" s="159"/>
      <c r="LKX19" s="165"/>
      <c r="LKY19" s="159"/>
      <c r="LKZ19" s="165"/>
      <c r="LLA19" s="159"/>
      <c r="LLB19" s="165"/>
      <c r="LLC19" s="159"/>
      <c r="LLD19" s="165"/>
      <c r="LLE19" s="159"/>
      <c r="LLF19" s="165"/>
      <c r="LLG19" s="159"/>
      <c r="LLH19" s="165"/>
      <c r="LLI19" s="159"/>
      <c r="LLJ19" s="165"/>
      <c r="LLK19" s="159"/>
      <c r="LLL19" s="165"/>
      <c r="LLM19" s="159"/>
      <c r="LLN19" s="165"/>
      <c r="LLO19" s="159"/>
      <c r="LLP19" s="165"/>
      <c r="LLQ19" s="159"/>
      <c r="LLR19" s="165"/>
      <c r="LLS19" s="159"/>
      <c r="LLT19" s="165"/>
      <c r="LLU19" s="159"/>
      <c r="LLV19" s="165"/>
      <c r="LLW19" s="159"/>
      <c r="LLX19" s="165"/>
      <c r="LLY19" s="159"/>
      <c r="LLZ19" s="165"/>
      <c r="LMA19" s="159"/>
      <c r="LMB19" s="165"/>
      <c r="LMC19" s="159"/>
      <c r="LMD19" s="165"/>
      <c r="LME19" s="159"/>
      <c r="LMF19" s="165"/>
      <c r="LMG19" s="159"/>
      <c r="LMH19" s="165"/>
      <c r="LMI19" s="159"/>
      <c r="LMJ19" s="165"/>
      <c r="LMK19" s="159"/>
      <c r="LML19" s="165"/>
      <c r="LMM19" s="159"/>
      <c r="LMN19" s="165"/>
      <c r="LMO19" s="159"/>
      <c r="LMP19" s="165"/>
      <c r="LMQ19" s="159"/>
      <c r="LMR19" s="165"/>
      <c r="LMS19" s="159"/>
      <c r="LMT19" s="165"/>
      <c r="LMU19" s="159"/>
      <c r="LMV19" s="165"/>
      <c r="LMW19" s="159"/>
      <c r="LMX19" s="165"/>
      <c r="LMY19" s="159"/>
      <c r="LMZ19" s="165"/>
      <c r="LNA19" s="159"/>
      <c r="LNB19" s="165"/>
      <c r="LNC19" s="159"/>
      <c r="LND19" s="165"/>
      <c r="LNE19" s="159"/>
      <c r="LNF19" s="165"/>
      <c r="LNG19" s="159"/>
      <c r="LNH19" s="165"/>
      <c r="LNI19" s="159"/>
      <c r="LNJ19" s="165"/>
      <c r="LNK19" s="159"/>
      <c r="LNL19" s="165"/>
      <c r="LNM19" s="159"/>
      <c r="LNN19" s="165"/>
      <c r="LNO19" s="159"/>
      <c r="LNP19" s="165"/>
      <c r="LNQ19" s="159"/>
      <c r="LNR19" s="165"/>
      <c r="LNS19" s="159"/>
      <c r="LNT19" s="165"/>
      <c r="LNU19" s="159"/>
      <c r="LNV19" s="165"/>
      <c r="LNW19" s="159"/>
      <c r="LNX19" s="165"/>
      <c r="LNY19" s="159"/>
      <c r="LNZ19" s="165"/>
      <c r="LOA19" s="159"/>
      <c r="LOB19" s="165"/>
      <c r="LOC19" s="159"/>
      <c r="LOD19" s="165"/>
      <c r="LOE19" s="159"/>
      <c r="LOF19" s="165"/>
      <c r="LOG19" s="159"/>
      <c r="LOH19" s="165"/>
      <c r="LOI19" s="159"/>
      <c r="LOJ19" s="165"/>
      <c r="LOK19" s="159"/>
      <c r="LOL19" s="165"/>
      <c r="LOM19" s="159"/>
      <c r="LON19" s="165"/>
      <c r="LOO19" s="159"/>
      <c r="LOP19" s="165"/>
      <c r="LOQ19" s="159"/>
      <c r="LOR19" s="165"/>
      <c r="LOS19" s="159"/>
      <c r="LOT19" s="165"/>
      <c r="LOU19" s="159"/>
      <c r="LOV19" s="165"/>
      <c r="LOW19" s="159"/>
      <c r="LOX19" s="165"/>
      <c r="LOY19" s="159"/>
      <c r="LOZ19" s="165"/>
      <c r="LPA19" s="159"/>
      <c r="LPB19" s="165"/>
      <c r="LPC19" s="159"/>
      <c r="LPD19" s="165"/>
      <c r="LPE19" s="159"/>
      <c r="LPF19" s="165"/>
      <c r="LPG19" s="159"/>
      <c r="LPH19" s="165"/>
      <c r="LPI19" s="159"/>
      <c r="LPJ19" s="165"/>
      <c r="LPK19" s="159"/>
      <c r="LPL19" s="165"/>
      <c r="LPM19" s="159"/>
      <c r="LPN19" s="165"/>
      <c r="LPO19" s="159"/>
      <c r="LPP19" s="165"/>
      <c r="LPQ19" s="159"/>
      <c r="LPR19" s="165"/>
      <c r="LPS19" s="159"/>
      <c r="LPT19" s="165"/>
      <c r="LPU19" s="159"/>
      <c r="LPV19" s="165"/>
      <c r="LPW19" s="159"/>
      <c r="LPX19" s="165"/>
      <c r="LPY19" s="159"/>
      <c r="LPZ19" s="165"/>
      <c r="LQA19" s="159"/>
      <c r="LQB19" s="165"/>
      <c r="LQC19" s="159"/>
      <c r="LQD19" s="165"/>
      <c r="LQE19" s="159"/>
      <c r="LQF19" s="165"/>
      <c r="LQG19" s="159"/>
      <c r="LQH19" s="165"/>
      <c r="LQI19" s="159"/>
      <c r="LQJ19" s="165"/>
      <c r="LQK19" s="159"/>
      <c r="LQL19" s="165"/>
      <c r="LQM19" s="159"/>
      <c r="LQN19" s="165"/>
      <c r="LQO19" s="159"/>
      <c r="LQP19" s="165"/>
      <c r="LQQ19" s="159"/>
      <c r="LQR19" s="165"/>
      <c r="LQS19" s="159"/>
      <c r="LQT19" s="165"/>
      <c r="LQU19" s="159"/>
      <c r="LQV19" s="165"/>
      <c r="LQW19" s="159"/>
      <c r="LQX19" s="165"/>
      <c r="LQY19" s="159"/>
      <c r="LQZ19" s="165"/>
      <c r="LRA19" s="159"/>
      <c r="LRB19" s="165"/>
      <c r="LRC19" s="159"/>
      <c r="LRD19" s="165"/>
      <c r="LRE19" s="159"/>
      <c r="LRF19" s="165"/>
      <c r="LRG19" s="159"/>
      <c r="LRH19" s="165"/>
      <c r="LRI19" s="159"/>
      <c r="LRJ19" s="165"/>
      <c r="LRK19" s="159"/>
      <c r="LRL19" s="165"/>
      <c r="LRM19" s="159"/>
      <c r="LRN19" s="165"/>
      <c r="LRO19" s="159"/>
      <c r="LRP19" s="165"/>
      <c r="LRQ19" s="159"/>
      <c r="LRR19" s="165"/>
      <c r="LRS19" s="159"/>
      <c r="LRT19" s="165"/>
      <c r="LRU19" s="159"/>
      <c r="LRV19" s="165"/>
      <c r="LRW19" s="159"/>
      <c r="LRX19" s="165"/>
      <c r="LRY19" s="159"/>
      <c r="LRZ19" s="165"/>
      <c r="LSA19" s="159"/>
      <c r="LSB19" s="165"/>
      <c r="LSC19" s="159"/>
      <c r="LSD19" s="165"/>
      <c r="LSE19" s="159"/>
      <c r="LSF19" s="165"/>
      <c r="LSG19" s="159"/>
      <c r="LSH19" s="165"/>
      <c r="LSI19" s="159"/>
      <c r="LSJ19" s="165"/>
      <c r="LSK19" s="159"/>
      <c r="LSL19" s="165"/>
      <c r="LSM19" s="159"/>
      <c r="LSN19" s="165"/>
      <c r="LSO19" s="159"/>
      <c r="LSP19" s="165"/>
      <c r="LSQ19" s="159"/>
      <c r="LSR19" s="165"/>
      <c r="LSS19" s="159"/>
      <c r="LST19" s="165"/>
      <c r="LSU19" s="159"/>
      <c r="LSV19" s="165"/>
      <c r="LSW19" s="159"/>
      <c r="LSX19" s="165"/>
      <c r="LSY19" s="159"/>
      <c r="LSZ19" s="165"/>
      <c r="LTA19" s="159"/>
      <c r="LTB19" s="165"/>
      <c r="LTC19" s="159"/>
      <c r="LTD19" s="165"/>
      <c r="LTE19" s="159"/>
      <c r="LTF19" s="165"/>
      <c r="LTG19" s="159"/>
      <c r="LTH19" s="165"/>
      <c r="LTI19" s="159"/>
      <c r="LTJ19" s="165"/>
      <c r="LTK19" s="159"/>
      <c r="LTL19" s="165"/>
      <c r="LTM19" s="159"/>
      <c r="LTN19" s="165"/>
      <c r="LTO19" s="159"/>
      <c r="LTP19" s="165"/>
      <c r="LTQ19" s="159"/>
      <c r="LTR19" s="165"/>
      <c r="LTS19" s="159"/>
      <c r="LTT19" s="165"/>
      <c r="LTU19" s="159"/>
      <c r="LTV19" s="165"/>
      <c r="LTW19" s="159"/>
      <c r="LTX19" s="165"/>
      <c r="LTY19" s="159"/>
      <c r="LTZ19" s="165"/>
      <c r="LUA19" s="159"/>
      <c r="LUB19" s="165"/>
      <c r="LUC19" s="159"/>
      <c r="LUD19" s="165"/>
      <c r="LUE19" s="159"/>
      <c r="LUF19" s="165"/>
      <c r="LUG19" s="159"/>
      <c r="LUH19" s="165"/>
      <c r="LUI19" s="159"/>
      <c r="LUJ19" s="165"/>
      <c r="LUK19" s="159"/>
      <c r="LUL19" s="165"/>
      <c r="LUM19" s="159"/>
      <c r="LUN19" s="165"/>
      <c r="LUO19" s="159"/>
      <c r="LUP19" s="165"/>
      <c r="LUQ19" s="159"/>
      <c r="LUR19" s="165"/>
      <c r="LUS19" s="159"/>
      <c r="LUT19" s="165"/>
      <c r="LUU19" s="159"/>
      <c r="LUV19" s="165"/>
      <c r="LUW19" s="159"/>
      <c r="LUX19" s="165"/>
      <c r="LUY19" s="159"/>
      <c r="LUZ19" s="165"/>
      <c r="LVA19" s="159"/>
      <c r="LVB19" s="165"/>
      <c r="LVC19" s="159"/>
      <c r="LVD19" s="165"/>
      <c r="LVE19" s="159"/>
      <c r="LVF19" s="165"/>
      <c r="LVG19" s="159"/>
      <c r="LVH19" s="165"/>
      <c r="LVI19" s="159"/>
      <c r="LVJ19" s="165"/>
      <c r="LVK19" s="159"/>
      <c r="LVL19" s="165"/>
      <c r="LVM19" s="159"/>
      <c r="LVN19" s="165"/>
      <c r="LVO19" s="159"/>
      <c r="LVP19" s="165"/>
      <c r="LVQ19" s="159"/>
      <c r="LVR19" s="165"/>
      <c r="LVS19" s="159"/>
      <c r="LVT19" s="165"/>
      <c r="LVU19" s="159"/>
      <c r="LVV19" s="165"/>
      <c r="LVW19" s="159"/>
      <c r="LVX19" s="165"/>
      <c r="LVY19" s="159"/>
      <c r="LVZ19" s="165"/>
      <c r="LWA19" s="159"/>
      <c r="LWB19" s="165"/>
      <c r="LWC19" s="159"/>
      <c r="LWD19" s="165"/>
      <c r="LWE19" s="159"/>
      <c r="LWF19" s="165"/>
      <c r="LWG19" s="159"/>
      <c r="LWH19" s="165"/>
      <c r="LWI19" s="159"/>
      <c r="LWJ19" s="165"/>
      <c r="LWK19" s="159"/>
      <c r="LWL19" s="165"/>
      <c r="LWM19" s="159"/>
      <c r="LWN19" s="165"/>
      <c r="LWO19" s="159"/>
      <c r="LWP19" s="165"/>
      <c r="LWQ19" s="159"/>
      <c r="LWR19" s="165"/>
      <c r="LWS19" s="159"/>
      <c r="LWT19" s="165"/>
      <c r="LWU19" s="159"/>
      <c r="LWV19" s="165"/>
      <c r="LWW19" s="159"/>
      <c r="LWX19" s="165"/>
      <c r="LWY19" s="159"/>
      <c r="LWZ19" s="165"/>
      <c r="LXA19" s="159"/>
      <c r="LXB19" s="165"/>
      <c r="LXC19" s="159"/>
      <c r="LXD19" s="165"/>
      <c r="LXE19" s="159"/>
      <c r="LXF19" s="165"/>
      <c r="LXG19" s="159"/>
      <c r="LXH19" s="165"/>
      <c r="LXI19" s="159"/>
      <c r="LXJ19" s="165"/>
      <c r="LXK19" s="159"/>
      <c r="LXL19" s="165"/>
      <c r="LXM19" s="159"/>
      <c r="LXN19" s="165"/>
      <c r="LXO19" s="159"/>
      <c r="LXP19" s="165"/>
      <c r="LXQ19" s="159"/>
      <c r="LXR19" s="165"/>
      <c r="LXS19" s="159"/>
      <c r="LXT19" s="165"/>
      <c r="LXU19" s="159"/>
      <c r="LXV19" s="165"/>
      <c r="LXW19" s="159"/>
      <c r="LXX19" s="165"/>
      <c r="LXY19" s="159"/>
      <c r="LXZ19" s="165"/>
      <c r="LYA19" s="159"/>
      <c r="LYB19" s="165"/>
      <c r="LYC19" s="159"/>
      <c r="LYD19" s="165"/>
      <c r="LYE19" s="159"/>
      <c r="LYF19" s="165"/>
      <c r="LYG19" s="159"/>
      <c r="LYH19" s="165"/>
      <c r="LYI19" s="159"/>
      <c r="LYJ19" s="165"/>
      <c r="LYK19" s="159"/>
      <c r="LYL19" s="165"/>
      <c r="LYM19" s="159"/>
      <c r="LYN19" s="165"/>
      <c r="LYO19" s="159"/>
      <c r="LYP19" s="165"/>
      <c r="LYQ19" s="159"/>
      <c r="LYR19" s="165"/>
      <c r="LYS19" s="159"/>
      <c r="LYT19" s="165"/>
      <c r="LYU19" s="159"/>
      <c r="LYV19" s="165"/>
      <c r="LYW19" s="159"/>
      <c r="LYX19" s="165"/>
      <c r="LYY19" s="159"/>
      <c r="LYZ19" s="165"/>
      <c r="LZA19" s="159"/>
      <c r="LZB19" s="165"/>
      <c r="LZC19" s="159"/>
      <c r="LZD19" s="165"/>
      <c r="LZE19" s="159"/>
      <c r="LZF19" s="165"/>
      <c r="LZG19" s="159"/>
      <c r="LZH19" s="165"/>
      <c r="LZI19" s="159"/>
      <c r="LZJ19" s="165"/>
      <c r="LZK19" s="159"/>
      <c r="LZL19" s="165"/>
      <c r="LZM19" s="159"/>
      <c r="LZN19" s="165"/>
      <c r="LZO19" s="159"/>
      <c r="LZP19" s="165"/>
      <c r="LZQ19" s="159"/>
      <c r="LZR19" s="165"/>
      <c r="LZS19" s="159"/>
      <c r="LZT19" s="165"/>
      <c r="LZU19" s="159"/>
      <c r="LZV19" s="165"/>
      <c r="LZW19" s="159"/>
      <c r="LZX19" s="165"/>
      <c r="LZY19" s="159"/>
      <c r="LZZ19" s="165"/>
      <c r="MAA19" s="159"/>
      <c r="MAB19" s="165"/>
      <c r="MAC19" s="159"/>
      <c r="MAD19" s="165"/>
      <c r="MAE19" s="159"/>
      <c r="MAF19" s="165"/>
      <c r="MAG19" s="159"/>
      <c r="MAH19" s="165"/>
      <c r="MAI19" s="159"/>
      <c r="MAJ19" s="165"/>
      <c r="MAK19" s="159"/>
      <c r="MAL19" s="165"/>
      <c r="MAM19" s="159"/>
      <c r="MAN19" s="165"/>
      <c r="MAO19" s="159"/>
      <c r="MAP19" s="165"/>
      <c r="MAQ19" s="159"/>
      <c r="MAR19" s="165"/>
      <c r="MAS19" s="159"/>
      <c r="MAT19" s="165"/>
      <c r="MAU19" s="159"/>
      <c r="MAV19" s="165"/>
      <c r="MAW19" s="159"/>
      <c r="MAX19" s="165"/>
      <c r="MAY19" s="159"/>
      <c r="MAZ19" s="165"/>
      <c r="MBA19" s="159"/>
      <c r="MBB19" s="165"/>
      <c r="MBC19" s="159"/>
      <c r="MBD19" s="165"/>
      <c r="MBE19" s="159"/>
      <c r="MBF19" s="165"/>
      <c r="MBG19" s="159"/>
      <c r="MBH19" s="165"/>
      <c r="MBI19" s="159"/>
      <c r="MBJ19" s="165"/>
      <c r="MBK19" s="159"/>
      <c r="MBL19" s="165"/>
      <c r="MBM19" s="159"/>
      <c r="MBN19" s="165"/>
      <c r="MBO19" s="159"/>
      <c r="MBP19" s="165"/>
      <c r="MBQ19" s="159"/>
      <c r="MBR19" s="165"/>
      <c r="MBS19" s="159"/>
      <c r="MBT19" s="165"/>
      <c r="MBU19" s="159"/>
      <c r="MBV19" s="165"/>
      <c r="MBW19" s="159"/>
      <c r="MBX19" s="165"/>
      <c r="MBY19" s="159"/>
      <c r="MBZ19" s="165"/>
      <c r="MCA19" s="159"/>
      <c r="MCB19" s="165"/>
      <c r="MCC19" s="159"/>
      <c r="MCD19" s="165"/>
      <c r="MCE19" s="159"/>
      <c r="MCF19" s="165"/>
      <c r="MCG19" s="159"/>
      <c r="MCH19" s="165"/>
      <c r="MCI19" s="159"/>
      <c r="MCJ19" s="165"/>
      <c r="MCK19" s="159"/>
      <c r="MCL19" s="165"/>
      <c r="MCM19" s="159"/>
      <c r="MCN19" s="165"/>
      <c r="MCO19" s="159"/>
      <c r="MCP19" s="165"/>
      <c r="MCQ19" s="159"/>
      <c r="MCR19" s="165"/>
      <c r="MCS19" s="159"/>
      <c r="MCT19" s="165"/>
      <c r="MCU19" s="159"/>
      <c r="MCV19" s="165"/>
      <c r="MCW19" s="159"/>
      <c r="MCX19" s="165"/>
      <c r="MCY19" s="159"/>
      <c r="MCZ19" s="165"/>
      <c r="MDA19" s="159"/>
      <c r="MDB19" s="165"/>
      <c r="MDC19" s="159"/>
      <c r="MDD19" s="165"/>
      <c r="MDE19" s="159"/>
      <c r="MDF19" s="165"/>
      <c r="MDG19" s="159"/>
      <c r="MDH19" s="165"/>
      <c r="MDI19" s="159"/>
      <c r="MDJ19" s="165"/>
      <c r="MDK19" s="159"/>
      <c r="MDL19" s="165"/>
      <c r="MDM19" s="159"/>
      <c r="MDN19" s="165"/>
      <c r="MDO19" s="159"/>
      <c r="MDP19" s="165"/>
      <c r="MDQ19" s="159"/>
      <c r="MDR19" s="165"/>
      <c r="MDS19" s="159"/>
      <c r="MDT19" s="165"/>
      <c r="MDU19" s="159"/>
      <c r="MDV19" s="165"/>
      <c r="MDW19" s="159"/>
      <c r="MDX19" s="165"/>
      <c r="MDY19" s="159"/>
      <c r="MDZ19" s="165"/>
      <c r="MEA19" s="159"/>
      <c r="MEB19" s="165"/>
      <c r="MEC19" s="159"/>
      <c r="MED19" s="165"/>
      <c r="MEE19" s="159"/>
      <c r="MEF19" s="165"/>
      <c r="MEG19" s="159"/>
      <c r="MEH19" s="165"/>
      <c r="MEI19" s="159"/>
      <c r="MEJ19" s="165"/>
      <c r="MEK19" s="159"/>
      <c r="MEL19" s="165"/>
      <c r="MEM19" s="159"/>
      <c r="MEN19" s="165"/>
      <c r="MEO19" s="159"/>
      <c r="MEP19" s="165"/>
      <c r="MEQ19" s="159"/>
      <c r="MER19" s="165"/>
      <c r="MES19" s="159"/>
      <c r="MET19" s="165"/>
      <c r="MEU19" s="159"/>
      <c r="MEV19" s="165"/>
      <c r="MEW19" s="159"/>
      <c r="MEX19" s="165"/>
      <c r="MEY19" s="159"/>
      <c r="MEZ19" s="165"/>
      <c r="MFA19" s="159"/>
      <c r="MFB19" s="165"/>
      <c r="MFC19" s="159"/>
      <c r="MFD19" s="165"/>
      <c r="MFE19" s="159"/>
      <c r="MFF19" s="165"/>
      <c r="MFG19" s="159"/>
      <c r="MFH19" s="165"/>
      <c r="MFI19" s="159"/>
      <c r="MFJ19" s="165"/>
      <c r="MFK19" s="159"/>
      <c r="MFL19" s="165"/>
      <c r="MFM19" s="159"/>
      <c r="MFN19" s="165"/>
      <c r="MFO19" s="159"/>
      <c r="MFP19" s="165"/>
      <c r="MFQ19" s="159"/>
      <c r="MFR19" s="165"/>
      <c r="MFS19" s="159"/>
      <c r="MFT19" s="165"/>
      <c r="MFU19" s="159"/>
      <c r="MFV19" s="165"/>
      <c r="MFW19" s="159"/>
      <c r="MFX19" s="165"/>
      <c r="MFY19" s="159"/>
      <c r="MFZ19" s="165"/>
      <c r="MGA19" s="159"/>
      <c r="MGB19" s="165"/>
      <c r="MGC19" s="159"/>
      <c r="MGD19" s="165"/>
      <c r="MGE19" s="159"/>
      <c r="MGF19" s="165"/>
      <c r="MGG19" s="159"/>
      <c r="MGH19" s="165"/>
      <c r="MGI19" s="159"/>
      <c r="MGJ19" s="165"/>
      <c r="MGK19" s="159"/>
      <c r="MGL19" s="165"/>
      <c r="MGM19" s="159"/>
      <c r="MGN19" s="165"/>
      <c r="MGO19" s="159"/>
      <c r="MGP19" s="165"/>
      <c r="MGQ19" s="159"/>
      <c r="MGR19" s="165"/>
      <c r="MGS19" s="159"/>
      <c r="MGT19" s="165"/>
      <c r="MGU19" s="159"/>
      <c r="MGV19" s="165"/>
      <c r="MGW19" s="159"/>
      <c r="MGX19" s="165"/>
      <c r="MGY19" s="159"/>
      <c r="MGZ19" s="165"/>
      <c r="MHA19" s="159"/>
      <c r="MHB19" s="165"/>
      <c r="MHC19" s="159"/>
      <c r="MHD19" s="165"/>
      <c r="MHE19" s="159"/>
      <c r="MHF19" s="165"/>
      <c r="MHG19" s="159"/>
      <c r="MHH19" s="165"/>
      <c r="MHI19" s="159"/>
      <c r="MHJ19" s="165"/>
      <c r="MHK19" s="159"/>
      <c r="MHL19" s="165"/>
      <c r="MHM19" s="159"/>
      <c r="MHN19" s="165"/>
      <c r="MHO19" s="159"/>
      <c r="MHP19" s="165"/>
      <c r="MHQ19" s="159"/>
      <c r="MHR19" s="165"/>
      <c r="MHS19" s="159"/>
      <c r="MHT19" s="165"/>
      <c r="MHU19" s="159"/>
      <c r="MHV19" s="165"/>
      <c r="MHW19" s="159"/>
      <c r="MHX19" s="165"/>
      <c r="MHY19" s="159"/>
      <c r="MHZ19" s="165"/>
      <c r="MIA19" s="159"/>
      <c r="MIB19" s="165"/>
      <c r="MIC19" s="159"/>
      <c r="MID19" s="165"/>
      <c r="MIE19" s="159"/>
      <c r="MIF19" s="165"/>
      <c r="MIG19" s="159"/>
      <c r="MIH19" s="165"/>
      <c r="MII19" s="159"/>
      <c r="MIJ19" s="165"/>
      <c r="MIK19" s="159"/>
      <c r="MIL19" s="165"/>
      <c r="MIM19" s="159"/>
      <c r="MIN19" s="165"/>
      <c r="MIO19" s="159"/>
      <c r="MIP19" s="165"/>
      <c r="MIQ19" s="159"/>
      <c r="MIR19" s="165"/>
      <c r="MIS19" s="159"/>
      <c r="MIT19" s="165"/>
      <c r="MIU19" s="159"/>
      <c r="MIV19" s="165"/>
      <c r="MIW19" s="159"/>
      <c r="MIX19" s="165"/>
      <c r="MIY19" s="159"/>
      <c r="MIZ19" s="165"/>
      <c r="MJA19" s="159"/>
      <c r="MJB19" s="165"/>
      <c r="MJC19" s="159"/>
      <c r="MJD19" s="165"/>
      <c r="MJE19" s="159"/>
      <c r="MJF19" s="165"/>
      <c r="MJG19" s="159"/>
      <c r="MJH19" s="165"/>
      <c r="MJI19" s="159"/>
      <c r="MJJ19" s="165"/>
      <c r="MJK19" s="159"/>
      <c r="MJL19" s="165"/>
      <c r="MJM19" s="159"/>
      <c r="MJN19" s="165"/>
      <c r="MJO19" s="159"/>
      <c r="MJP19" s="165"/>
      <c r="MJQ19" s="159"/>
      <c r="MJR19" s="165"/>
      <c r="MJS19" s="159"/>
      <c r="MJT19" s="165"/>
      <c r="MJU19" s="159"/>
      <c r="MJV19" s="165"/>
      <c r="MJW19" s="159"/>
      <c r="MJX19" s="165"/>
      <c r="MJY19" s="159"/>
      <c r="MJZ19" s="165"/>
      <c r="MKA19" s="159"/>
      <c r="MKB19" s="165"/>
      <c r="MKC19" s="159"/>
      <c r="MKD19" s="165"/>
      <c r="MKE19" s="159"/>
      <c r="MKF19" s="165"/>
      <c r="MKG19" s="159"/>
      <c r="MKH19" s="165"/>
      <c r="MKI19" s="159"/>
      <c r="MKJ19" s="165"/>
      <c r="MKK19" s="159"/>
      <c r="MKL19" s="165"/>
      <c r="MKM19" s="159"/>
      <c r="MKN19" s="165"/>
      <c r="MKO19" s="159"/>
      <c r="MKP19" s="165"/>
      <c r="MKQ19" s="159"/>
      <c r="MKR19" s="165"/>
      <c r="MKS19" s="159"/>
      <c r="MKT19" s="165"/>
      <c r="MKU19" s="159"/>
      <c r="MKV19" s="165"/>
      <c r="MKW19" s="159"/>
      <c r="MKX19" s="165"/>
      <c r="MKY19" s="159"/>
      <c r="MKZ19" s="165"/>
      <c r="MLA19" s="159"/>
      <c r="MLB19" s="165"/>
      <c r="MLC19" s="159"/>
      <c r="MLD19" s="165"/>
      <c r="MLE19" s="159"/>
      <c r="MLF19" s="165"/>
      <c r="MLG19" s="159"/>
      <c r="MLH19" s="165"/>
      <c r="MLI19" s="159"/>
      <c r="MLJ19" s="165"/>
      <c r="MLK19" s="159"/>
      <c r="MLL19" s="165"/>
      <c r="MLM19" s="159"/>
      <c r="MLN19" s="165"/>
      <c r="MLO19" s="159"/>
      <c r="MLP19" s="165"/>
      <c r="MLQ19" s="159"/>
      <c r="MLR19" s="165"/>
      <c r="MLS19" s="159"/>
      <c r="MLT19" s="165"/>
      <c r="MLU19" s="159"/>
      <c r="MLV19" s="165"/>
      <c r="MLW19" s="159"/>
      <c r="MLX19" s="165"/>
      <c r="MLY19" s="159"/>
      <c r="MLZ19" s="165"/>
      <c r="MMA19" s="159"/>
      <c r="MMB19" s="165"/>
      <c r="MMC19" s="159"/>
      <c r="MMD19" s="165"/>
      <c r="MME19" s="159"/>
      <c r="MMF19" s="165"/>
      <c r="MMG19" s="159"/>
      <c r="MMH19" s="165"/>
      <c r="MMI19" s="159"/>
      <c r="MMJ19" s="165"/>
      <c r="MMK19" s="159"/>
      <c r="MML19" s="165"/>
      <c r="MMM19" s="159"/>
      <c r="MMN19" s="165"/>
      <c r="MMO19" s="159"/>
      <c r="MMP19" s="165"/>
      <c r="MMQ19" s="159"/>
      <c r="MMR19" s="165"/>
      <c r="MMS19" s="159"/>
      <c r="MMT19" s="165"/>
      <c r="MMU19" s="159"/>
      <c r="MMV19" s="165"/>
      <c r="MMW19" s="159"/>
      <c r="MMX19" s="165"/>
      <c r="MMY19" s="159"/>
      <c r="MMZ19" s="165"/>
      <c r="MNA19" s="159"/>
      <c r="MNB19" s="165"/>
      <c r="MNC19" s="159"/>
      <c r="MND19" s="165"/>
      <c r="MNE19" s="159"/>
      <c r="MNF19" s="165"/>
      <c r="MNG19" s="159"/>
      <c r="MNH19" s="165"/>
      <c r="MNI19" s="159"/>
      <c r="MNJ19" s="165"/>
      <c r="MNK19" s="159"/>
      <c r="MNL19" s="165"/>
      <c r="MNM19" s="159"/>
      <c r="MNN19" s="165"/>
      <c r="MNO19" s="159"/>
      <c r="MNP19" s="165"/>
      <c r="MNQ19" s="159"/>
      <c r="MNR19" s="165"/>
      <c r="MNS19" s="159"/>
      <c r="MNT19" s="165"/>
      <c r="MNU19" s="159"/>
      <c r="MNV19" s="165"/>
      <c r="MNW19" s="159"/>
      <c r="MNX19" s="165"/>
      <c r="MNY19" s="159"/>
      <c r="MNZ19" s="165"/>
      <c r="MOA19" s="159"/>
      <c r="MOB19" s="165"/>
      <c r="MOC19" s="159"/>
      <c r="MOD19" s="165"/>
      <c r="MOE19" s="159"/>
      <c r="MOF19" s="165"/>
      <c r="MOG19" s="159"/>
      <c r="MOH19" s="165"/>
      <c r="MOI19" s="159"/>
      <c r="MOJ19" s="165"/>
      <c r="MOK19" s="159"/>
      <c r="MOL19" s="165"/>
      <c r="MOM19" s="159"/>
      <c r="MON19" s="165"/>
      <c r="MOO19" s="159"/>
      <c r="MOP19" s="165"/>
      <c r="MOQ19" s="159"/>
      <c r="MOR19" s="165"/>
      <c r="MOS19" s="159"/>
      <c r="MOT19" s="165"/>
      <c r="MOU19" s="159"/>
      <c r="MOV19" s="165"/>
      <c r="MOW19" s="159"/>
      <c r="MOX19" s="165"/>
      <c r="MOY19" s="159"/>
      <c r="MOZ19" s="165"/>
      <c r="MPA19" s="159"/>
      <c r="MPB19" s="165"/>
      <c r="MPC19" s="159"/>
      <c r="MPD19" s="165"/>
      <c r="MPE19" s="159"/>
      <c r="MPF19" s="165"/>
      <c r="MPG19" s="159"/>
      <c r="MPH19" s="165"/>
      <c r="MPI19" s="159"/>
      <c r="MPJ19" s="165"/>
      <c r="MPK19" s="159"/>
      <c r="MPL19" s="165"/>
      <c r="MPM19" s="159"/>
      <c r="MPN19" s="165"/>
      <c r="MPO19" s="159"/>
      <c r="MPP19" s="165"/>
      <c r="MPQ19" s="159"/>
      <c r="MPR19" s="165"/>
      <c r="MPS19" s="159"/>
      <c r="MPT19" s="165"/>
      <c r="MPU19" s="159"/>
      <c r="MPV19" s="165"/>
      <c r="MPW19" s="159"/>
      <c r="MPX19" s="165"/>
      <c r="MPY19" s="159"/>
      <c r="MPZ19" s="165"/>
      <c r="MQA19" s="159"/>
      <c r="MQB19" s="165"/>
      <c r="MQC19" s="159"/>
      <c r="MQD19" s="165"/>
      <c r="MQE19" s="159"/>
      <c r="MQF19" s="165"/>
      <c r="MQG19" s="159"/>
      <c r="MQH19" s="165"/>
      <c r="MQI19" s="159"/>
      <c r="MQJ19" s="165"/>
      <c r="MQK19" s="159"/>
      <c r="MQL19" s="165"/>
      <c r="MQM19" s="159"/>
      <c r="MQN19" s="165"/>
      <c r="MQO19" s="159"/>
      <c r="MQP19" s="165"/>
      <c r="MQQ19" s="159"/>
      <c r="MQR19" s="165"/>
      <c r="MQS19" s="159"/>
      <c r="MQT19" s="165"/>
      <c r="MQU19" s="159"/>
      <c r="MQV19" s="165"/>
      <c r="MQW19" s="159"/>
      <c r="MQX19" s="165"/>
      <c r="MQY19" s="159"/>
      <c r="MQZ19" s="165"/>
      <c r="MRA19" s="159"/>
      <c r="MRB19" s="165"/>
      <c r="MRC19" s="159"/>
      <c r="MRD19" s="165"/>
      <c r="MRE19" s="159"/>
      <c r="MRF19" s="165"/>
      <c r="MRG19" s="159"/>
      <c r="MRH19" s="165"/>
      <c r="MRI19" s="159"/>
      <c r="MRJ19" s="165"/>
      <c r="MRK19" s="159"/>
      <c r="MRL19" s="165"/>
      <c r="MRM19" s="159"/>
      <c r="MRN19" s="165"/>
      <c r="MRO19" s="159"/>
      <c r="MRP19" s="165"/>
      <c r="MRQ19" s="159"/>
      <c r="MRR19" s="165"/>
      <c r="MRS19" s="159"/>
      <c r="MRT19" s="165"/>
      <c r="MRU19" s="159"/>
      <c r="MRV19" s="165"/>
      <c r="MRW19" s="159"/>
      <c r="MRX19" s="165"/>
      <c r="MRY19" s="159"/>
      <c r="MRZ19" s="165"/>
      <c r="MSA19" s="159"/>
      <c r="MSB19" s="165"/>
      <c r="MSC19" s="159"/>
      <c r="MSD19" s="165"/>
      <c r="MSE19" s="159"/>
      <c r="MSF19" s="165"/>
      <c r="MSG19" s="159"/>
      <c r="MSH19" s="165"/>
      <c r="MSI19" s="159"/>
      <c r="MSJ19" s="165"/>
      <c r="MSK19" s="159"/>
      <c r="MSL19" s="165"/>
      <c r="MSM19" s="159"/>
      <c r="MSN19" s="165"/>
      <c r="MSO19" s="159"/>
      <c r="MSP19" s="165"/>
      <c r="MSQ19" s="159"/>
      <c r="MSR19" s="165"/>
      <c r="MSS19" s="159"/>
      <c r="MST19" s="165"/>
      <c r="MSU19" s="159"/>
      <c r="MSV19" s="165"/>
      <c r="MSW19" s="159"/>
      <c r="MSX19" s="165"/>
      <c r="MSY19" s="159"/>
      <c r="MSZ19" s="165"/>
      <c r="MTA19" s="159"/>
      <c r="MTB19" s="165"/>
      <c r="MTC19" s="159"/>
      <c r="MTD19" s="165"/>
      <c r="MTE19" s="159"/>
      <c r="MTF19" s="165"/>
      <c r="MTG19" s="159"/>
      <c r="MTH19" s="165"/>
      <c r="MTI19" s="159"/>
      <c r="MTJ19" s="165"/>
      <c r="MTK19" s="159"/>
      <c r="MTL19" s="165"/>
      <c r="MTM19" s="159"/>
      <c r="MTN19" s="165"/>
      <c r="MTO19" s="159"/>
      <c r="MTP19" s="165"/>
      <c r="MTQ19" s="159"/>
      <c r="MTR19" s="165"/>
      <c r="MTS19" s="159"/>
      <c r="MTT19" s="165"/>
      <c r="MTU19" s="159"/>
      <c r="MTV19" s="165"/>
      <c r="MTW19" s="159"/>
      <c r="MTX19" s="165"/>
      <c r="MTY19" s="159"/>
      <c r="MTZ19" s="165"/>
      <c r="MUA19" s="159"/>
      <c r="MUB19" s="165"/>
      <c r="MUC19" s="159"/>
      <c r="MUD19" s="165"/>
      <c r="MUE19" s="159"/>
      <c r="MUF19" s="165"/>
      <c r="MUG19" s="159"/>
      <c r="MUH19" s="165"/>
      <c r="MUI19" s="159"/>
      <c r="MUJ19" s="165"/>
      <c r="MUK19" s="159"/>
      <c r="MUL19" s="165"/>
      <c r="MUM19" s="159"/>
      <c r="MUN19" s="165"/>
      <c r="MUO19" s="159"/>
      <c r="MUP19" s="165"/>
      <c r="MUQ19" s="159"/>
      <c r="MUR19" s="165"/>
      <c r="MUS19" s="159"/>
      <c r="MUT19" s="165"/>
      <c r="MUU19" s="159"/>
      <c r="MUV19" s="165"/>
      <c r="MUW19" s="159"/>
      <c r="MUX19" s="165"/>
      <c r="MUY19" s="159"/>
      <c r="MUZ19" s="165"/>
      <c r="MVA19" s="159"/>
      <c r="MVB19" s="165"/>
      <c r="MVC19" s="159"/>
      <c r="MVD19" s="165"/>
      <c r="MVE19" s="159"/>
      <c r="MVF19" s="165"/>
      <c r="MVG19" s="159"/>
      <c r="MVH19" s="165"/>
      <c r="MVI19" s="159"/>
      <c r="MVJ19" s="165"/>
      <c r="MVK19" s="159"/>
      <c r="MVL19" s="165"/>
      <c r="MVM19" s="159"/>
      <c r="MVN19" s="165"/>
      <c r="MVO19" s="159"/>
      <c r="MVP19" s="165"/>
      <c r="MVQ19" s="159"/>
      <c r="MVR19" s="165"/>
      <c r="MVS19" s="159"/>
      <c r="MVT19" s="165"/>
      <c r="MVU19" s="159"/>
      <c r="MVV19" s="165"/>
      <c r="MVW19" s="159"/>
      <c r="MVX19" s="165"/>
      <c r="MVY19" s="159"/>
      <c r="MVZ19" s="165"/>
      <c r="MWA19" s="159"/>
      <c r="MWB19" s="165"/>
      <c r="MWC19" s="159"/>
      <c r="MWD19" s="165"/>
      <c r="MWE19" s="159"/>
      <c r="MWF19" s="165"/>
      <c r="MWG19" s="159"/>
      <c r="MWH19" s="165"/>
      <c r="MWI19" s="159"/>
      <c r="MWJ19" s="165"/>
      <c r="MWK19" s="159"/>
      <c r="MWL19" s="165"/>
      <c r="MWM19" s="159"/>
      <c r="MWN19" s="165"/>
      <c r="MWO19" s="159"/>
      <c r="MWP19" s="165"/>
      <c r="MWQ19" s="159"/>
      <c r="MWR19" s="165"/>
      <c r="MWS19" s="159"/>
      <c r="MWT19" s="165"/>
      <c r="MWU19" s="159"/>
      <c r="MWV19" s="165"/>
      <c r="MWW19" s="159"/>
      <c r="MWX19" s="165"/>
      <c r="MWY19" s="159"/>
      <c r="MWZ19" s="165"/>
      <c r="MXA19" s="159"/>
      <c r="MXB19" s="165"/>
      <c r="MXC19" s="159"/>
      <c r="MXD19" s="165"/>
      <c r="MXE19" s="159"/>
      <c r="MXF19" s="165"/>
      <c r="MXG19" s="159"/>
      <c r="MXH19" s="165"/>
      <c r="MXI19" s="159"/>
      <c r="MXJ19" s="165"/>
      <c r="MXK19" s="159"/>
      <c r="MXL19" s="165"/>
      <c r="MXM19" s="159"/>
      <c r="MXN19" s="165"/>
      <c r="MXO19" s="159"/>
      <c r="MXP19" s="165"/>
      <c r="MXQ19" s="159"/>
      <c r="MXR19" s="165"/>
      <c r="MXS19" s="159"/>
      <c r="MXT19" s="165"/>
      <c r="MXU19" s="159"/>
      <c r="MXV19" s="165"/>
      <c r="MXW19" s="159"/>
      <c r="MXX19" s="165"/>
      <c r="MXY19" s="159"/>
      <c r="MXZ19" s="165"/>
      <c r="MYA19" s="159"/>
      <c r="MYB19" s="165"/>
      <c r="MYC19" s="159"/>
      <c r="MYD19" s="165"/>
      <c r="MYE19" s="159"/>
      <c r="MYF19" s="165"/>
      <c r="MYG19" s="159"/>
      <c r="MYH19" s="165"/>
      <c r="MYI19" s="159"/>
      <c r="MYJ19" s="165"/>
      <c r="MYK19" s="159"/>
      <c r="MYL19" s="165"/>
      <c r="MYM19" s="159"/>
      <c r="MYN19" s="165"/>
      <c r="MYO19" s="159"/>
      <c r="MYP19" s="165"/>
      <c r="MYQ19" s="159"/>
      <c r="MYR19" s="165"/>
      <c r="MYS19" s="159"/>
      <c r="MYT19" s="165"/>
      <c r="MYU19" s="159"/>
      <c r="MYV19" s="165"/>
      <c r="MYW19" s="159"/>
      <c r="MYX19" s="165"/>
      <c r="MYY19" s="159"/>
      <c r="MYZ19" s="165"/>
      <c r="MZA19" s="159"/>
      <c r="MZB19" s="165"/>
      <c r="MZC19" s="159"/>
      <c r="MZD19" s="165"/>
      <c r="MZE19" s="159"/>
      <c r="MZF19" s="165"/>
      <c r="MZG19" s="159"/>
      <c r="MZH19" s="165"/>
      <c r="MZI19" s="159"/>
      <c r="MZJ19" s="165"/>
      <c r="MZK19" s="159"/>
      <c r="MZL19" s="165"/>
      <c r="MZM19" s="159"/>
      <c r="MZN19" s="165"/>
      <c r="MZO19" s="159"/>
      <c r="MZP19" s="165"/>
      <c r="MZQ19" s="159"/>
      <c r="MZR19" s="165"/>
      <c r="MZS19" s="159"/>
      <c r="MZT19" s="165"/>
      <c r="MZU19" s="159"/>
      <c r="MZV19" s="165"/>
      <c r="MZW19" s="159"/>
      <c r="MZX19" s="165"/>
      <c r="MZY19" s="159"/>
      <c r="MZZ19" s="165"/>
      <c r="NAA19" s="159"/>
      <c r="NAB19" s="165"/>
      <c r="NAC19" s="159"/>
      <c r="NAD19" s="165"/>
      <c r="NAE19" s="159"/>
      <c r="NAF19" s="165"/>
      <c r="NAG19" s="159"/>
      <c r="NAH19" s="165"/>
      <c r="NAI19" s="159"/>
      <c r="NAJ19" s="165"/>
      <c r="NAK19" s="159"/>
      <c r="NAL19" s="165"/>
      <c r="NAM19" s="159"/>
      <c r="NAN19" s="165"/>
      <c r="NAO19" s="159"/>
      <c r="NAP19" s="165"/>
      <c r="NAQ19" s="159"/>
      <c r="NAR19" s="165"/>
      <c r="NAS19" s="159"/>
      <c r="NAT19" s="165"/>
      <c r="NAU19" s="159"/>
      <c r="NAV19" s="165"/>
      <c r="NAW19" s="159"/>
      <c r="NAX19" s="165"/>
      <c r="NAY19" s="159"/>
      <c r="NAZ19" s="165"/>
      <c r="NBA19" s="159"/>
      <c r="NBB19" s="165"/>
      <c r="NBC19" s="159"/>
      <c r="NBD19" s="165"/>
      <c r="NBE19" s="159"/>
      <c r="NBF19" s="165"/>
      <c r="NBG19" s="159"/>
      <c r="NBH19" s="165"/>
      <c r="NBI19" s="159"/>
      <c r="NBJ19" s="165"/>
      <c r="NBK19" s="159"/>
      <c r="NBL19" s="165"/>
      <c r="NBM19" s="159"/>
      <c r="NBN19" s="165"/>
      <c r="NBO19" s="159"/>
      <c r="NBP19" s="165"/>
      <c r="NBQ19" s="159"/>
      <c r="NBR19" s="165"/>
      <c r="NBS19" s="159"/>
      <c r="NBT19" s="165"/>
      <c r="NBU19" s="159"/>
      <c r="NBV19" s="165"/>
      <c r="NBW19" s="159"/>
      <c r="NBX19" s="165"/>
      <c r="NBY19" s="159"/>
      <c r="NBZ19" s="165"/>
      <c r="NCA19" s="159"/>
      <c r="NCB19" s="165"/>
      <c r="NCC19" s="159"/>
      <c r="NCD19" s="165"/>
      <c r="NCE19" s="159"/>
      <c r="NCF19" s="165"/>
      <c r="NCG19" s="159"/>
      <c r="NCH19" s="165"/>
      <c r="NCI19" s="159"/>
      <c r="NCJ19" s="165"/>
      <c r="NCK19" s="159"/>
      <c r="NCL19" s="165"/>
      <c r="NCM19" s="159"/>
      <c r="NCN19" s="165"/>
      <c r="NCO19" s="159"/>
      <c r="NCP19" s="165"/>
      <c r="NCQ19" s="159"/>
      <c r="NCR19" s="165"/>
      <c r="NCS19" s="159"/>
      <c r="NCT19" s="165"/>
      <c r="NCU19" s="159"/>
      <c r="NCV19" s="165"/>
      <c r="NCW19" s="159"/>
      <c r="NCX19" s="165"/>
      <c r="NCY19" s="159"/>
      <c r="NCZ19" s="165"/>
      <c r="NDA19" s="159"/>
      <c r="NDB19" s="165"/>
      <c r="NDC19" s="159"/>
      <c r="NDD19" s="165"/>
      <c r="NDE19" s="159"/>
      <c r="NDF19" s="165"/>
      <c r="NDG19" s="159"/>
      <c r="NDH19" s="165"/>
      <c r="NDI19" s="159"/>
      <c r="NDJ19" s="165"/>
      <c r="NDK19" s="159"/>
      <c r="NDL19" s="165"/>
      <c r="NDM19" s="159"/>
      <c r="NDN19" s="165"/>
      <c r="NDO19" s="159"/>
      <c r="NDP19" s="165"/>
      <c r="NDQ19" s="159"/>
      <c r="NDR19" s="165"/>
      <c r="NDS19" s="159"/>
      <c r="NDT19" s="165"/>
      <c r="NDU19" s="159"/>
      <c r="NDV19" s="165"/>
      <c r="NDW19" s="159"/>
      <c r="NDX19" s="165"/>
      <c r="NDY19" s="159"/>
      <c r="NDZ19" s="165"/>
      <c r="NEA19" s="159"/>
      <c r="NEB19" s="165"/>
      <c r="NEC19" s="159"/>
      <c r="NED19" s="165"/>
      <c r="NEE19" s="159"/>
      <c r="NEF19" s="165"/>
      <c r="NEG19" s="159"/>
      <c r="NEH19" s="165"/>
      <c r="NEI19" s="159"/>
      <c r="NEJ19" s="165"/>
      <c r="NEK19" s="159"/>
      <c r="NEL19" s="165"/>
      <c r="NEM19" s="159"/>
      <c r="NEN19" s="165"/>
      <c r="NEO19" s="159"/>
      <c r="NEP19" s="165"/>
      <c r="NEQ19" s="159"/>
      <c r="NER19" s="165"/>
      <c r="NES19" s="159"/>
      <c r="NET19" s="165"/>
      <c r="NEU19" s="159"/>
      <c r="NEV19" s="165"/>
      <c r="NEW19" s="159"/>
      <c r="NEX19" s="165"/>
      <c r="NEY19" s="159"/>
      <c r="NEZ19" s="165"/>
      <c r="NFA19" s="159"/>
      <c r="NFB19" s="165"/>
      <c r="NFC19" s="159"/>
      <c r="NFD19" s="165"/>
      <c r="NFE19" s="159"/>
      <c r="NFF19" s="165"/>
      <c r="NFG19" s="159"/>
      <c r="NFH19" s="165"/>
      <c r="NFI19" s="159"/>
      <c r="NFJ19" s="165"/>
      <c r="NFK19" s="159"/>
      <c r="NFL19" s="165"/>
      <c r="NFM19" s="159"/>
      <c r="NFN19" s="165"/>
      <c r="NFO19" s="159"/>
      <c r="NFP19" s="165"/>
      <c r="NFQ19" s="159"/>
      <c r="NFR19" s="165"/>
      <c r="NFS19" s="159"/>
      <c r="NFT19" s="165"/>
      <c r="NFU19" s="159"/>
      <c r="NFV19" s="165"/>
      <c r="NFW19" s="159"/>
      <c r="NFX19" s="165"/>
      <c r="NFY19" s="159"/>
      <c r="NFZ19" s="165"/>
      <c r="NGA19" s="159"/>
      <c r="NGB19" s="165"/>
      <c r="NGC19" s="159"/>
      <c r="NGD19" s="165"/>
      <c r="NGE19" s="159"/>
      <c r="NGF19" s="165"/>
      <c r="NGG19" s="159"/>
      <c r="NGH19" s="165"/>
      <c r="NGI19" s="159"/>
      <c r="NGJ19" s="165"/>
      <c r="NGK19" s="159"/>
      <c r="NGL19" s="165"/>
      <c r="NGM19" s="159"/>
      <c r="NGN19" s="165"/>
      <c r="NGO19" s="159"/>
      <c r="NGP19" s="165"/>
      <c r="NGQ19" s="159"/>
      <c r="NGR19" s="165"/>
      <c r="NGS19" s="159"/>
      <c r="NGT19" s="165"/>
      <c r="NGU19" s="159"/>
      <c r="NGV19" s="165"/>
      <c r="NGW19" s="159"/>
      <c r="NGX19" s="165"/>
      <c r="NGY19" s="159"/>
      <c r="NGZ19" s="165"/>
      <c r="NHA19" s="159"/>
      <c r="NHB19" s="165"/>
      <c r="NHC19" s="159"/>
      <c r="NHD19" s="165"/>
      <c r="NHE19" s="159"/>
      <c r="NHF19" s="165"/>
      <c r="NHG19" s="159"/>
      <c r="NHH19" s="165"/>
      <c r="NHI19" s="159"/>
      <c r="NHJ19" s="165"/>
      <c r="NHK19" s="159"/>
      <c r="NHL19" s="165"/>
      <c r="NHM19" s="159"/>
      <c r="NHN19" s="165"/>
      <c r="NHO19" s="159"/>
      <c r="NHP19" s="165"/>
      <c r="NHQ19" s="159"/>
      <c r="NHR19" s="165"/>
      <c r="NHS19" s="159"/>
      <c r="NHT19" s="165"/>
      <c r="NHU19" s="159"/>
      <c r="NHV19" s="165"/>
      <c r="NHW19" s="159"/>
      <c r="NHX19" s="165"/>
      <c r="NHY19" s="159"/>
      <c r="NHZ19" s="165"/>
      <c r="NIA19" s="159"/>
      <c r="NIB19" s="165"/>
      <c r="NIC19" s="159"/>
      <c r="NID19" s="165"/>
      <c r="NIE19" s="159"/>
      <c r="NIF19" s="165"/>
      <c r="NIG19" s="159"/>
      <c r="NIH19" s="165"/>
      <c r="NII19" s="159"/>
      <c r="NIJ19" s="165"/>
      <c r="NIK19" s="159"/>
      <c r="NIL19" s="165"/>
      <c r="NIM19" s="159"/>
      <c r="NIN19" s="165"/>
      <c r="NIO19" s="159"/>
      <c r="NIP19" s="165"/>
      <c r="NIQ19" s="159"/>
      <c r="NIR19" s="165"/>
      <c r="NIS19" s="159"/>
      <c r="NIT19" s="165"/>
      <c r="NIU19" s="159"/>
      <c r="NIV19" s="165"/>
      <c r="NIW19" s="159"/>
      <c r="NIX19" s="165"/>
      <c r="NIY19" s="159"/>
      <c r="NIZ19" s="165"/>
      <c r="NJA19" s="159"/>
      <c r="NJB19" s="165"/>
      <c r="NJC19" s="159"/>
      <c r="NJD19" s="165"/>
      <c r="NJE19" s="159"/>
      <c r="NJF19" s="165"/>
      <c r="NJG19" s="159"/>
      <c r="NJH19" s="165"/>
      <c r="NJI19" s="159"/>
      <c r="NJJ19" s="165"/>
      <c r="NJK19" s="159"/>
      <c r="NJL19" s="165"/>
      <c r="NJM19" s="159"/>
      <c r="NJN19" s="165"/>
      <c r="NJO19" s="159"/>
      <c r="NJP19" s="165"/>
      <c r="NJQ19" s="159"/>
      <c r="NJR19" s="165"/>
      <c r="NJS19" s="159"/>
      <c r="NJT19" s="165"/>
      <c r="NJU19" s="159"/>
      <c r="NJV19" s="165"/>
      <c r="NJW19" s="159"/>
      <c r="NJX19" s="165"/>
      <c r="NJY19" s="159"/>
      <c r="NJZ19" s="165"/>
      <c r="NKA19" s="159"/>
      <c r="NKB19" s="165"/>
      <c r="NKC19" s="159"/>
      <c r="NKD19" s="165"/>
      <c r="NKE19" s="159"/>
      <c r="NKF19" s="165"/>
      <c r="NKG19" s="159"/>
      <c r="NKH19" s="165"/>
      <c r="NKI19" s="159"/>
      <c r="NKJ19" s="165"/>
      <c r="NKK19" s="159"/>
      <c r="NKL19" s="165"/>
      <c r="NKM19" s="159"/>
      <c r="NKN19" s="165"/>
      <c r="NKO19" s="159"/>
      <c r="NKP19" s="165"/>
      <c r="NKQ19" s="159"/>
      <c r="NKR19" s="165"/>
      <c r="NKS19" s="159"/>
      <c r="NKT19" s="165"/>
      <c r="NKU19" s="159"/>
      <c r="NKV19" s="165"/>
      <c r="NKW19" s="159"/>
      <c r="NKX19" s="165"/>
      <c r="NKY19" s="159"/>
      <c r="NKZ19" s="165"/>
      <c r="NLA19" s="159"/>
      <c r="NLB19" s="165"/>
      <c r="NLC19" s="159"/>
      <c r="NLD19" s="165"/>
      <c r="NLE19" s="159"/>
      <c r="NLF19" s="165"/>
      <c r="NLG19" s="159"/>
      <c r="NLH19" s="165"/>
      <c r="NLI19" s="159"/>
      <c r="NLJ19" s="165"/>
      <c r="NLK19" s="159"/>
      <c r="NLL19" s="165"/>
      <c r="NLM19" s="159"/>
      <c r="NLN19" s="165"/>
      <c r="NLO19" s="159"/>
      <c r="NLP19" s="165"/>
      <c r="NLQ19" s="159"/>
      <c r="NLR19" s="165"/>
      <c r="NLS19" s="159"/>
      <c r="NLT19" s="165"/>
      <c r="NLU19" s="159"/>
      <c r="NLV19" s="165"/>
      <c r="NLW19" s="159"/>
      <c r="NLX19" s="165"/>
      <c r="NLY19" s="159"/>
      <c r="NLZ19" s="165"/>
      <c r="NMA19" s="159"/>
      <c r="NMB19" s="165"/>
      <c r="NMC19" s="159"/>
      <c r="NMD19" s="165"/>
      <c r="NME19" s="159"/>
      <c r="NMF19" s="165"/>
      <c r="NMG19" s="159"/>
      <c r="NMH19" s="165"/>
      <c r="NMI19" s="159"/>
      <c r="NMJ19" s="165"/>
      <c r="NMK19" s="159"/>
      <c r="NML19" s="165"/>
      <c r="NMM19" s="159"/>
      <c r="NMN19" s="165"/>
      <c r="NMO19" s="159"/>
      <c r="NMP19" s="165"/>
      <c r="NMQ19" s="159"/>
      <c r="NMR19" s="165"/>
      <c r="NMS19" s="159"/>
      <c r="NMT19" s="165"/>
      <c r="NMU19" s="159"/>
      <c r="NMV19" s="165"/>
      <c r="NMW19" s="159"/>
      <c r="NMX19" s="165"/>
      <c r="NMY19" s="159"/>
      <c r="NMZ19" s="165"/>
      <c r="NNA19" s="159"/>
      <c r="NNB19" s="165"/>
      <c r="NNC19" s="159"/>
      <c r="NND19" s="165"/>
      <c r="NNE19" s="159"/>
      <c r="NNF19" s="165"/>
      <c r="NNG19" s="159"/>
      <c r="NNH19" s="165"/>
      <c r="NNI19" s="159"/>
      <c r="NNJ19" s="165"/>
      <c r="NNK19" s="159"/>
      <c r="NNL19" s="165"/>
      <c r="NNM19" s="159"/>
      <c r="NNN19" s="165"/>
      <c r="NNO19" s="159"/>
      <c r="NNP19" s="165"/>
      <c r="NNQ19" s="159"/>
      <c r="NNR19" s="165"/>
      <c r="NNS19" s="159"/>
      <c r="NNT19" s="165"/>
      <c r="NNU19" s="159"/>
      <c r="NNV19" s="165"/>
      <c r="NNW19" s="159"/>
      <c r="NNX19" s="165"/>
      <c r="NNY19" s="159"/>
      <c r="NNZ19" s="165"/>
      <c r="NOA19" s="159"/>
      <c r="NOB19" s="165"/>
      <c r="NOC19" s="159"/>
      <c r="NOD19" s="165"/>
      <c r="NOE19" s="159"/>
      <c r="NOF19" s="165"/>
      <c r="NOG19" s="159"/>
      <c r="NOH19" s="165"/>
      <c r="NOI19" s="159"/>
      <c r="NOJ19" s="165"/>
      <c r="NOK19" s="159"/>
      <c r="NOL19" s="165"/>
      <c r="NOM19" s="159"/>
      <c r="NON19" s="165"/>
      <c r="NOO19" s="159"/>
      <c r="NOP19" s="165"/>
      <c r="NOQ19" s="159"/>
      <c r="NOR19" s="165"/>
      <c r="NOS19" s="159"/>
      <c r="NOT19" s="165"/>
      <c r="NOU19" s="159"/>
      <c r="NOV19" s="165"/>
      <c r="NOW19" s="159"/>
      <c r="NOX19" s="165"/>
      <c r="NOY19" s="159"/>
      <c r="NOZ19" s="165"/>
      <c r="NPA19" s="159"/>
      <c r="NPB19" s="165"/>
      <c r="NPC19" s="159"/>
      <c r="NPD19" s="165"/>
      <c r="NPE19" s="159"/>
      <c r="NPF19" s="165"/>
      <c r="NPG19" s="159"/>
      <c r="NPH19" s="165"/>
      <c r="NPI19" s="159"/>
      <c r="NPJ19" s="165"/>
      <c r="NPK19" s="159"/>
      <c r="NPL19" s="165"/>
      <c r="NPM19" s="159"/>
      <c r="NPN19" s="165"/>
      <c r="NPO19" s="159"/>
      <c r="NPP19" s="165"/>
      <c r="NPQ19" s="159"/>
      <c r="NPR19" s="165"/>
      <c r="NPS19" s="159"/>
      <c r="NPT19" s="165"/>
      <c r="NPU19" s="159"/>
      <c r="NPV19" s="165"/>
      <c r="NPW19" s="159"/>
      <c r="NPX19" s="165"/>
      <c r="NPY19" s="159"/>
      <c r="NPZ19" s="165"/>
      <c r="NQA19" s="159"/>
      <c r="NQB19" s="165"/>
      <c r="NQC19" s="159"/>
      <c r="NQD19" s="165"/>
      <c r="NQE19" s="159"/>
      <c r="NQF19" s="165"/>
      <c r="NQG19" s="159"/>
      <c r="NQH19" s="165"/>
      <c r="NQI19" s="159"/>
      <c r="NQJ19" s="165"/>
      <c r="NQK19" s="159"/>
      <c r="NQL19" s="165"/>
      <c r="NQM19" s="159"/>
      <c r="NQN19" s="165"/>
      <c r="NQO19" s="159"/>
      <c r="NQP19" s="165"/>
      <c r="NQQ19" s="159"/>
      <c r="NQR19" s="165"/>
      <c r="NQS19" s="159"/>
      <c r="NQT19" s="165"/>
      <c r="NQU19" s="159"/>
      <c r="NQV19" s="165"/>
      <c r="NQW19" s="159"/>
      <c r="NQX19" s="165"/>
      <c r="NQY19" s="159"/>
      <c r="NQZ19" s="165"/>
      <c r="NRA19" s="159"/>
      <c r="NRB19" s="165"/>
      <c r="NRC19" s="159"/>
      <c r="NRD19" s="165"/>
      <c r="NRE19" s="159"/>
      <c r="NRF19" s="165"/>
      <c r="NRG19" s="159"/>
      <c r="NRH19" s="165"/>
      <c r="NRI19" s="159"/>
      <c r="NRJ19" s="165"/>
      <c r="NRK19" s="159"/>
      <c r="NRL19" s="165"/>
      <c r="NRM19" s="159"/>
      <c r="NRN19" s="165"/>
      <c r="NRO19" s="159"/>
      <c r="NRP19" s="165"/>
      <c r="NRQ19" s="159"/>
      <c r="NRR19" s="165"/>
      <c r="NRS19" s="159"/>
      <c r="NRT19" s="165"/>
      <c r="NRU19" s="159"/>
      <c r="NRV19" s="165"/>
      <c r="NRW19" s="159"/>
      <c r="NRX19" s="165"/>
      <c r="NRY19" s="159"/>
      <c r="NRZ19" s="165"/>
      <c r="NSA19" s="159"/>
      <c r="NSB19" s="165"/>
      <c r="NSC19" s="159"/>
      <c r="NSD19" s="165"/>
      <c r="NSE19" s="159"/>
      <c r="NSF19" s="165"/>
      <c r="NSG19" s="159"/>
      <c r="NSH19" s="165"/>
      <c r="NSI19" s="159"/>
      <c r="NSJ19" s="165"/>
      <c r="NSK19" s="159"/>
      <c r="NSL19" s="165"/>
      <c r="NSM19" s="159"/>
      <c r="NSN19" s="165"/>
      <c r="NSO19" s="159"/>
      <c r="NSP19" s="165"/>
      <c r="NSQ19" s="159"/>
      <c r="NSR19" s="165"/>
      <c r="NSS19" s="159"/>
      <c r="NST19" s="165"/>
      <c r="NSU19" s="159"/>
      <c r="NSV19" s="165"/>
      <c r="NSW19" s="159"/>
      <c r="NSX19" s="165"/>
      <c r="NSY19" s="159"/>
      <c r="NSZ19" s="165"/>
      <c r="NTA19" s="159"/>
      <c r="NTB19" s="165"/>
      <c r="NTC19" s="159"/>
      <c r="NTD19" s="165"/>
      <c r="NTE19" s="159"/>
      <c r="NTF19" s="165"/>
      <c r="NTG19" s="159"/>
      <c r="NTH19" s="165"/>
      <c r="NTI19" s="159"/>
      <c r="NTJ19" s="165"/>
      <c r="NTK19" s="159"/>
      <c r="NTL19" s="165"/>
      <c r="NTM19" s="159"/>
      <c r="NTN19" s="165"/>
      <c r="NTO19" s="159"/>
      <c r="NTP19" s="165"/>
      <c r="NTQ19" s="159"/>
      <c r="NTR19" s="165"/>
      <c r="NTS19" s="159"/>
      <c r="NTT19" s="165"/>
      <c r="NTU19" s="159"/>
      <c r="NTV19" s="165"/>
      <c r="NTW19" s="159"/>
      <c r="NTX19" s="165"/>
      <c r="NTY19" s="159"/>
      <c r="NTZ19" s="165"/>
      <c r="NUA19" s="159"/>
      <c r="NUB19" s="165"/>
      <c r="NUC19" s="159"/>
      <c r="NUD19" s="165"/>
      <c r="NUE19" s="159"/>
      <c r="NUF19" s="165"/>
      <c r="NUG19" s="159"/>
      <c r="NUH19" s="165"/>
      <c r="NUI19" s="159"/>
      <c r="NUJ19" s="165"/>
      <c r="NUK19" s="159"/>
      <c r="NUL19" s="165"/>
      <c r="NUM19" s="159"/>
      <c r="NUN19" s="165"/>
      <c r="NUO19" s="159"/>
      <c r="NUP19" s="165"/>
      <c r="NUQ19" s="159"/>
      <c r="NUR19" s="165"/>
      <c r="NUS19" s="159"/>
      <c r="NUT19" s="165"/>
      <c r="NUU19" s="159"/>
      <c r="NUV19" s="165"/>
      <c r="NUW19" s="159"/>
      <c r="NUX19" s="165"/>
      <c r="NUY19" s="159"/>
      <c r="NUZ19" s="165"/>
      <c r="NVA19" s="159"/>
      <c r="NVB19" s="165"/>
      <c r="NVC19" s="159"/>
      <c r="NVD19" s="165"/>
      <c r="NVE19" s="159"/>
      <c r="NVF19" s="165"/>
      <c r="NVG19" s="159"/>
      <c r="NVH19" s="165"/>
      <c r="NVI19" s="159"/>
      <c r="NVJ19" s="165"/>
      <c r="NVK19" s="159"/>
      <c r="NVL19" s="165"/>
      <c r="NVM19" s="159"/>
      <c r="NVN19" s="165"/>
      <c r="NVO19" s="159"/>
      <c r="NVP19" s="165"/>
      <c r="NVQ19" s="159"/>
      <c r="NVR19" s="165"/>
      <c r="NVS19" s="159"/>
      <c r="NVT19" s="165"/>
      <c r="NVU19" s="159"/>
      <c r="NVV19" s="165"/>
      <c r="NVW19" s="159"/>
      <c r="NVX19" s="165"/>
      <c r="NVY19" s="159"/>
      <c r="NVZ19" s="165"/>
      <c r="NWA19" s="159"/>
      <c r="NWB19" s="165"/>
      <c r="NWC19" s="159"/>
      <c r="NWD19" s="165"/>
      <c r="NWE19" s="159"/>
      <c r="NWF19" s="165"/>
      <c r="NWG19" s="159"/>
      <c r="NWH19" s="165"/>
      <c r="NWI19" s="159"/>
      <c r="NWJ19" s="165"/>
      <c r="NWK19" s="159"/>
      <c r="NWL19" s="165"/>
      <c r="NWM19" s="159"/>
      <c r="NWN19" s="165"/>
      <c r="NWO19" s="159"/>
      <c r="NWP19" s="165"/>
      <c r="NWQ19" s="159"/>
      <c r="NWR19" s="165"/>
      <c r="NWS19" s="159"/>
      <c r="NWT19" s="165"/>
      <c r="NWU19" s="159"/>
      <c r="NWV19" s="165"/>
      <c r="NWW19" s="159"/>
      <c r="NWX19" s="165"/>
      <c r="NWY19" s="159"/>
      <c r="NWZ19" s="165"/>
      <c r="NXA19" s="159"/>
      <c r="NXB19" s="165"/>
      <c r="NXC19" s="159"/>
      <c r="NXD19" s="165"/>
      <c r="NXE19" s="159"/>
      <c r="NXF19" s="165"/>
      <c r="NXG19" s="159"/>
      <c r="NXH19" s="165"/>
      <c r="NXI19" s="159"/>
      <c r="NXJ19" s="165"/>
      <c r="NXK19" s="159"/>
      <c r="NXL19" s="165"/>
      <c r="NXM19" s="159"/>
      <c r="NXN19" s="165"/>
      <c r="NXO19" s="159"/>
      <c r="NXP19" s="165"/>
      <c r="NXQ19" s="159"/>
      <c r="NXR19" s="165"/>
      <c r="NXS19" s="159"/>
      <c r="NXT19" s="165"/>
      <c r="NXU19" s="159"/>
      <c r="NXV19" s="165"/>
      <c r="NXW19" s="159"/>
      <c r="NXX19" s="165"/>
      <c r="NXY19" s="159"/>
      <c r="NXZ19" s="165"/>
      <c r="NYA19" s="159"/>
      <c r="NYB19" s="165"/>
      <c r="NYC19" s="159"/>
      <c r="NYD19" s="165"/>
      <c r="NYE19" s="159"/>
      <c r="NYF19" s="165"/>
      <c r="NYG19" s="159"/>
      <c r="NYH19" s="165"/>
      <c r="NYI19" s="159"/>
      <c r="NYJ19" s="165"/>
      <c r="NYK19" s="159"/>
      <c r="NYL19" s="165"/>
      <c r="NYM19" s="159"/>
      <c r="NYN19" s="165"/>
      <c r="NYO19" s="159"/>
      <c r="NYP19" s="165"/>
      <c r="NYQ19" s="159"/>
      <c r="NYR19" s="165"/>
      <c r="NYS19" s="159"/>
      <c r="NYT19" s="165"/>
      <c r="NYU19" s="159"/>
      <c r="NYV19" s="165"/>
      <c r="NYW19" s="159"/>
      <c r="NYX19" s="165"/>
      <c r="NYY19" s="159"/>
      <c r="NYZ19" s="165"/>
      <c r="NZA19" s="159"/>
      <c r="NZB19" s="165"/>
      <c r="NZC19" s="159"/>
      <c r="NZD19" s="165"/>
      <c r="NZE19" s="159"/>
      <c r="NZF19" s="165"/>
      <c r="NZG19" s="159"/>
      <c r="NZH19" s="165"/>
      <c r="NZI19" s="159"/>
      <c r="NZJ19" s="165"/>
      <c r="NZK19" s="159"/>
      <c r="NZL19" s="165"/>
      <c r="NZM19" s="159"/>
      <c r="NZN19" s="165"/>
      <c r="NZO19" s="159"/>
      <c r="NZP19" s="165"/>
      <c r="NZQ19" s="159"/>
      <c r="NZR19" s="165"/>
      <c r="NZS19" s="159"/>
      <c r="NZT19" s="165"/>
      <c r="NZU19" s="159"/>
      <c r="NZV19" s="165"/>
      <c r="NZW19" s="159"/>
      <c r="NZX19" s="165"/>
      <c r="NZY19" s="159"/>
      <c r="NZZ19" s="165"/>
      <c r="OAA19" s="159"/>
      <c r="OAB19" s="165"/>
      <c r="OAC19" s="159"/>
      <c r="OAD19" s="165"/>
      <c r="OAE19" s="159"/>
      <c r="OAF19" s="165"/>
      <c r="OAG19" s="159"/>
      <c r="OAH19" s="165"/>
      <c r="OAI19" s="159"/>
      <c r="OAJ19" s="165"/>
      <c r="OAK19" s="159"/>
      <c r="OAL19" s="165"/>
      <c r="OAM19" s="159"/>
      <c r="OAN19" s="165"/>
      <c r="OAO19" s="159"/>
      <c r="OAP19" s="165"/>
      <c r="OAQ19" s="159"/>
      <c r="OAR19" s="165"/>
      <c r="OAS19" s="159"/>
      <c r="OAT19" s="165"/>
      <c r="OAU19" s="159"/>
      <c r="OAV19" s="165"/>
      <c r="OAW19" s="159"/>
      <c r="OAX19" s="165"/>
      <c r="OAY19" s="159"/>
      <c r="OAZ19" s="165"/>
      <c r="OBA19" s="159"/>
      <c r="OBB19" s="165"/>
      <c r="OBC19" s="159"/>
      <c r="OBD19" s="165"/>
      <c r="OBE19" s="159"/>
      <c r="OBF19" s="165"/>
      <c r="OBG19" s="159"/>
      <c r="OBH19" s="165"/>
      <c r="OBI19" s="159"/>
      <c r="OBJ19" s="165"/>
      <c r="OBK19" s="159"/>
      <c r="OBL19" s="165"/>
      <c r="OBM19" s="159"/>
      <c r="OBN19" s="165"/>
      <c r="OBO19" s="159"/>
      <c r="OBP19" s="165"/>
      <c r="OBQ19" s="159"/>
      <c r="OBR19" s="165"/>
      <c r="OBS19" s="159"/>
      <c r="OBT19" s="165"/>
      <c r="OBU19" s="159"/>
      <c r="OBV19" s="165"/>
      <c r="OBW19" s="159"/>
      <c r="OBX19" s="165"/>
      <c r="OBY19" s="159"/>
      <c r="OBZ19" s="165"/>
      <c r="OCA19" s="159"/>
      <c r="OCB19" s="165"/>
      <c r="OCC19" s="159"/>
      <c r="OCD19" s="165"/>
      <c r="OCE19" s="159"/>
      <c r="OCF19" s="165"/>
      <c r="OCG19" s="159"/>
      <c r="OCH19" s="165"/>
      <c r="OCI19" s="159"/>
      <c r="OCJ19" s="165"/>
      <c r="OCK19" s="159"/>
      <c r="OCL19" s="165"/>
      <c r="OCM19" s="159"/>
      <c r="OCN19" s="165"/>
      <c r="OCO19" s="159"/>
      <c r="OCP19" s="165"/>
      <c r="OCQ19" s="159"/>
      <c r="OCR19" s="165"/>
      <c r="OCS19" s="159"/>
      <c r="OCT19" s="165"/>
      <c r="OCU19" s="159"/>
      <c r="OCV19" s="165"/>
      <c r="OCW19" s="159"/>
      <c r="OCX19" s="165"/>
      <c r="OCY19" s="159"/>
      <c r="OCZ19" s="165"/>
      <c r="ODA19" s="159"/>
      <c r="ODB19" s="165"/>
      <c r="ODC19" s="159"/>
      <c r="ODD19" s="165"/>
      <c r="ODE19" s="159"/>
      <c r="ODF19" s="165"/>
      <c r="ODG19" s="159"/>
      <c r="ODH19" s="165"/>
      <c r="ODI19" s="159"/>
      <c r="ODJ19" s="165"/>
      <c r="ODK19" s="159"/>
      <c r="ODL19" s="165"/>
      <c r="ODM19" s="159"/>
      <c r="ODN19" s="165"/>
      <c r="ODO19" s="159"/>
      <c r="ODP19" s="165"/>
      <c r="ODQ19" s="159"/>
      <c r="ODR19" s="165"/>
      <c r="ODS19" s="159"/>
      <c r="ODT19" s="165"/>
      <c r="ODU19" s="159"/>
      <c r="ODV19" s="165"/>
      <c r="ODW19" s="159"/>
      <c r="ODX19" s="165"/>
      <c r="ODY19" s="159"/>
      <c r="ODZ19" s="165"/>
      <c r="OEA19" s="159"/>
      <c r="OEB19" s="165"/>
      <c r="OEC19" s="159"/>
      <c r="OED19" s="165"/>
      <c r="OEE19" s="159"/>
      <c r="OEF19" s="165"/>
      <c r="OEG19" s="159"/>
      <c r="OEH19" s="165"/>
      <c r="OEI19" s="159"/>
      <c r="OEJ19" s="165"/>
      <c r="OEK19" s="159"/>
      <c r="OEL19" s="165"/>
      <c r="OEM19" s="159"/>
      <c r="OEN19" s="165"/>
      <c r="OEO19" s="159"/>
      <c r="OEP19" s="165"/>
      <c r="OEQ19" s="159"/>
      <c r="OER19" s="165"/>
      <c r="OES19" s="159"/>
      <c r="OET19" s="165"/>
      <c r="OEU19" s="159"/>
      <c r="OEV19" s="165"/>
      <c r="OEW19" s="159"/>
      <c r="OEX19" s="165"/>
      <c r="OEY19" s="159"/>
      <c r="OEZ19" s="165"/>
      <c r="OFA19" s="159"/>
      <c r="OFB19" s="165"/>
      <c r="OFC19" s="159"/>
      <c r="OFD19" s="165"/>
      <c r="OFE19" s="159"/>
      <c r="OFF19" s="165"/>
      <c r="OFG19" s="159"/>
      <c r="OFH19" s="165"/>
      <c r="OFI19" s="159"/>
      <c r="OFJ19" s="165"/>
      <c r="OFK19" s="159"/>
      <c r="OFL19" s="165"/>
      <c r="OFM19" s="159"/>
      <c r="OFN19" s="165"/>
      <c r="OFO19" s="159"/>
      <c r="OFP19" s="165"/>
      <c r="OFQ19" s="159"/>
      <c r="OFR19" s="165"/>
      <c r="OFS19" s="159"/>
      <c r="OFT19" s="165"/>
      <c r="OFU19" s="159"/>
      <c r="OFV19" s="165"/>
      <c r="OFW19" s="159"/>
      <c r="OFX19" s="165"/>
      <c r="OFY19" s="159"/>
      <c r="OFZ19" s="165"/>
      <c r="OGA19" s="159"/>
      <c r="OGB19" s="165"/>
      <c r="OGC19" s="159"/>
      <c r="OGD19" s="165"/>
      <c r="OGE19" s="159"/>
      <c r="OGF19" s="165"/>
      <c r="OGG19" s="159"/>
      <c r="OGH19" s="165"/>
      <c r="OGI19" s="159"/>
      <c r="OGJ19" s="165"/>
      <c r="OGK19" s="159"/>
      <c r="OGL19" s="165"/>
      <c r="OGM19" s="159"/>
      <c r="OGN19" s="165"/>
      <c r="OGO19" s="159"/>
      <c r="OGP19" s="165"/>
      <c r="OGQ19" s="159"/>
      <c r="OGR19" s="165"/>
      <c r="OGS19" s="159"/>
      <c r="OGT19" s="165"/>
      <c r="OGU19" s="159"/>
      <c r="OGV19" s="165"/>
      <c r="OGW19" s="159"/>
      <c r="OGX19" s="165"/>
      <c r="OGY19" s="159"/>
      <c r="OGZ19" s="165"/>
      <c r="OHA19" s="159"/>
      <c r="OHB19" s="165"/>
      <c r="OHC19" s="159"/>
      <c r="OHD19" s="165"/>
      <c r="OHE19" s="159"/>
      <c r="OHF19" s="165"/>
      <c r="OHG19" s="159"/>
      <c r="OHH19" s="165"/>
      <c r="OHI19" s="159"/>
      <c r="OHJ19" s="165"/>
      <c r="OHK19" s="159"/>
      <c r="OHL19" s="165"/>
      <c r="OHM19" s="159"/>
      <c r="OHN19" s="165"/>
      <c r="OHO19" s="159"/>
      <c r="OHP19" s="165"/>
      <c r="OHQ19" s="159"/>
      <c r="OHR19" s="165"/>
      <c r="OHS19" s="159"/>
      <c r="OHT19" s="165"/>
      <c r="OHU19" s="159"/>
      <c r="OHV19" s="165"/>
      <c r="OHW19" s="159"/>
      <c r="OHX19" s="165"/>
      <c r="OHY19" s="159"/>
      <c r="OHZ19" s="165"/>
      <c r="OIA19" s="159"/>
      <c r="OIB19" s="165"/>
      <c r="OIC19" s="159"/>
      <c r="OID19" s="165"/>
      <c r="OIE19" s="159"/>
      <c r="OIF19" s="165"/>
      <c r="OIG19" s="159"/>
      <c r="OIH19" s="165"/>
      <c r="OII19" s="159"/>
      <c r="OIJ19" s="165"/>
      <c r="OIK19" s="159"/>
      <c r="OIL19" s="165"/>
      <c r="OIM19" s="159"/>
      <c r="OIN19" s="165"/>
      <c r="OIO19" s="159"/>
      <c r="OIP19" s="165"/>
      <c r="OIQ19" s="159"/>
      <c r="OIR19" s="165"/>
      <c r="OIS19" s="159"/>
      <c r="OIT19" s="165"/>
      <c r="OIU19" s="159"/>
      <c r="OIV19" s="165"/>
      <c r="OIW19" s="159"/>
      <c r="OIX19" s="165"/>
      <c r="OIY19" s="159"/>
      <c r="OIZ19" s="165"/>
      <c r="OJA19" s="159"/>
      <c r="OJB19" s="165"/>
      <c r="OJC19" s="159"/>
      <c r="OJD19" s="165"/>
      <c r="OJE19" s="159"/>
      <c r="OJF19" s="165"/>
      <c r="OJG19" s="159"/>
      <c r="OJH19" s="165"/>
      <c r="OJI19" s="159"/>
      <c r="OJJ19" s="165"/>
      <c r="OJK19" s="159"/>
      <c r="OJL19" s="165"/>
      <c r="OJM19" s="159"/>
      <c r="OJN19" s="165"/>
      <c r="OJO19" s="159"/>
      <c r="OJP19" s="165"/>
      <c r="OJQ19" s="159"/>
      <c r="OJR19" s="165"/>
      <c r="OJS19" s="159"/>
      <c r="OJT19" s="165"/>
      <c r="OJU19" s="159"/>
      <c r="OJV19" s="165"/>
      <c r="OJW19" s="159"/>
      <c r="OJX19" s="165"/>
      <c r="OJY19" s="159"/>
      <c r="OJZ19" s="165"/>
      <c r="OKA19" s="159"/>
      <c r="OKB19" s="165"/>
      <c r="OKC19" s="159"/>
      <c r="OKD19" s="165"/>
      <c r="OKE19" s="159"/>
      <c r="OKF19" s="165"/>
      <c r="OKG19" s="159"/>
      <c r="OKH19" s="165"/>
      <c r="OKI19" s="159"/>
      <c r="OKJ19" s="165"/>
      <c r="OKK19" s="159"/>
      <c r="OKL19" s="165"/>
      <c r="OKM19" s="159"/>
      <c r="OKN19" s="165"/>
      <c r="OKO19" s="159"/>
      <c r="OKP19" s="165"/>
      <c r="OKQ19" s="159"/>
      <c r="OKR19" s="165"/>
      <c r="OKS19" s="159"/>
      <c r="OKT19" s="165"/>
      <c r="OKU19" s="159"/>
      <c r="OKV19" s="165"/>
      <c r="OKW19" s="159"/>
      <c r="OKX19" s="165"/>
      <c r="OKY19" s="159"/>
      <c r="OKZ19" s="165"/>
      <c r="OLA19" s="159"/>
      <c r="OLB19" s="165"/>
      <c r="OLC19" s="159"/>
      <c r="OLD19" s="165"/>
      <c r="OLE19" s="159"/>
      <c r="OLF19" s="165"/>
      <c r="OLG19" s="159"/>
      <c r="OLH19" s="165"/>
      <c r="OLI19" s="159"/>
      <c r="OLJ19" s="165"/>
      <c r="OLK19" s="159"/>
      <c r="OLL19" s="165"/>
      <c r="OLM19" s="159"/>
      <c r="OLN19" s="165"/>
      <c r="OLO19" s="159"/>
      <c r="OLP19" s="165"/>
      <c r="OLQ19" s="159"/>
      <c r="OLR19" s="165"/>
      <c r="OLS19" s="159"/>
      <c r="OLT19" s="165"/>
      <c r="OLU19" s="159"/>
      <c r="OLV19" s="165"/>
      <c r="OLW19" s="159"/>
      <c r="OLX19" s="165"/>
      <c r="OLY19" s="159"/>
      <c r="OLZ19" s="165"/>
      <c r="OMA19" s="159"/>
      <c r="OMB19" s="165"/>
      <c r="OMC19" s="159"/>
      <c r="OMD19" s="165"/>
      <c r="OME19" s="159"/>
      <c r="OMF19" s="165"/>
      <c r="OMG19" s="159"/>
      <c r="OMH19" s="165"/>
      <c r="OMI19" s="159"/>
      <c r="OMJ19" s="165"/>
      <c r="OMK19" s="159"/>
      <c r="OML19" s="165"/>
      <c r="OMM19" s="159"/>
      <c r="OMN19" s="165"/>
      <c r="OMO19" s="159"/>
      <c r="OMP19" s="165"/>
      <c r="OMQ19" s="159"/>
      <c r="OMR19" s="165"/>
      <c r="OMS19" s="159"/>
      <c r="OMT19" s="165"/>
      <c r="OMU19" s="159"/>
      <c r="OMV19" s="165"/>
      <c r="OMW19" s="159"/>
      <c r="OMX19" s="165"/>
      <c r="OMY19" s="159"/>
      <c r="OMZ19" s="165"/>
      <c r="ONA19" s="159"/>
      <c r="ONB19" s="165"/>
      <c r="ONC19" s="159"/>
      <c r="OND19" s="165"/>
      <c r="ONE19" s="159"/>
      <c r="ONF19" s="165"/>
      <c r="ONG19" s="159"/>
      <c r="ONH19" s="165"/>
      <c r="ONI19" s="159"/>
      <c r="ONJ19" s="165"/>
      <c r="ONK19" s="159"/>
      <c r="ONL19" s="165"/>
      <c r="ONM19" s="159"/>
      <c r="ONN19" s="165"/>
      <c r="ONO19" s="159"/>
      <c r="ONP19" s="165"/>
      <c r="ONQ19" s="159"/>
      <c r="ONR19" s="165"/>
      <c r="ONS19" s="159"/>
      <c r="ONT19" s="165"/>
      <c r="ONU19" s="159"/>
      <c r="ONV19" s="165"/>
      <c r="ONW19" s="159"/>
      <c r="ONX19" s="165"/>
      <c r="ONY19" s="159"/>
      <c r="ONZ19" s="165"/>
      <c r="OOA19" s="159"/>
      <c r="OOB19" s="165"/>
      <c r="OOC19" s="159"/>
      <c r="OOD19" s="165"/>
      <c r="OOE19" s="159"/>
      <c r="OOF19" s="165"/>
      <c r="OOG19" s="159"/>
      <c r="OOH19" s="165"/>
      <c r="OOI19" s="159"/>
      <c r="OOJ19" s="165"/>
      <c r="OOK19" s="159"/>
      <c r="OOL19" s="165"/>
      <c r="OOM19" s="159"/>
      <c r="OON19" s="165"/>
      <c r="OOO19" s="159"/>
      <c r="OOP19" s="165"/>
      <c r="OOQ19" s="159"/>
      <c r="OOR19" s="165"/>
      <c r="OOS19" s="159"/>
      <c r="OOT19" s="165"/>
      <c r="OOU19" s="159"/>
      <c r="OOV19" s="165"/>
      <c r="OOW19" s="159"/>
      <c r="OOX19" s="165"/>
      <c r="OOY19" s="159"/>
      <c r="OOZ19" s="165"/>
      <c r="OPA19" s="159"/>
      <c r="OPB19" s="165"/>
      <c r="OPC19" s="159"/>
      <c r="OPD19" s="165"/>
      <c r="OPE19" s="159"/>
      <c r="OPF19" s="165"/>
      <c r="OPG19" s="159"/>
      <c r="OPH19" s="165"/>
      <c r="OPI19" s="159"/>
      <c r="OPJ19" s="165"/>
      <c r="OPK19" s="159"/>
      <c r="OPL19" s="165"/>
      <c r="OPM19" s="159"/>
      <c r="OPN19" s="165"/>
      <c r="OPO19" s="159"/>
      <c r="OPP19" s="165"/>
      <c r="OPQ19" s="159"/>
      <c r="OPR19" s="165"/>
      <c r="OPS19" s="159"/>
      <c r="OPT19" s="165"/>
      <c r="OPU19" s="159"/>
      <c r="OPV19" s="165"/>
      <c r="OPW19" s="159"/>
      <c r="OPX19" s="165"/>
      <c r="OPY19" s="159"/>
      <c r="OPZ19" s="165"/>
      <c r="OQA19" s="159"/>
      <c r="OQB19" s="165"/>
      <c r="OQC19" s="159"/>
      <c r="OQD19" s="165"/>
      <c r="OQE19" s="159"/>
      <c r="OQF19" s="165"/>
      <c r="OQG19" s="159"/>
      <c r="OQH19" s="165"/>
      <c r="OQI19" s="159"/>
      <c r="OQJ19" s="165"/>
      <c r="OQK19" s="159"/>
      <c r="OQL19" s="165"/>
      <c r="OQM19" s="159"/>
      <c r="OQN19" s="165"/>
      <c r="OQO19" s="159"/>
      <c r="OQP19" s="165"/>
      <c r="OQQ19" s="159"/>
      <c r="OQR19" s="165"/>
      <c r="OQS19" s="159"/>
      <c r="OQT19" s="165"/>
      <c r="OQU19" s="159"/>
      <c r="OQV19" s="165"/>
      <c r="OQW19" s="159"/>
      <c r="OQX19" s="165"/>
      <c r="OQY19" s="159"/>
      <c r="OQZ19" s="165"/>
      <c r="ORA19" s="159"/>
      <c r="ORB19" s="165"/>
      <c r="ORC19" s="159"/>
      <c r="ORD19" s="165"/>
      <c r="ORE19" s="159"/>
      <c r="ORF19" s="165"/>
      <c r="ORG19" s="159"/>
      <c r="ORH19" s="165"/>
      <c r="ORI19" s="159"/>
      <c r="ORJ19" s="165"/>
      <c r="ORK19" s="159"/>
      <c r="ORL19" s="165"/>
      <c r="ORM19" s="159"/>
      <c r="ORN19" s="165"/>
      <c r="ORO19" s="159"/>
      <c r="ORP19" s="165"/>
      <c r="ORQ19" s="159"/>
      <c r="ORR19" s="165"/>
      <c r="ORS19" s="159"/>
      <c r="ORT19" s="165"/>
      <c r="ORU19" s="159"/>
      <c r="ORV19" s="165"/>
      <c r="ORW19" s="159"/>
      <c r="ORX19" s="165"/>
      <c r="ORY19" s="159"/>
      <c r="ORZ19" s="165"/>
      <c r="OSA19" s="159"/>
      <c r="OSB19" s="165"/>
      <c r="OSC19" s="159"/>
      <c r="OSD19" s="165"/>
      <c r="OSE19" s="159"/>
      <c r="OSF19" s="165"/>
      <c r="OSG19" s="159"/>
      <c r="OSH19" s="165"/>
      <c r="OSI19" s="159"/>
      <c r="OSJ19" s="165"/>
      <c r="OSK19" s="159"/>
      <c r="OSL19" s="165"/>
      <c r="OSM19" s="159"/>
      <c r="OSN19" s="165"/>
      <c r="OSO19" s="159"/>
      <c r="OSP19" s="165"/>
      <c r="OSQ19" s="159"/>
      <c r="OSR19" s="165"/>
      <c r="OSS19" s="159"/>
      <c r="OST19" s="165"/>
      <c r="OSU19" s="159"/>
      <c r="OSV19" s="165"/>
      <c r="OSW19" s="159"/>
      <c r="OSX19" s="165"/>
      <c r="OSY19" s="159"/>
      <c r="OSZ19" s="165"/>
      <c r="OTA19" s="159"/>
      <c r="OTB19" s="165"/>
      <c r="OTC19" s="159"/>
      <c r="OTD19" s="165"/>
      <c r="OTE19" s="159"/>
      <c r="OTF19" s="165"/>
      <c r="OTG19" s="159"/>
      <c r="OTH19" s="165"/>
      <c r="OTI19" s="159"/>
      <c r="OTJ19" s="165"/>
      <c r="OTK19" s="159"/>
      <c r="OTL19" s="165"/>
      <c r="OTM19" s="159"/>
      <c r="OTN19" s="165"/>
      <c r="OTO19" s="159"/>
      <c r="OTP19" s="165"/>
      <c r="OTQ19" s="159"/>
      <c r="OTR19" s="165"/>
      <c r="OTS19" s="159"/>
      <c r="OTT19" s="165"/>
      <c r="OTU19" s="159"/>
      <c r="OTV19" s="165"/>
      <c r="OTW19" s="159"/>
      <c r="OTX19" s="165"/>
      <c r="OTY19" s="159"/>
      <c r="OTZ19" s="165"/>
      <c r="OUA19" s="159"/>
      <c r="OUB19" s="165"/>
      <c r="OUC19" s="159"/>
      <c r="OUD19" s="165"/>
      <c r="OUE19" s="159"/>
      <c r="OUF19" s="165"/>
      <c r="OUG19" s="159"/>
      <c r="OUH19" s="165"/>
      <c r="OUI19" s="159"/>
      <c r="OUJ19" s="165"/>
      <c r="OUK19" s="159"/>
      <c r="OUL19" s="165"/>
      <c r="OUM19" s="159"/>
      <c r="OUN19" s="165"/>
      <c r="OUO19" s="159"/>
      <c r="OUP19" s="165"/>
      <c r="OUQ19" s="159"/>
      <c r="OUR19" s="165"/>
      <c r="OUS19" s="159"/>
      <c r="OUT19" s="165"/>
      <c r="OUU19" s="159"/>
      <c r="OUV19" s="165"/>
      <c r="OUW19" s="159"/>
      <c r="OUX19" s="165"/>
      <c r="OUY19" s="159"/>
      <c r="OUZ19" s="165"/>
      <c r="OVA19" s="159"/>
      <c r="OVB19" s="165"/>
      <c r="OVC19" s="159"/>
      <c r="OVD19" s="165"/>
      <c r="OVE19" s="159"/>
      <c r="OVF19" s="165"/>
      <c r="OVG19" s="159"/>
      <c r="OVH19" s="165"/>
      <c r="OVI19" s="159"/>
      <c r="OVJ19" s="165"/>
      <c r="OVK19" s="159"/>
      <c r="OVL19" s="165"/>
      <c r="OVM19" s="159"/>
      <c r="OVN19" s="165"/>
      <c r="OVO19" s="159"/>
      <c r="OVP19" s="165"/>
      <c r="OVQ19" s="159"/>
      <c r="OVR19" s="165"/>
      <c r="OVS19" s="159"/>
      <c r="OVT19" s="165"/>
      <c r="OVU19" s="159"/>
      <c r="OVV19" s="165"/>
      <c r="OVW19" s="159"/>
      <c r="OVX19" s="165"/>
      <c r="OVY19" s="159"/>
      <c r="OVZ19" s="165"/>
      <c r="OWA19" s="159"/>
      <c r="OWB19" s="165"/>
      <c r="OWC19" s="159"/>
      <c r="OWD19" s="165"/>
      <c r="OWE19" s="159"/>
      <c r="OWF19" s="165"/>
      <c r="OWG19" s="159"/>
      <c r="OWH19" s="165"/>
      <c r="OWI19" s="159"/>
      <c r="OWJ19" s="165"/>
      <c r="OWK19" s="159"/>
      <c r="OWL19" s="165"/>
      <c r="OWM19" s="159"/>
      <c r="OWN19" s="165"/>
      <c r="OWO19" s="159"/>
      <c r="OWP19" s="165"/>
      <c r="OWQ19" s="159"/>
      <c r="OWR19" s="165"/>
      <c r="OWS19" s="159"/>
      <c r="OWT19" s="165"/>
      <c r="OWU19" s="159"/>
      <c r="OWV19" s="165"/>
      <c r="OWW19" s="159"/>
      <c r="OWX19" s="165"/>
      <c r="OWY19" s="159"/>
      <c r="OWZ19" s="165"/>
      <c r="OXA19" s="159"/>
      <c r="OXB19" s="165"/>
      <c r="OXC19" s="159"/>
      <c r="OXD19" s="165"/>
      <c r="OXE19" s="159"/>
      <c r="OXF19" s="165"/>
      <c r="OXG19" s="159"/>
      <c r="OXH19" s="165"/>
      <c r="OXI19" s="159"/>
      <c r="OXJ19" s="165"/>
      <c r="OXK19" s="159"/>
      <c r="OXL19" s="165"/>
      <c r="OXM19" s="159"/>
      <c r="OXN19" s="165"/>
      <c r="OXO19" s="159"/>
      <c r="OXP19" s="165"/>
      <c r="OXQ19" s="159"/>
      <c r="OXR19" s="165"/>
      <c r="OXS19" s="159"/>
      <c r="OXT19" s="165"/>
      <c r="OXU19" s="159"/>
      <c r="OXV19" s="165"/>
      <c r="OXW19" s="159"/>
      <c r="OXX19" s="165"/>
      <c r="OXY19" s="159"/>
      <c r="OXZ19" s="165"/>
      <c r="OYA19" s="159"/>
      <c r="OYB19" s="165"/>
      <c r="OYC19" s="159"/>
      <c r="OYD19" s="165"/>
      <c r="OYE19" s="159"/>
      <c r="OYF19" s="165"/>
      <c r="OYG19" s="159"/>
      <c r="OYH19" s="165"/>
      <c r="OYI19" s="159"/>
      <c r="OYJ19" s="165"/>
      <c r="OYK19" s="159"/>
      <c r="OYL19" s="165"/>
      <c r="OYM19" s="159"/>
      <c r="OYN19" s="165"/>
      <c r="OYO19" s="159"/>
      <c r="OYP19" s="165"/>
      <c r="OYQ19" s="159"/>
      <c r="OYR19" s="165"/>
      <c r="OYS19" s="159"/>
      <c r="OYT19" s="165"/>
      <c r="OYU19" s="159"/>
      <c r="OYV19" s="165"/>
      <c r="OYW19" s="159"/>
      <c r="OYX19" s="165"/>
      <c r="OYY19" s="159"/>
      <c r="OYZ19" s="165"/>
      <c r="OZA19" s="159"/>
      <c r="OZB19" s="165"/>
      <c r="OZC19" s="159"/>
      <c r="OZD19" s="165"/>
      <c r="OZE19" s="159"/>
      <c r="OZF19" s="165"/>
      <c r="OZG19" s="159"/>
      <c r="OZH19" s="165"/>
      <c r="OZI19" s="159"/>
      <c r="OZJ19" s="165"/>
      <c r="OZK19" s="159"/>
      <c r="OZL19" s="165"/>
      <c r="OZM19" s="159"/>
      <c r="OZN19" s="165"/>
      <c r="OZO19" s="159"/>
      <c r="OZP19" s="165"/>
      <c r="OZQ19" s="159"/>
      <c r="OZR19" s="165"/>
      <c r="OZS19" s="159"/>
      <c r="OZT19" s="165"/>
      <c r="OZU19" s="159"/>
      <c r="OZV19" s="165"/>
      <c r="OZW19" s="159"/>
      <c r="OZX19" s="165"/>
      <c r="OZY19" s="159"/>
      <c r="OZZ19" s="165"/>
      <c r="PAA19" s="159"/>
      <c r="PAB19" s="165"/>
      <c r="PAC19" s="159"/>
      <c r="PAD19" s="165"/>
      <c r="PAE19" s="159"/>
      <c r="PAF19" s="165"/>
      <c r="PAG19" s="159"/>
      <c r="PAH19" s="165"/>
      <c r="PAI19" s="159"/>
      <c r="PAJ19" s="165"/>
      <c r="PAK19" s="159"/>
      <c r="PAL19" s="165"/>
      <c r="PAM19" s="159"/>
      <c r="PAN19" s="165"/>
      <c r="PAO19" s="159"/>
      <c r="PAP19" s="165"/>
      <c r="PAQ19" s="159"/>
      <c r="PAR19" s="165"/>
      <c r="PAS19" s="159"/>
      <c r="PAT19" s="165"/>
      <c r="PAU19" s="159"/>
      <c r="PAV19" s="165"/>
      <c r="PAW19" s="159"/>
      <c r="PAX19" s="165"/>
      <c r="PAY19" s="159"/>
      <c r="PAZ19" s="165"/>
      <c r="PBA19" s="159"/>
      <c r="PBB19" s="165"/>
      <c r="PBC19" s="159"/>
      <c r="PBD19" s="165"/>
      <c r="PBE19" s="159"/>
      <c r="PBF19" s="165"/>
      <c r="PBG19" s="159"/>
      <c r="PBH19" s="165"/>
      <c r="PBI19" s="159"/>
      <c r="PBJ19" s="165"/>
      <c r="PBK19" s="159"/>
      <c r="PBL19" s="165"/>
      <c r="PBM19" s="159"/>
      <c r="PBN19" s="165"/>
      <c r="PBO19" s="159"/>
      <c r="PBP19" s="165"/>
      <c r="PBQ19" s="159"/>
      <c r="PBR19" s="165"/>
      <c r="PBS19" s="159"/>
      <c r="PBT19" s="165"/>
      <c r="PBU19" s="159"/>
      <c r="PBV19" s="165"/>
      <c r="PBW19" s="159"/>
      <c r="PBX19" s="165"/>
      <c r="PBY19" s="159"/>
      <c r="PBZ19" s="165"/>
      <c r="PCA19" s="159"/>
      <c r="PCB19" s="165"/>
      <c r="PCC19" s="159"/>
      <c r="PCD19" s="165"/>
      <c r="PCE19" s="159"/>
      <c r="PCF19" s="165"/>
      <c r="PCG19" s="159"/>
      <c r="PCH19" s="165"/>
      <c r="PCI19" s="159"/>
      <c r="PCJ19" s="165"/>
      <c r="PCK19" s="159"/>
      <c r="PCL19" s="165"/>
      <c r="PCM19" s="159"/>
      <c r="PCN19" s="165"/>
      <c r="PCO19" s="159"/>
      <c r="PCP19" s="165"/>
      <c r="PCQ19" s="159"/>
      <c r="PCR19" s="165"/>
      <c r="PCS19" s="159"/>
      <c r="PCT19" s="165"/>
      <c r="PCU19" s="159"/>
      <c r="PCV19" s="165"/>
      <c r="PCW19" s="159"/>
      <c r="PCX19" s="165"/>
      <c r="PCY19" s="159"/>
      <c r="PCZ19" s="165"/>
      <c r="PDA19" s="159"/>
      <c r="PDB19" s="165"/>
      <c r="PDC19" s="159"/>
      <c r="PDD19" s="165"/>
      <c r="PDE19" s="159"/>
      <c r="PDF19" s="165"/>
      <c r="PDG19" s="159"/>
      <c r="PDH19" s="165"/>
      <c r="PDI19" s="159"/>
      <c r="PDJ19" s="165"/>
      <c r="PDK19" s="159"/>
      <c r="PDL19" s="165"/>
      <c r="PDM19" s="159"/>
      <c r="PDN19" s="165"/>
      <c r="PDO19" s="159"/>
      <c r="PDP19" s="165"/>
      <c r="PDQ19" s="159"/>
      <c r="PDR19" s="165"/>
      <c r="PDS19" s="159"/>
      <c r="PDT19" s="165"/>
      <c r="PDU19" s="159"/>
      <c r="PDV19" s="165"/>
      <c r="PDW19" s="159"/>
      <c r="PDX19" s="165"/>
      <c r="PDY19" s="159"/>
      <c r="PDZ19" s="165"/>
      <c r="PEA19" s="159"/>
      <c r="PEB19" s="165"/>
      <c r="PEC19" s="159"/>
      <c r="PED19" s="165"/>
      <c r="PEE19" s="159"/>
      <c r="PEF19" s="165"/>
      <c r="PEG19" s="159"/>
      <c r="PEH19" s="165"/>
      <c r="PEI19" s="159"/>
      <c r="PEJ19" s="165"/>
      <c r="PEK19" s="159"/>
      <c r="PEL19" s="165"/>
      <c r="PEM19" s="159"/>
      <c r="PEN19" s="165"/>
      <c r="PEO19" s="159"/>
      <c r="PEP19" s="165"/>
      <c r="PEQ19" s="159"/>
      <c r="PER19" s="165"/>
      <c r="PES19" s="159"/>
      <c r="PET19" s="165"/>
      <c r="PEU19" s="159"/>
      <c r="PEV19" s="165"/>
      <c r="PEW19" s="159"/>
      <c r="PEX19" s="165"/>
      <c r="PEY19" s="159"/>
      <c r="PEZ19" s="165"/>
      <c r="PFA19" s="159"/>
      <c r="PFB19" s="165"/>
      <c r="PFC19" s="159"/>
      <c r="PFD19" s="165"/>
      <c r="PFE19" s="159"/>
      <c r="PFF19" s="165"/>
      <c r="PFG19" s="159"/>
      <c r="PFH19" s="165"/>
      <c r="PFI19" s="159"/>
      <c r="PFJ19" s="165"/>
      <c r="PFK19" s="159"/>
      <c r="PFL19" s="165"/>
      <c r="PFM19" s="159"/>
      <c r="PFN19" s="165"/>
      <c r="PFO19" s="159"/>
      <c r="PFP19" s="165"/>
      <c r="PFQ19" s="159"/>
      <c r="PFR19" s="165"/>
      <c r="PFS19" s="159"/>
      <c r="PFT19" s="165"/>
      <c r="PFU19" s="159"/>
      <c r="PFV19" s="165"/>
      <c r="PFW19" s="159"/>
      <c r="PFX19" s="165"/>
      <c r="PFY19" s="159"/>
      <c r="PFZ19" s="165"/>
      <c r="PGA19" s="159"/>
      <c r="PGB19" s="165"/>
      <c r="PGC19" s="159"/>
      <c r="PGD19" s="165"/>
      <c r="PGE19" s="159"/>
      <c r="PGF19" s="165"/>
      <c r="PGG19" s="159"/>
      <c r="PGH19" s="165"/>
      <c r="PGI19" s="159"/>
      <c r="PGJ19" s="165"/>
      <c r="PGK19" s="159"/>
      <c r="PGL19" s="165"/>
      <c r="PGM19" s="159"/>
      <c r="PGN19" s="165"/>
      <c r="PGO19" s="159"/>
      <c r="PGP19" s="165"/>
      <c r="PGQ19" s="159"/>
      <c r="PGR19" s="165"/>
      <c r="PGS19" s="159"/>
      <c r="PGT19" s="165"/>
      <c r="PGU19" s="159"/>
      <c r="PGV19" s="165"/>
      <c r="PGW19" s="159"/>
      <c r="PGX19" s="165"/>
      <c r="PGY19" s="159"/>
      <c r="PGZ19" s="165"/>
      <c r="PHA19" s="159"/>
      <c r="PHB19" s="165"/>
      <c r="PHC19" s="159"/>
      <c r="PHD19" s="165"/>
      <c r="PHE19" s="159"/>
      <c r="PHF19" s="165"/>
      <c r="PHG19" s="159"/>
      <c r="PHH19" s="165"/>
      <c r="PHI19" s="159"/>
      <c r="PHJ19" s="165"/>
      <c r="PHK19" s="159"/>
      <c r="PHL19" s="165"/>
      <c r="PHM19" s="159"/>
      <c r="PHN19" s="165"/>
      <c r="PHO19" s="159"/>
      <c r="PHP19" s="165"/>
      <c r="PHQ19" s="159"/>
      <c r="PHR19" s="165"/>
      <c r="PHS19" s="159"/>
      <c r="PHT19" s="165"/>
      <c r="PHU19" s="159"/>
      <c r="PHV19" s="165"/>
      <c r="PHW19" s="159"/>
      <c r="PHX19" s="165"/>
      <c r="PHY19" s="159"/>
      <c r="PHZ19" s="165"/>
      <c r="PIA19" s="159"/>
      <c r="PIB19" s="165"/>
      <c r="PIC19" s="159"/>
      <c r="PID19" s="165"/>
      <c r="PIE19" s="159"/>
      <c r="PIF19" s="165"/>
      <c r="PIG19" s="159"/>
      <c r="PIH19" s="165"/>
      <c r="PII19" s="159"/>
      <c r="PIJ19" s="165"/>
      <c r="PIK19" s="159"/>
      <c r="PIL19" s="165"/>
      <c r="PIM19" s="159"/>
      <c r="PIN19" s="165"/>
      <c r="PIO19" s="159"/>
      <c r="PIP19" s="165"/>
      <c r="PIQ19" s="159"/>
      <c r="PIR19" s="165"/>
      <c r="PIS19" s="159"/>
      <c r="PIT19" s="165"/>
      <c r="PIU19" s="159"/>
      <c r="PIV19" s="165"/>
      <c r="PIW19" s="159"/>
      <c r="PIX19" s="165"/>
      <c r="PIY19" s="159"/>
      <c r="PIZ19" s="165"/>
      <c r="PJA19" s="159"/>
      <c r="PJB19" s="165"/>
      <c r="PJC19" s="159"/>
      <c r="PJD19" s="165"/>
      <c r="PJE19" s="159"/>
      <c r="PJF19" s="165"/>
      <c r="PJG19" s="159"/>
      <c r="PJH19" s="165"/>
      <c r="PJI19" s="159"/>
      <c r="PJJ19" s="165"/>
      <c r="PJK19" s="159"/>
      <c r="PJL19" s="165"/>
      <c r="PJM19" s="159"/>
      <c r="PJN19" s="165"/>
      <c r="PJO19" s="159"/>
      <c r="PJP19" s="165"/>
      <c r="PJQ19" s="159"/>
      <c r="PJR19" s="165"/>
      <c r="PJS19" s="159"/>
      <c r="PJT19" s="165"/>
      <c r="PJU19" s="159"/>
      <c r="PJV19" s="165"/>
      <c r="PJW19" s="159"/>
      <c r="PJX19" s="165"/>
      <c r="PJY19" s="159"/>
      <c r="PJZ19" s="165"/>
      <c r="PKA19" s="159"/>
      <c r="PKB19" s="165"/>
      <c r="PKC19" s="159"/>
      <c r="PKD19" s="165"/>
      <c r="PKE19" s="159"/>
      <c r="PKF19" s="165"/>
      <c r="PKG19" s="159"/>
      <c r="PKH19" s="165"/>
      <c r="PKI19" s="159"/>
      <c r="PKJ19" s="165"/>
      <c r="PKK19" s="159"/>
      <c r="PKL19" s="165"/>
      <c r="PKM19" s="159"/>
      <c r="PKN19" s="165"/>
      <c r="PKO19" s="159"/>
      <c r="PKP19" s="165"/>
      <c r="PKQ19" s="159"/>
      <c r="PKR19" s="165"/>
      <c r="PKS19" s="159"/>
      <c r="PKT19" s="165"/>
      <c r="PKU19" s="159"/>
      <c r="PKV19" s="165"/>
      <c r="PKW19" s="159"/>
      <c r="PKX19" s="165"/>
      <c r="PKY19" s="159"/>
      <c r="PKZ19" s="165"/>
      <c r="PLA19" s="159"/>
      <c r="PLB19" s="165"/>
      <c r="PLC19" s="159"/>
      <c r="PLD19" s="165"/>
      <c r="PLE19" s="159"/>
      <c r="PLF19" s="165"/>
      <c r="PLG19" s="159"/>
      <c r="PLH19" s="165"/>
      <c r="PLI19" s="159"/>
      <c r="PLJ19" s="165"/>
      <c r="PLK19" s="159"/>
      <c r="PLL19" s="165"/>
      <c r="PLM19" s="159"/>
      <c r="PLN19" s="165"/>
      <c r="PLO19" s="159"/>
      <c r="PLP19" s="165"/>
      <c r="PLQ19" s="159"/>
      <c r="PLR19" s="165"/>
      <c r="PLS19" s="159"/>
      <c r="PLT19" s="165"/>
      <c r="PLU19" s="159"/>
      <c r="PLV19" s="165"/>
      <c r="PLW19" s="159"/>
      <c r="PLX19" s="165"/>
      <c r="PLY19" s="159"/>
      <c r="PLZ19" s="165"/>
      <c r="PMA19" s="159"/>
      <c r="PMB19" s="165"/>
      <c r="PMC19" s="159"/>
      <c r="PMD19" s="165"/>
      <c r="PME19" s="159"/>
      <c r="PMF19" s="165"/>
      <c r="PMG19" s="159"/>
      <c r="PMH19" s="165"/>
      <c r="PMI19" s="159"/>
      <c r="PMJ19" s="165"/>
      <c r="PMK19" s="159"/>
      <c r="PML19" s="165"/>
      <c r="PMM19" s="159"/>
      <c r="PMN19" s="165"/>
      <c r="PMO19" s="159"/>
      <c r="PMP19" s="165"/>
      <c r="PMQ19" s="159"/>
      <c r="PMR19" s="165"/>
      <c r="PMS19" s="159"/>
      <c r="PMT19" s="165"/>
      <c r="PMU19" s="159"/>
      <c r="PMV19" s="165"/>
      <c r="PMW19" s="159"/>
      <c r="PMX19" s="165"/>
      <c r="PMY19" s="159"/>
      <c r="PMZ19" s="165"/>
      <c r="PNA19" s="159"/>
      <c r="PNB19" s="165"/>
      <c r="PNC19" s="159"/>
      <c r="PND19" s="165"/>
      <c r="PNE19" s="159"/>
      <c r="PNF19" s="165"/>
      <c r="PNG19" s="159"/>
      <c r="PNH19" s="165"/>
      <c r="PNI19" s="159"/>
      <c r="PNJ19" s="165"/>
      <c r="PNK19" s="159"/>
      <c r="PNL19" s="165"/>
      <c r="PNM19" s="159"/>
      <c r="PNN19" s="165"/>
      <c r="PNO19" s="159"/>
      <c r="PNP19" s="165"/>
      <c r="PNQ19" s="159"/>
      <c r="PNR19" s="165"/>
      <c r="PNS19" s="159"/>
      <c r="PNT19" s="165"/>
      <c r="PNU19" s="159"/>
      <c r="PNV19" s="165"/>
      <c r="PNW19" s="159"/>
      <c r="PNX19" s="165"/>
      <c r="PNY19" s="159"/>
      <c r="PNZ19" s="165"/>
      <c r="POA19" s="159"/>
      <c r="POB19" s="165"/>
      <c r="POC19" s="159"/>
      <c r="POD19" s="165"/>
      <c r="POE19" s="159"/>
      <c r="POF19" s="165"/>
      <c r="POG19" s="159"/>
      <c r="POH19" s="165"/>
      <c r="POI19" s="159"/>
      <c r="POJ19" s="165"/>
      <c r="POK19" s="159"/>
      <c r="POL19" s="165"/>
      <c r="POM19" s="159"/>
      <c r="PON19" s="165"/>
      <c r="POO19" s="159"/>
      <c r="POP19" s="165"/>
      <c r="POQ19" s="159"/>
      <c r="POR19" s="165"/>
      <c r="POS19" s="159"/>
      <c r="POT19" s="165"/>
      <c r="POU19" s="159"/>
      <c r="POV19" s="165"/>
      <c r="POW19" s="159"/>
      <c r="POX19" s="165"/>
      <c r="POY19" s="159"/>
      <c r="POZ19" s="165"/>
      <c r="PPA19" s="159"/>
      <c r="PPB19" s="165"/>
      <c r="PPC19" s="159"/>
      <c r="PPD19" s="165"/>
      <c r="PPE19" s="159"/>
      <c r="PPF19" s="165"/>
      <c r="PPG19" s="159"/>
      <c r="PPH19" s="165"/>
      <c r="PPI19" s="159"/>
      <c r="PPJ19" s="165"/>
      <c r="PPK19" s="159"/>
      <c r="PPL19" s="165"/>
      <c r="PPM19" s="159"/>
      <c r="PPN19" s="165"/>
      <c r="PPO19" s="159"/>
      <c r="PPP19" s="165"/>
      <c r="PPQ19" s="159"/>
      <c r="PPR19" s="165"/>
      <c r="PPS19" s="159"/>
      <c r="PPT19" s="165"/>
      <c r="PPU19" s="159"/>
      <c r="PPV19" s="165"/>
      <c r="PPW19" s="159"/>
      <c r="PPX19" s="165"/>
      <c r="PPY19" s="159"/>
      <c r="PPZ19" s="165"/>
      <c r="PQA19" s="159"/>
      <c r="PQB19" s="165"/>
      <c r="PQC19" s="159"/>
      <c r="PQD19" s="165"/>
      <c r="PQE19" s="159"/>
      <c r="PQF19" s="165"/>
      <c r="PQG19" s="159"/>
      <c r="PQH19" s="165"/>
      <c r="PQI19" s="159"/>
      <c r="PQJ19" s="165"/>
      <c r="PQK19" s="159"/>
      <c r="PQL19" s="165"/>
      <c r="PQM19" s="159"/>
      <c r="PQN19" s="165"/>
      <c r="PQO19" s="159"/>
      <c r="PQP19" s="165"/>
      <c r="PQQ19" s="159"/>
      <c r="PQR19" s="165"/>
      <c r="PQS19" s="159"/>
      <c r="PQT19" s="165"/>
      <c r="PQU19" s="159"/>
      <c r="PQV19" s="165"/>
      <c r="PQW19" s="159"/>
      <c r="PQX19" s="165"/>
      <c r="PQY19" s="159"/>
      <c r="PQZ19" s="165"/>
      <c r="PRA19" s="159"/>
      <c r="PRB19" s="165"/>
      <c r="PRC19" s="159"/>
      <c r="PRD19" s="165"/>
      <c r="PRE19" s="159"/>
      <c r="PRF19" s="165"/>
      <c r="PRG19" s="159"/>
      <c r="PRH19" s="165"/>
      <c r="PRI19" s="159"/>
      <c r="PRJ19" s="165"/>
      <c r="PRK19" s="159"/>
      <c r="PRL19" s="165"/>
      <c r="PRM19" s="159"/>
      <c r="PRN19" s="165"/>
      <c r="PRO19" s="159"/>
      <c r="PRP19" s="165"/>
      <c r="PRQ19" s="159"/>
      <c r="PRR19" s="165"/>
      <c r="PRS19" s="159"/>
      <c r="PRT19" s="165"/>
      <c r="PRU19" s="159"/>
      <c r="PRV19" s="165"/>
      <c r="PRW19" s="159"/>
      <c r="PRX19" s="165"/>
      <c r="PRY19" s="159"/>
      <c r="PRZ19" s="165"/>
      <c r="PSA19" s="159"/>
      <c r="PSB19" s="165"/>
      <c r="PSC19" s="159"/>
      <c r="PSD19" s="165"/>
      <c r="PSE19" s="159"/>
      <c r="PSF19" s="165"/>
      <c r="PSG19" s="159"/>
      <c r="PSH19" s="165"/>
      <c r="PSI19" s="159"/>
      <c r="PSJ19" s="165"/>
      <c r="PSK19" s="159"/>
      <c r="PSL19" s="165"/>
      <c r="PSM19" s="159"/>
      <c r="PSN19" s="165"/>
      <c r="PSO19" s="159"/>
      <c r="PSP19" s="165"/>
      <c r="PSQ19" s="159"/>
      <c r="PSR19" s="165"/>
      <c r="PSS19" s="159"/>
      <c r="PST19" s="165"/>
      <c r="PSU19" s="159"/>
      <c r="PSV19" s="165"/>
      <c r="PSW19" s="159"/>
      <c r="PSX19" s="165"/>
      <c r="PSY19" s="159"/>
      <c r="PSZ19" s="165"/>
      <c r="PTA19" s="159"/>
      <c r="PTB19" s="165"/>
      <c r="PTC19" s="159"/>
      <c r="PTD19" s="165"/>
      <c r="PTE19" s="159"/>
      <c r="PTF19" s="165"/>
      <c r="PTG19" s="159"/>
      <c r="PTH19" s="165"/>
      <c r="PTI19" s="159"/>
      <c r="PTJ19" s="165"/>
      <c r="PTK19" s="159"/>
      <c r="PTL19" s="165"/>
      <c r="PTM19" s="159"/>
      <c r="PTN19" s="165"/>
      <c r="PTO19" s="159"/>
      <c r="PTP19" s="165"/>
      <c r="PTQ19" s="159"/>
      <c r="PTR19" s="165"/>
      <c r="PTS19" s="159"/>
      <c r="PTT19" s="165"/>
      <c r="PTU19" s="159"/>
      <c r="PTV19" s="165"/>
      <c r="PTW19" s="159"/>
      <c r="PTX19" s="165"/>
      <c r="PTY19" s="159"/>
      <c r="PTZ19" s="165"/>
      <c r="PUA19" s="159"/>
      <c r="PUB19" s="165"/>
      <c r="PUC19" s="159"/>
      <c r="PUD19" s="165"/>
      <c r="PUE19" s="159"/>
      <c r="PUF19" s="165"/>
      <c r="PUG19" s="159"/>
      <c r="PUH19" s="165"/>
      <c r="PUI19" s="159"/>
      <c r="PUJ19" s="165"/>
      <c r="PUK19" s="159"/>
      <c r="PUL19" s="165"/>
      <c r="PUM19" s="159"/>
      <c r="PUN19" s="165"/>
      <c r="PUO19" s="159"/>
      <c r="PUP19" s="165"/>
      <c r="PUQ19" s="159"/>
      <c r="PUR19" s="165"/>
      <c r="PUS19" s="159"/>
      <c r="PUT19" s="165"/>
      <c r="PUU19" s="159"/>
      <c r="PUV19" s="165"/>
      <c r="PUW19" s="159"/>
      <c r="PUX19" s="165"/>
      <c r="PUY19" s="159"/>
      <c r="PUZ19" s="165"/>
      <c r="PVA19" s="159"/>
      <c r="PVB19" s="165"/>
      <c r="PVC19" s="159"/>
      <c r="PVD19" s="165"/>
      <c r="PVE19" s="159"/>
      <c r="PVF19" s="165"/>
      <c r="PVG19" s="159"/>
      <c r="PVH19" s="165"/>
      <c r="PVI19" s="159"/>
      <c r="PVJ19" s="165"/>
      <c r="PVK19" s="159"/>
      <c r="PVL19" s="165"/>
      <c r="PVM19" s="159"/>
      <c r="PVN19" s="165"/>
      <c r="PVO19" s="159"/>
      <c r="PVP19" s="165"/>
      <c r="PVQ19" s="159"/>
      <c r="PVR19" s="165"/>
      <c r="PVS19" s="159"/>
      <c r="PVT19" s="165"/>
      <c r="PVU19" s="159"/>
      <c r="PVV19" s="165"/>
      <c r="PVW19" s="159"/>
      <c r="PVX19" s="165"/>
      <c r="PVY19" s="159"/>
      <c r="PVZ19" s="165"/>
      <c r="PWA19" s="159"/>
      <c r="PWB19" s="165"/>
      <c r="PWC19" s="159"/>
      <c r="PWD19" s="165"/>
      <c r="PWE19" s="159"/>
      <c r="PWF19" s="165"/>
      <c r="PWG19" s="159"/>
      <c r="PWH19" s="165"/>
      <c r="PWI19" s="159"/>
      <c r="PWJ19" s="165"/>
      <c r="PWK19" s="159"/>
      <c r="PWL19" s="165"/>
      <c r="PWM19" s="159"/>
      <c r="PWN19" s="165"/>
      <c r="PWO19" s="159"/>
      <c r="PWP19" s="165"/>
      <c r="PWQ19" s="159"/>
      <c r="PWR19" s="165"/>
      <c r="PWS19" s="159"/>
      <c r="PWT19" s="165"/>
      <c r="PWU19" s="159"/>
      <c r="PWV19" s="165"/>
      <c r="PWW19" s="159"/>
      <c r="PWX19" s="165"/>
      <c r="PWY19" s="159"/>
      <c r="PWZ19" s="165"/>
      <c r="PXA19" s="159"/>
      <c r="PXB19" s="165"/>
      <c r="PXC19" s="159"/>
      <c r="PXD19" s="165"/>
      <c r="PXE19" s="159"/>
      <c r="PXF19" s="165"/>
      <c r="PXG19" s="159"/>
      <c r="PXH19" s="165"/>
      <c r="PXI19" s="159"/>
      <c r="PXJ19" s="165"/>
      <c r="PXK19" s="159"/>
      <c r="PXL19" s="165"/>
      <c r="PXM19" s="159"/>
      <c r="PXN19" s="165"/>
      <c r="PXO19" s="159"/>
      <c r="PXP19" s="165"/>
      <c r="PXQ19" s="159"/>
      <c r="PXR19" s="165"/>
      <c r="PXS19" s="159"/>
      <c r="PXT19" s="165"/>
      <c r="PXU19" s="159"/>
      <c r="PXV19" s="165"/>
      <c r="PXW19" s="159"/>
      <c r="PXX19" s="165"/>
      <c r="PXY19" s="159"/>
      <c r="PXZ19" s="165"/>
      <c r="PYA19" s="159"/>
      <c r="PYB19" s="165"/>
      <c r="PYC19" s="159"/>
      <c r="PYD19" s="165"/>
      <c r="PYE19" s="159"/>
      <c r="PYF19" s="165"/>
      <c r="PYG19" s="159"/>
      <c r="PYH19" s="165"/>
      <c r="PYI19" s="159"/>
      <c r="PYJ19" s="165"/>
      <c r="PYK19" s="159"/>
      <c r="PYL19" s="165"/>
      <c r="PYM19" s="159"/>
      <c r="PYN19" s="165"/>
      <c r="PYO19" s="159"/>
      <c r="PYP19" s="165"/>
      <c r="PYQ19" s="159"/>
      <c r="PYR19" s="165"/>
      <c r="PYS19" s="159"/>
      <c r="PYT19" s="165"/>
      <c r="PYU19" s="159"/>
      <c r="PYV19" s="165"/>
      <c r="PYW19" s="159"/>
      <c r="PYX19" s="165"/>
      <c r="PYY19" s="159"/>
      <c r="PYZ19" s="165"/>
      <c r="PZA19" s="159"/>
      <c r="PZB19" s="165"/>
      <c r="PZC19" s="159"/>
      <c r="PZD19" s="165"/>
      <c r="PZE19" s="159"/>
      <c r="PZF19" s="165"/>
      <c r="PZG19" s="159"/>
      <c r="PZH19" s="165"/>
      <c r="PZI19" s="159"/>
      <c r="PZJ19" s="165"/>
      <c r="PZK19" s="159"/>
      <c r="PZL19" s="165"/>
      <c r="PZM19" s="159"/>
      <c r="PZN19" s="165"/>
      <c r="PZO19" s="159"/>
      <c r="PZP19" s="165"/>
      <c r="PZQ19" s="159"/>
      <c r="PZR19" s="165"/>
      <c r="PZS19" s="159"/>
      <c r="PZT19" s="165"/>
      <c r="PZU19" s="159"/>
      <c r="PZV19" s="165"/>
      <c r="PZW19" s="159"/>
      <c r="PZX19" s="165"/>
      <c r="PZY19" s="159"/>
      <c r="PZZ19" s="165"/>
      <c r="QAA19" s="159"/>
      <c r="QAB19" s="165"/>
      <c r="QAC19" s="159"/>
      <c r="QAD19" s="165"/>
      <c r="QAE19" s="159"/>
      <c r="QAF19" s="165"/>
      <c r="QAG19" s="159"/>
      <c r="QAH19" s="165"/>
      <c r="QAI19" s="159"/>
      <c r="QAJ19" s="165"/>
      <c r="QAK19" s="159"/>
      <c r="QAL19" s="165"/>
      <c r="QAM19" s="159"/>
      <c r="QAN19" s="165"/>
      <c r="QAO19" s="159"/>
      <c r="QAP19" s="165"/>
      <c r="QAQ19" s="159"/>
      <c r="QAR19" s="165"/>
      <c r="QAS19" s="159"/>
      <c r="QAT19" s="165"/>
      <c r="QAU19" s="159"/>
      <c r="QAV19" s="165"/>
      <c r="QAW19" s="159"/>
      <c r="QAX19" s="165"/>
      <c r="QAY19" s="159"/>
      <c r="QAZ19" s="165"/>
      <c r="QBA19" s="159"/>
      <c r="QBB19" s="165"/>
      <c r="QBC19" s="159"/>
      <c r="QBD19" s="165"/>
      <c r="QBE19" s="159"/>
      <c r="QBF19" s="165"/>
      <c r="QBG19" s="159"/>
      <c r="QBH19" s="165"/>
      <c r="QBI19" s="159"/>
      <c r="QBJ19" s="165"/>
      <c r="QBK19" s="159"/>
      <c r="QBL19" s="165"/>
      <c r="QBM19" s="159"/>
      <c r="QBN19" s="165"/>
      <c r="QBO19" s="159"/>
      <c r="QBP19" s="165"/>
      <c r="QBQ19" s="159"/>
      <c r="QBR19" s="165"/>
      <c r="QBS19" s="159"/>
      <c r="QBT19" s="165"/>
      <c r="QBU19" s="159"/>
      <c r="QBV19" s="165"/>
      <c r="QBW19" s="159"/>
      <c r="QBX19" s="165"/>
      <c r="QBY19" s="159"/>
      <c r="QBZ19" s="165"/>
      <c r="QCA19" s="159"/>
      <c r="QCB19" s="165"/>
      <c r="QCC19" s="159"/>
      <c r="QCD19" s="165"/>
      <c r="QCE19" s="159"/>
      <c r="QCF19" s="165"/>
      <c r="QCG19" s="159"/>
      <c r="QCH19" s="165"/>
      <c r="QCI19" s="159"/>
      <c r="QCJ19" s="165"/>
      <c r="QCK19" s="159"/>
      <c r="QCL19" s="165"/>
      <c r="QCM19" s="159"/>
      <c r="QCN19" s="165"/>
      <c r="QCO19" s="159"/>
      <c r="QCP19" s="165"/>
      <c r="QCQ19" s="159"/>
      <c r="QCR19" s="165"/>
      <c r="QCS19" s="159"/>
      <c r="QCT19" s="165"/>
      <c r="QCU19" s="159"/>
      <c r="QCV19" s="165"/>
      <c r="QCW19" s="159"/>
      <c r="QCX19" s="165"/>
      <c r="QCY19" s="159"/>
      <c r="QCZ19" s="165"/>
      <c r="QDA19" s="159"/>
      <c r="QDB19" s="165"/>
      <c r="QDC19" s="159"/>
      <c r="QDD19" s="165"/>
      <c r="QDE19" s="159"/>
      <c r="QDF19" s="165"/>
      <c r="QDG19" s="159"/>
      <c r="QDH19" s="165"/>
      <c r="QDI19" s="159"/>
      <c r="QDJ19" s="165"/>
      <c r="QDK19" s="159"/>
      <c r="QDL19" s="165"/>
      <c r="QDM19" s="159"/>
      <c r="QDN19" s="165"/>
      <c r="QDO19" s="159"/>
      <c r="QDP19" s="165"/>
      <c r="QDQ19" s="159"/>
      <c r="QDR19" s="165"/>
      <c r="QDS19" s="159"/>
      <c r="QDT19" s="165"/>
      <c r="QDU19" s="159"/>
      <c r="QDV19" s="165"/>
      <c r="QDW19" s="159"/>
      <c r="QDX19" s="165"/>
      <c r="QDY19" s="159"/>
      <c r="QDZ19" s="165"/>
      <c r="QEA19" s="159"/>
      <c r="QEB19" s="165"/>
      <c r="QEC19" s="159"/>
      <c r="QED19" s="165"/>
      <c r="QEE19" s="159"/>
      <c r="QEF19" s="165"/>
      <c r="QEG19" s="159"/>
      <c r="QEH19" s="165"/>
      <c r="QEI19" s="159"/>
      <c r="QEJ19" s="165"/>
      <c r="QEK19" s="159"/>
      <c r="QEL19" s="165"/>
      <c r="QEM19" s="159"/>
      <c r="QEN19" s="165"/>
      <c r="QEO19" s="159"/>
      <c r="QEP19" s="165"/>
      <c r="QEQ19" s="159"/>
      <c r="QER19" s="165"/>
      <c r="QES19" s="159"/>
      <c r="QET19" s="165"/>
      <c r="QEU19" s="159"/>
      <c r="QEV19" s="165"/>
      <c r="QEW19" s="159"/>
      <c r="QEX19" s="165"/>
      <c r="QEY19" s="159"/>
      <c r="QEZ19" s="165"/>
      <c r="QFA19" s="159"/>
      <c r="QFB19" s="165"/>
      <c r="QFC19" s="159"/>
      <c r="QFD19" s="165"/>
      <c r="QFE19" s="159"/>
      <c r="QFF19" s="165"/>
      <c r="QFG19" s="159"/>
      <c r="QFH19" s="165"/>
      <c r="QFI19" s="159"/>
      <c r="QFJ19" s="165"/>
      <c r="QFK19" s="159"/>
      <c r="QFL19" s="165"/>
      <c r="QFM19" s="159"/>
      <c r="QFN19" s="165"/>
      <c r="QFO19" s="159"/>
      <c r="QFP19" s="165"/>
      <c r="QFQ19" s="159"/>
      <c r="QFR19" s="165"/>
      <c r="QFS19" s="159"/>
      <c r="QFT19" s="165"/>
      <c r="QFU19" s="159"/>
      <c r="QFV19" s="165"/>
      <c r="QFW19" s="159"/>
      <c r="QFX19" s="165"/>
      <c r="QFY19" s="159"/>
      <c r="QFZ19" s="165"/>
      <c r="QGA19" s="159"/>
      <c r="QGB19" s="165"/>
      <c r="QGC19" s="159"/>
      <c r="QGD19" s="165"/>
      <c r="QGE19" s="159"/>
      <c r="QGF19" s="165"/>
      <c r="QGG19" s="159"/>
      <c r="QGH19" s="165"/>
      <c r="QGI19" s="159"/>
      <c r="QGJ19" s="165"/>
      <c r="QGK19" s="159"/>
      <c r="QGL19" s="165"/>
      <c r="QGM19" s="159"/>
      <c r="QGN19" s="165"/>
      <c r="QGO19" s="159"/>
      <c r="QGP19" s="165"/>
      <c r="QGQ19" s="159"/>
      <c r="QGR19" s="165"/>
      <c r="QGS19" s="159"/>
      <c r="QGT19" s="165"/>
      <c r="QGU19" s="159"/>
      <c r="QGV19" s="165"/>
      <c r="QGW19" s="159"/>
      <c r="QGX19" s="165"/>
      <c r="QGY19" s="159"/>
      <c r="QGZ19" s="165"/>
      <c r="QHA19" s="159"/>
      <c r="QHB19" s="165"/>
      <c r="QHC19" s="159"/>
      <c r="QHD19" s="165"/>
      <c r="QHE19" s="159"/>
      <c r="QHF19" s="165"/>
      <c r="QHG19" s="159"/>
      <c r="QHH19" s="165"/>
      <c r="QHI19" s="159"/>
      <c r="QHJ19" s="165"/>
      <c r="QHK19" s="159"/>
      <c r="QHL19" s="165"/>
      <c r="QHM19" s="159"/>
      <c r="QHN19" s="165"/>
      <c r="QHO19" s="159"/>
      <c r="QHP19" s="165"/>
      <c r="QHQ19" s="159"/>
      <c r="QHR19" s="165"/>
      <c r="QHS19" s="159"/>
      <c r="QHT19" s="165"/>
      <c r="QHU19" s="159"/>
      <c r="QHV19" s="165"/>
      <c r="QHW19" s="159"/>
      <c r="QHX19" s="165"/>
      <c r="QHY19" s="159"/>
      <c r="QHZ19" s="165"/>
      <c r="QIA19" s="159"/>
      <c r="QIB19" s="165"/>
      <c r="QIC19" s="159"/>
      <c r="QID19" s="165"/>
      <c r="QIE19" s="159"/>
      <c r="QIF19" s="165"/>
      <c r="QIG19" s="159"/>
      <c r="QIH19" s="165"/>
      <c r="QII19" s="159"/>
      <c r="QIJ19" s="165"/>
      <c r="QIK19" s="159"/>
      <c r="QIL19" s="165"/>
      <c r="QIM19" s="159"/>
      <c r="QIN19" s="165"/>
      <c r="QIO19" s="159"/>
      <c r="QIP19" s="165"/>
      <c r="QIQ19" s="159"/>
      <c r="QIR19" s="165"/>
      <c r="QIS19" s="159"/>
      <c r="QIT19" s="165"/>
      <c r="QIU19" s="159"/>
      <c r="QIV19" s="165"/>
      <c r="QIW19" s="159"/>
      <c r="QIX19" s="165"/>
      <c r="QIY19" s="159"/>
      <c r="QIZ19" s="165"/>
      <c r="QJA19" s="159"/>
      <c r="QJB19" s="165"/>
      <c r="QJC19" s="159"/>
      <c r="QJD19" s="165"/>
      <c r="QJE19" s="159"/>
      <c r="QJF19" s="165"/>
      <c r="QJG19" s="159"/>
      <c r="QJH19" s="165"/>
      <c r="QJI19" s="159"/>
      <c r="QJJ19" s="165"/>
      <c r="QJK19" s="159"/>
      <c r="QJL19" s="165"/>
      <c r="QJM19" s="159"/>
      <c r="QJN19" s="165"/>
      <c r="QJO19" s="159"/>
      <c r="QJP19" s="165"/>
      <c r="QJQ19" s="159"/>
      <c r="QJR19" s="165"/>
      <c r="QJS19" s="159"/>
      <c r="QJT19" s="165"/>
      <c r="QJU19" s="159"/>
      <c r="QJV19" s="165"/>
      <c r="QJW19" s="159"/>
      <c r="QJX19" s="165"/>
      <c r="QJY19" s="159"/>
      <c r="QJZ19" s="165"/>
      <c r="QKA19" s="159"/>
      <c r="QKB19" s="165"/>
      <c r="QKC19" s="159"/>
      <c r="QKD19" s="165"/>
      <c r="QKE19" s="159"/>
      <c r="QKF19" s="165"/>
      <c r="QKG19" s="159"/>
      <c r="QKH19" s="165"/>
      <c r="QKI19" s="159"/>
      <c r="QKJ19" s="165"/>
      <c r="QKK19" s="159"/>
      <c r="QKL19" s="165"/>
      <c r="QKM19" s="159"/>
      <c r="QKN19" s="165"/>
      <c r="QKO19" s="159"/>
      <c r="QKP19" s="165"/>
      <c r="QKQ19" s="159"/>
      <c r="QKR19" s="165"/>
      <c r="QKS19" s="159"/>
      <c r="QKT19" s="165"/>
      <c r="QKU19" s="159"/>
      <c r="QKV19" s="165"/>
      <c r="QKW19" s="159"/>
      <c r="QKX19" s="165"/>
      <c r="QKY19" s="159"/>
      <c r="QKZ19" s="165"/>
      <c r="QLA19" s="159"/>
      <c r="QLB19" s="165"/>
      <c r="QLC19" s="159"/>
      <c r="QLD19" s="165"/>
      <c r="QLE19" s="159"/>
      <c r="QLF19" s="165"/>
      <c r="QLG19" s="159"/>
      <c r="QLH19" s="165"/>
      <c r="QLI19" s="159"/>
      <c r="QLJ19" s="165"/>
      <c r="QLK19" s="159"/>
      <c r="QLL19" s="165"/>
      <c r="QLM19" s="159"/>
      <c r="QLN19" s="165"/>
      <c r="QLO19" s="159"/>
      <c r="QLP19" s="165"/>
      <c r="QLQ19" s="159"/>
      <c r="QLR19" s="165"/>
      <c r="QLS19" s="159"/>
      <c r="QLT19" s="165"/>
      <c r="QLU19" s="159"/>
      <c r="QLV19" s="165"/>
      <c r="QLW19" s="159"/>
      <c r="QLX19" s="165"/>
      <c r="QLY19" s="159"/>
      <c r="QLZ19" s="165"/>
      <c r="QMA19" s="159"/>
      <c r="QMB19" s="165"/>
      <c r="QMC19" s="159"/>
      <c r="QMD19" s="165"/>
      <c r="QME19" s="159"/>
      <c r="QMF19" s="165"/>
      <c r="QMG19" s="159"/>
      <c r="QMH19" s="165"/>
      <c r="QMI19" s="159"/>
      <c r="QMJ19" s="165"/>
      <c r="QMK19" s="159"/>
      <c r="QML19" s="165"/>
      <c r="QMM19" s="159"/>
      <c r="QMN19" s="165"/>
      <c r="QMO19" s="159"/>
      <c r="QMP19" s="165"/>
      <c r="QMQ19" s="159"/>
      <c r="QMR19" s="165"/>
      <c r="QMS19" s="159"/>
      <c r="QMT19" s="165"/>
      <c r="QMU19" s="159"/>
      <c r="QMV19" s="165"/>
      <c r="QMW19" s="159"/>
      <c r="QMX19" s="165"/>
      <c r="QMY19" s="159"/>
      <c r="QMZ19" s="165"/>
      <c r="QNA19" s="159"/>
      <c r="QNB19" s="165"/>
      <c r="QNC19" s="159"/>
      <c r="QND19" s="165"/>
      <c r="QNE19" s="159"/>
      <c r="QNF19" s="165"/>
      <c r="QNG19" s="159"/>
      <c r="QNH19" s="165"/>
      <c r="QNI19" s="159"/>
      <c r="QNJ19" s="165"/>
      <c r="QNK19" s="159"/>
      <c r="QNL19" s="165"/>
      <c r="QNM19" s="159"/>
      <c r="QNN19" s="165"/>
      <c r="QNO19" s="159"/>
      <c r="QNP19" s="165"/>
      <c r="QNQ19" s="159"/>
      <c r="QNR19" s="165"/>
      <c r="QNS19" s="159"/>
      <c r="QNT19" s="165"/>
      <c r="QNU19" s="159"/>
      <c r="QNV19" s="165"/>
      <c r="QNW19" s="159"/>
      <c r="QNX19" s="165"/>
      <c r="QNY19" s="159"/>
      <c r="QNZ19" s="165"/>
      <c r="QOA19" s="159"/>
      <c r="QOB19" s="165"/>
      <c r="QOC19" s="159"/>
      <c r="QOD19" s="165"/>
      <c r="QOE19" s="159"/>
      <c r="QOF19" s="165"/>
      <c r="QOG19" s="159"/>
      <c r="QOH19" s="165"/>
      <c r="QOI19" s="159"/>
      <c r="QOJ19" s="165"/>
      <c r="QOK19" s="159"/>
      <c r="QOL19" s="165"/>
      <c r="QOM19" s="159"/>
      <c r="QON19" s="165"/>
      <c r="QOO19" s="159"/>
      <c r="QOP19" s="165"/>
      <c r="QOQ19" s="159"/>
      <c r="QOR19" s="165"/>
      <c r="QOS19" s="159"/>
      <c r="QOT19" s="165"/>
      <c r="QOU19" s="159"/>
      <c r="QOV19" s="165"/>
      <c r="QOW19" s="159"/>
      <c r="QOX19" s="165"/>
      <c r="QOY19" s="159"/>
      <c r="QOZ19" s="165"/>
      <c r="QPA19" s="159"/>
      <c r="QPB19" s="165"/>
      <c r="QPC19" s="159"/>
      <c r="QPD19" s="165"/>
      <c r="QPE19" s="159"/>
      <c r="QPF19" s="165"/>
      <c r="QPG19" s="159"/>
      <c r="QPH19" s="165"/>
      <c r="QPI19" s="159"/>
      <c r="QPJ19" s="165"/>
      <c r="QPK19" s="159"/>
      <c r="QPL19" s="165"/>
      <c r="QPM19" s="159"/>
      <c r="QPN19" s="165"/>
      <c r="QPO19" s="159"/>
      <c r="QPP19" s="165"/>
      <c r="QPQ19" s="159"/>
      <c r="QPR19" s="165"/>
      <c r="QPS19" s="159"/>
      <c r="QPT19" s="165"/>
      <c r="QPU19" s="159"/>
      <c r="QPV19" s="165"/>
      <c r="QPW19" s="159"/>
      <c r="QPX19" s="165"/>
      <c r="QPY19" s="159"/>
      <c r="QPZ19" s="165"/>
      <c r="QQA19" s="159"/>
      <c r="QQB19" s="165"/>
      <c r="QQC19" s="159"/>
      <c r="QQD19" s="165"/>
      <c r="QQE19" s="159"/>
      <c r="QQF19" s="165"/>
      <c r="QQG19" s="159"/>
      <c r="QQH19" s="165"/>
      <c r="QQI19" s="159"/>
      <c r="QQJ19" s="165"/>
      <c r="QQK19" s="159"/>
      <c r="QQL19" s="165"/>
      <c r="QQM19" s="159"/>
      <c r="QQN19" s="165"/>
      <c r="QQO19" s="159"/>
      <c r="QQP19" s="165"/>
      <c r="QQQ19" s="159"/>
      <c r="QQR19" s="165"/>
      <c r="QQS19" s="159"/>
      <c r="QQT19" s="165"/>
      <c r="QQU19" s="159"/>
      <c r="QQV19" s="165"/>
      <c r="QQW19" s="159"/>
      <c r="QQX19" s="165"/>
      <c r="QQY19" s="159"/>
      <c r="QQZ19" s="165"/>
      <c r="QRA19" s="159"/>
      <c r="QRB19" s="165"/>
      <c r="QRC19" s="159"/>
      <c r="QRD19" s="165"/>
      <c r="QRE19" s="159"/>
      <c r="QRF19" s="165"/>
      <c r="QRG19" s="159"/>
      <c r="QRH19" s="165"/>
      <c r="QRI19" s="159"/>
      <c r="QRJ19" s="165"/>
      <c r="QRK19" s="159"/>
      <c r="QRL19" s="165"/>
      <c r="QRM19" s="159"/>
      <c r="QRN19" s="165"/>
      <c r="QRO19" s="159"/>
      <c r="QRP19" s="165"/>
      <c r="QRQ19" s="159"/>
      <c r="QRR19" s="165"/>
      <c r="QRS19" s="159"/>
      <c r="QRT19" s="165"/>
      <c r="QRU19" s="159"/>
      <c r="QRV19" s="165"/>
      <c r="QRW19" s="159"/>
      <c r="QRX19" s="165"/>
      <c r="QRY19" s="159"/>
      <c r="QRZ19" s="165"/>
      <c r="QSA19" s="159"/>
      <c r="QSB19" s="165"/>
      <c r="QSC19" s="159"/>
      <c r="QSD19" s="165"/>
      <c r="QSE19" s="159"/>
      <c r="QSF19" s="165"/>
      <c r="QSG19" s="159"/>
      <c r="QSH19" s="165"/>
      <c r="QSI19" s="159"/>
      <c r="QSJ19" s="165"/>
      <c r="QSK19" s="159"/>
      <c r="QSL19" s="165"/>
      <c r="QSM19" s="159"/>
      <c r="QSN19" s="165"/>
      <c r="QSO19" s="159"/>
      <c r="QSP19" s="165"/>
      <c r="QSQ19" s="159"/>
      <c r="QSR19" s="165"/>
      <c r="QSS19" s="159"/>
      <c r="QST19" s="165"/>
      <c r="QSU19" s="159"/>
      <c r="QSV19" s="165"/>
      <c r="QSW19" s="159"/>
      <c r="QSX19" s="165"/>
      <c r="QSY19" s="159"/>
      <c r="QSZ19" s="165"/>
      <c r="QTA19" s="159"/>
      <c r="QTB19" s="165"/>
      <c r="QTC19" s="159"/>
      <c r="QTD19" s="165"/>
      <c r="QTE19" s="159"/>
      <c r="QTF19" s="165"/>
      <c r="QTG19" s="159"/>
      <c r="QTH19" s="165"/>
      <c r="QTI19" s="159"/>
      <c r="QTJ19" s="165"/>
      <c r="QTK19" s="159"/>
      <c r="QTL19" s="165"/>
      <c r="QTM19" s="159"/>
      <c r="QTN19" s="165"/>
      <c r="QTO19" s="159"/>
      <c r="QTP19" s="165"/>
      <c r="QTQ19" s="159"/>
      <c r="QTR19" s="165"/>
      <c r="QTS19" s="159"/>
      <c r="QTT19" s="165"/>
      <c r="QTU19" s="159"/>
      <c r="QTV19" s="165"/>
      <c r="QTW19" s="159"/>
      <c r="QTX19" s="165"/>
      <c r="QTY19" s="159"/>
      <c r="QTZ19" s="165"/>
      <c r="QUA19" s="159"/>
      <c r="QUB19" s="165"/>
      <c r="QUC19" s="159"/>
      <c r="QUD19" s="165"/>
      <c r="QUE19" s="159"/>
      <c r="QUF19" s="165"/>
      <c r="QUG19" s="159"/>
      <c r="QUH19" s="165"/>
      <c r="QUI19" s="159"/>
      <c r="QUJ19" s="165"/>
      <c r="QUK19" s="159"/>
      <c r="QUL19" s="165"/>
      <c r="QUM19" s="159"/>
      <c r="QUN19" s="165"/>
      <c r="QUO19" s="159"/>
      <c r="QUP19" s="165"/>
      <c r="QUQ19" s="159"/>
      <c r="QUR19" s="165"/>
      <c r="QUS19" s="159"/>
      <c r="QUT19" s="165"/>
      <c r="QUU19" s="159"/>
      <c r="QUV19" s="165"/>
      <c r="QUW19" s="159"/>
      <c r="QUX19" s="165"/>
      <c r="QUY19" s="159"/>
      <c r="QUZ19" s="165"/>
      <c r="QVA19" s="159"/>
      <c r="QVB19" s="165"/>
      <c r="QVC19" s="159"/>
      <c r="QVD19" s="165"/>
      <c r="QVE19" s="159"/>
      <c r="QVF19" s="165"/>
      <c r="QVG19" s="159"/>
      <c r="QVH19" s="165"/>
      <c r="QVI19" s="159"/>
      <c r="QVJ19" s="165"/>
      <c r="QVK19" s="159"/>
      <c r="QVL19" s="165"/>
      <c r="QVM19" s="159"/>
      <c r="QVN19" s="165"/>
      <c r="QVO19" s="159"/>
      <c r="QVP19" s="165"/>
      <c r="QVQ19" s="159"/>
      <c r="QVR19" s="165"/>
      <c r="QVS19" s="159"/>
      <c r="QVT19" s="165"/>
      <c r="QVU19" s="159"/>
      <c r="QVV19" s="165"/>
      <c r="QVW19" s="159"/>
      <c r="QVX19" s="165"/>
      <c r="QVY19" s="159"/>
      <c r="QVZ19" s="165"/>
      <c r="QWA19" s="159"/>
      <c r="QWB19" s="165"/>
      <c r="QWC19" s="159"/>
      <c r="QWD19" s="165"/>
      <c r="QWE19" s="159"/>
      <c r="QWF19" s="165"/>
      <c r="QWG19" s="159"/>
      <c r="QWH19" s="165"/>
      <c r="QWI19" s="159"/>
      <c r="QWJ19" s="165"/>
      <c r="QWK19" s="159"/>
      <c r="QWL19" s="165"/>
      <c r="QWM19" s="159"/>
      <c r="QWN19" s="165"/>
      <c r="QWO19" s="159"/>
      <c r="QWP19" s="165"/>
      <c r="QWQ19" s="159"/>
      <c r="QWR19" s="165"/>
      <c r="QWS19" s="159"/>
      <c r="QWT19" s="165"/>
      <c r="QWU19" s="159"/>
      <c r="QWV19" s="165"/>
      <c r="QWW19" s="159"/>
      <c r="QWX19" s="165"/>
      <c r="QWY19" s="159"/>
      <c r="QWZ19" s="165"/>
      <c r="QXA19" s="159"/>
      <c r="QXB19" s="165"/>
      <c r="QXC19" s="159"/>
      <c r="QXD19" s="165"/>
      <c r="QXE19" s="159"/>
      <c r="QXF19" s="165"/>
      <c r="QXG19" s="159"/>
      <c r="QXH19" s="165"/>
      <c r="QXI19" s="159"/>
      <c r="QXJ19" s="165"/>
      <c r="QXK19" s="159"/>
      <c r="QXL19" s="165"/>
      <c r="QXM19" s="159"/>
      <c r="QXN19" s="165"/>
      <c r="QXO19" s="159"/>
      <c r="QXP19" s="165"/>
      <c r="QXQ19" s="159"/>
      <c r="QXR19" s="165"/>
      <c r="QXS19" s="159"/>
      <c r="QXT19" s="165"/>
      <c r="QXU19" s="159"/>
      <c r="QXV19" s="165"/>
      <c r="QXW19" s="159"/>
      <c r="QXX19" s="165"/>
      <c r="QXY19" s="159"/>
      <c r="QXZ19" s="165"/>
      <c r="QYA19" s="159"/>
      <c r="QYB19" s="165"/>
      <c r="QYC19" s="159"/>
      <c r="QYD19" s="165"/>
      <c r="QYE19" s="159"/>
      <c r="QYF19" s="165"/>
      <c r="QYG19" s="159"/>
      <c r="QYH19" s="165"/>
      <c r="QYI19" s="159"/>
      <c r="QYJ19" s="165"/>
      <c r="QYK19" s="159"/>
      <c r="QYL19" s="165"/>
      <c r="QYM19" s="159"/>
      <c r="QYN19" s="165"/>
      <c r="QYO19" s="159"/>
      <c r="QYP19" s="165"/>
      <c r="QYQ19" s="159"/>
      <c r="QYR19" s="165"/>
      <c r="QYS19" s="159"/>
      <c r="QYT19" s="165"/>
      <c r="QYU19" s="159"/>
      <c r="QYV19" s="165"/>
      <c r="QYW19" s="159"/>
      <c r="QYX19" s="165"/>
      <c r="QYY19" s="159"/>
      <c r="QYZ19" s="165"/>
      <c r="QZA19" s="159"/>
      <c r="QZB19" s="165"/>
      <c r="QZC19" s="159"/>
      <c r="QZD19" s="165"/>
      <c r="QZE19" s="159"/>
      <c r="QZF19" s="165"/>
      <c r="QZG19" s="159"/>
      <c r="QZH19" s="165"/>
      <c r="QZI19" s="159"/>
      <c r="QZJ19" s="165"/>
      <c r="QZK19" s="159"/>
      <c r="QZL19" s="165"/>
      <c r="QZM19" s="159"/>
      <c r="QZN19" s="165"/>
      <c r="QZO19" s="159"/>
      <c r="QZP19" s="165"/>
      <c r="QZQ19" s="159"/>
      <c r="QZR19" s="165"/>
      <c r="QZS19" s="159"/>
      <c r="QZT19" s="165"/>
      <c r="QZU19" s="159"/>
      <c r="QZV19" s="165"/>
      <c r="QZW19" s="159"/>
      <c r="QZX19" s="165"/>
      <c r="QZY19" s="159"/>
      <c r="QZZ19" s="165"/>
      <c r="RAA19" s="159"/>
      <c r="RAB19" s="165"/>
      <c r="RAC19" s="159"/>
      <c r="RAD19" s="165"/>
      <c r="RAE19" s="159"/>
      <c r="RAF19" s="165"/>
      <c r="RAG19" s="159"/>
      <c r="RAH19" s="165"/>
      <c r="RAI19" s="159"/>
      <c r="RAJ19" s="165"/>
      <c r="RAK19" s="159"/>
      <c r="RAL19" s="165"/>
      <c r="RAM19" s="159"/>
      <c r="RAN19" s="165"/>
      <c r="RAO19" s="159"/>
      <c r="RAP19" s="165"/>
      <c r="RAQ19" s="159"/>
      <c r="RAR19" s="165"/>
      <c r="RAS19" s="159"/>
      <c r="RAT19" s="165"/>
      <c r="RAU19" s="159"/>
      <c r="RAV19" s="165"/>
      <c r="RAW19" s="159"/>
      <c r="RAX19" s="165"/>
      <c r="RAY19" s="159"/>
      <c r="RAZ19" s="165"/>
      <c r="RBA19" s="159"/>
      <c r="RBB19" s="165"/>
      <c r="RBC19" s="159"/>
      <c r="RBD19" s="165"/>
      <c r="RBE19" s="159"/>
      <c r="RBF19" s="165"/>
      <c r="RBG19" s="159"/>
      <c r="RBH19" s="165"/>
      <c r="RBI19" s="159"/>
      <c r="RBJ19" s="165"/>
      <c r="RBK19" s="159"/>
      <c r="RBL19" s="165"/>
      <c r="RBM19" s="159"/>
      <c r="RBN19" s="165"/>
      <c r="RBO19" s="159"/>
      <c r="RBP19" s="165"/>
      <c r="RBQ19" s="159"/>
      <c r="RBR19" s="165"/>
      <c r="RBS19" s="159"/>
      <c r="RBT19" s="165"/>
      <c r="RBU19" s="159"/>
      <c r="RBV19" s="165"/>
      <c r="RBW19" s="159"/>
      <c r="RBX19" s="165"/>
      <c r="RBY19" s="159"/>
      <c r="RBZ19" s="165"/>
      <c r="RCA19" s="159"/>
      <c r="RCB19" s="165"/>
      <c r="RCC19" s="159"/>
      <c r="RCD19" s="165"/>
      <c r="RCE19" s="159"/>
      <c r="RCF19" s="165"/>
      <c r="RCG19" s="159"/>
      <c r="RCH19" s="165"/>
      <c r="RCI19" s="159"/>
      <c r="RCJ19" s="165"/>
      <c r="RCK19" s="159"/>
      <c r="RCL19" s="165"/>
      <c r="RCM19" s="159"/>
      <c r="RCN19" s="165"/>
      <c r="RCO19" s="159"/>
      <c r="RCP19" s="165"/>
      <c r="RCQ19" s="159"/>
      <c r="RCR19" s="165"/>
      <c r="RCS19" s="159"/>
      <c r="RCT19" s="165"/>
      <c r="RCU19" s="159"/>
      <c r="RCV19" s="165"/>
      <c r="RCW19" s="159"/>
      <c r="RCX19" s="165"/>
      <c r="RCY19" s="159"/>
      <c r="RCZ19" s="165"/>
      <c r="RDA19" s="159"/>
      <c r="RDB19" s="165"/>
      <c r="RDC19" s="159"/>
      <c r="RDD19" s="165"/>
      <c r="RDE19" s="159"/>
      <c r="RDF19" s="165"/>
      <c r="RDG19" s="159"/>
      <c r="RDH19" s="165"/>
      <c r="RDI19" s="159"/>
      <c r="RDJ19" s="165"/>
      <c r="RDK19" s="159"/>
      <c r="RDL19" s="165"/>
      <c r="RDM19" s="159"/>
      <c r="RDN19" s="165"/>
      <c r="RDO19" s="159"/>
      <c r="RDP19" s="165"/>
      <c r="RDQ19" s="159"/>
      <c r="RDR19" s="165"/>
      <c r="RDS19" s="159"/>
      <c r="RDT19" s="165"/>
      <c r="RDU19" s="159"/>
      <c r="RDV19" s="165"/>
      <c r="RDW19" s="159"/>
      <c r="RDX19" s="165"/>
      <c r="RDY19" s="159"/>
      <c r="RDZ19" s="165"/>
      <c r="REA19" s="159"/>
      <c r="REB19" s="165"/>
      <c r="REC19" s="159"/>
      <c r="RED19" s="165"/>
      <c r="REE19" s="159"/>
      <c r="REF19" s="165"/>
      <c r="REG19" s="159"/>
      <c r="REH19" s="165"/>
      <c r="REI19" s="159"/>
      <c r="REJ19" s="165"/>
      <c r="REK19" s="159"/>
      <c r="REL19" s="165"/>
      <c r="REM19" s="159"/>
      <c r="REN19" s="165"/>
      <c r="REO19" s="159"/>
      <c r="REP19" s="165"/>
      <c r="REQ19" s="159"/>
      <c r="RER19" s="165"/>
      <c r="RES19" s="159"/>
      <c r="RET19" s="165"/>
      <c r="REU19" s="159"/>
      <c r="REV19" s="165"/>
      <c r="REW19" s="159"/>
      <c r="REX19" s="165"/>
      <c r="REY19" s="159"/>
      <c r="REZ19" s="165"/>
      <c r="RFA19" s="159"/>
      <c r="RFB19" s="165"/>
      <c r="RFC19" s="159"/>
      <c r="RFD19" s="165"/>
      <c r="RFE19" s="159"/>
      <c r="RFF19" s="165"/>
      <c r="RFG19" s="159"/>
      <c r="RFH19" s="165"/>
      <c r="RFI19" s="159"/>
      <c r="RFJ19" s="165"/>
      <c r="RFK19" s="159"/>
      <c r="RFL19" s="165"/>
      <c r="RFM19" s="159"/>
      <c r="RFN19" s="165"/>
      <c r="RFO19" s="159"/>
      <c r="RFP19" s="165"/>
      <c r="RFQ19" s="159"/>
      <c r="RFR19" s="165"/>
      <c r="RFS19" s="159"/>
      <c r="RFT19" s="165"/>
      <c r="RFU19" s="159"/>
      <c r="RFV19" s="165"/>
      <c r="RFW19" s="159"/>
      <c r="RFX19" s="165"/>
      <c r="RFY19" s="159"/>
      <c r="RFZ19" s="165"/>
      <c r="RGA19" s="159"/>
      <c r="RGB19" s="165"/>
      <c r="RGC19" s="159"/>
      <c r="RGD19" s="165"/>
      <c r="RGE19" s="159"/>
      <c r="RGF19" s="165"/>
      <c r="RGG19" s="159"/>
      <c r="RGH19" s="165"/>
      <c r="RGI19" s="159"/>
      <c r="RGJ19" s="165"/>
      <c r="RGK19" s="159"/>
      <c r="RGL19" s="165"/>
      <c r="RGM19" s="159"/>
      <c r="RGN19" s="165"/>
      <c r="RGO19" s="159"/>
      <c r="RGP19" s="165"/>
      <c r="RGQ19" s="159"/>
      <c r="RGR19" s="165"/>
      <c r="RGS19" s="159"/>
      <c r="RGT19" s="165"/>
      <c r="RGU19" s="159"/>
      <c r="RGV19" s="165"/>
      <c r="RGW19" s="159"/>
      <c r="RGX19" s="165"/>
      <c r="RGY19" s="159"/>
      <c r="RGZ19" s="165"/>
      <c r="RHA19" s="159"/>
      <c r="RHB19" s="165"/>
      <c r="RHC19" s="159"/>
      <c r="RHD19" s="165"/>
      <c r="RHE19" s="159"/>
      <c r="RHF19" s="165"/>
      <c r="RHG19" s="159"/>
      <c r="RHH19" s="165"/>
      <c r="RHI19" s="159"/>
      <c r="RHJ19" s="165"/>
      <c r="RHK19" s="159"/>
      <c r="RHL19" s="165"/>
      <c r="RHM19" s="159"/>
      <c r="RHN19" s="165"/>
      <c r="RHO19" s="159"/>
      <c r="RHP19" s="165"/>
      <c r="RHQ19" s="159"/>
      <c r="RHR19" s="165"/>
      <c r="RHS19" s="159"/>
      <c r="RHT19" s="165"/>
      <c r="RHU19" s="159"/>
      <c r="RHV19" s="165"/>
      <c r="RHW19" s="159"/>
      <c r="RHX19" s="165"/>
      <c r="RHY19" s="159"/>
      <c r="RHZ19" s="165"/>
      <c r="RIA19" s="159"/>
      <c r="RIB19" s="165"/>
      <c r="RIC19" s="159"/>
      <c r="RID19" s="165"/>
      <c r="RIE19" s="159"/>
      <c r="RIF19" s="165"/>
      <c r="RIG19" s="159"/>
      <c r="RIH19" s="165"/>
      <c r="RII19" s="159"/>
      <c r="RIJ19" s="165"/>
      <c r="RIK19" s="159"/>
      <c r="RIL19" s="165"/>
      <c r="RIM19" s="159"/>
      <c r="RIN19" s="165"/>
      <c r="RIO19" s="159"/>
      <c r="RIP19" s="165"/>
      <c r="RIQ19" s="159"/>
      <c r="RIR19" s="165"/>
      <c r="RIS19" s="159"/>
      <c r="RIT19" s="165"/>
      <c r="RIU19" s="159"/>
      <c r="RIV19" s="165"/>
      <c r="RIW19" s="159"/>
      <c r="RIX19" s="165"/>
      <c r="RIY19" s="159"/>
      <c r="RIZ19" s="165"/>
      <c r="RJA19" s="159"/>
      <c r="RJB19" s="165"/>
      <c r="RJC19" s="159"/>
      <c r="RJD19" s="165"/>
      <c r="RJE19" s="159"/>
      <c r="RJF19" s="165"/>
      <c r="RJG19" s="159"/>
      <c r="RJH19" s="165"/>
      <c r="RJI19" s="159"/>
      <c r="RJJ19" s="165"/>
      <c r="RJK19" s="159"/>
      <c r="RJL19" s="165"/>
      <c r="RJM19" s="159"/>
      <c r="RJN19" s="165"/>
      <c r="RJO19" s="159"/>
      <c r="RJP19" s="165"/>
      <c r="RJQ19" s="159"/>
      <c r="RJR19" s="165"/>
      <c r="RJS19" s="159"/>
      <c r="RJT19" s="165"/>
      <c r="RJU19" s="159"/>
      <c r="RJV19" s="165"/>
      <c r="RJW19" s="159"/>
      <c r="RJX19" s="165"/>
      <c r="RJY19" s="159"/>
      <c r="RJZ19" s="165"/>
      <c r="RKA19" s="159"/>
      <c r="RKB19" s="165"/>
      <c r="RKC19" s="159"/>
      <c r="RKD19" s="165"/>
      <c r="RKE19" s="159"/>
      <c r="RKF19" s="165"/>
      <c r="RKG19" s="159"/>
      <c r="RKH19" s="165"/>
      <c r="RKI19" s="159"/>
      <c r="RKJ19" s="165"/>
      <c r="RKK19" s="159"/>
      <c r="RKL19" s="165"/>
      <c r="RKM19" s="159"/>
      <c r="RKN19" s="165"/>
      <c r="RKO19" s="159"/>
      <c r="RKP19" s="165"/>
      <c r="RKQ19" s="159"/>
      <c r="RKR19" s="165"/>
      <c r="RKS19" s="159"/>
      <c r="RKT19" s="165"/>
      <c r="RKU19" s="159"/>
      <c r="RKV19" s="165"/>
      <c r="RKW19" s="159"/>
      <c r="RKX19" s="165"/>
      <c r="RKY19" s="159"/>
      <c r="RKZ19" s="165"/>
      <c r="RLA19" s="159"/>
      <c r="RLB19" s="165"/>
      <c r="RLC19" s="159"/>
      <c r="RLD19" s="165"/>
      <c r="RLE19" s="159"/>
      <c r="RLF19" s="165"/>
      <c r="RLG19" s="159"/>
      <c r="RLH19" s="165"/>
      <c r="RLI19" s="159"/>
      <c r="RLJ19" s="165"/>
      <c r="RLK19" s="159"/>
      <c r="RLL19" s="165"/>
      <c r="RLM19" s="159"/>
      <c r="RLN19" s="165"/>
      <c r="RLO19" s="159"/>
      <c r="RLP19" s="165"/>
      <c r="RLQ19" s="159"/>
      <c r="RLR19" s="165"/>
      <c r="RLS19" s="159"/>
      <c r="RLT19" s="165"/>
      <c r="RLU19" s="159"/>
      <c r="RLV19" s="165"/>
      <c r="RLW19" s="159"/>
      <c r="RLX19" s="165"/>
      <c r="RLY19" s="159"/>
      <c r="RLZ19" s="165"/>
      <c r="RMA19" s="159"/>
      <c r="RMB19" s="165"/>
      <c r="RMC19" s="159"/>
      <c r="RMD19" s="165"/>
      <c r="RME19" s="159"/>
      <c r="RMF19" s="165"/>
      <c r="RMG19" s="159"/>
      <c r="RMH19" s="165"/>
      <c r="RMI19" s="159"/>
      <c r="RMJ19" s="165"/>
      <c r="RMK19" s="159"/>
      <c r="RML19" s="165"/>
      <c r="RMM19" s="159"/>
      <c r="RMN19" s="165"/>
      <c r="RMO19" s="159"/>
      <c r="RMP19" s="165"/>
      <c r="RMQ19" s="159"/>
      <c r="RMR19" s="165"/>
      <c r="RMS19" s="159"/>
      <c r="RMT19" s="165"/>
      <c r="RMU19" s="159"/>
      <c r="RMV19" s="165"/>
      <c r="RMW19" s="159"/>
      <c r="RMX19" s="165"/>
      <c r="RMY19" s="159"/>
      <c r="RMZ19" s="165"/>
      <c r="RNA19" s="159"/>
      <c r="RNB19" s="165"/>
      <c r="RNC19" s="159"/>
      <c r="RND19" s="165"/>
      <c r="RNE19" s="159"/>
      <c r="RNF19" s="165"/>
      <c r="RNG19" s="159"/>
      <c r="RNH19" s="165"/>
      <c r="RNI19" s="159"/>
      <c r="RNJ19" s="165"/>
      <c r="RNK19" s="159"/>
      <c r="RNL19" s="165"/>
      <c r="RNM19" s="159"/>
      <c r="RNN19" s="165"/>
      <c r="RNO19" s="159"/>
      <c r="RNP19" s="165"/>
      <c r="RNQ19" s="159"/>
      <c r="RNR19" s="165"/>
      <c r="RNS19" s="159"/>
      <c r="RNT19" s="165"/>
      <c r="RNU19" s="159"/>
      <c r="RNV19" s="165"/>
      <c r="RNW19" s="159"/>
      <c r="RNX19" s="165"/>
      <c r="RNY19" s="159"/>
      <c r="RNZ19" s="165"/>
      <c r="ROA19" s="159"/>
      <c r="ROB19" s="165"/>
      <c r="ROC19" s="159"/>
      <c r="ROD19" s="165"/>
      <c r="ROE19" s="159"/>
      <c r="ROF19" s="165"/>
      <c r="ROG19" s="159"/>
      <c r="ROH19" s="165"/>
      <c r="ROI19" s="159"/>
      <c r="ROJ19" s="165"/>
      <c r="ROK19" s="159"/>
      <c r="ROL19" s="165"/>
      <c r="ROM19" s="159"/>
      <c r="RON19" s="165"/>
      <c r="ROO19" s="159"/>
      <c r="ROP19" s="165"/>
      <c r="ROQ19" s="159"/>
      <c r="ROR19" s="165"/>
      <c r="ROS19" s="159"/>
      <c r="ROT19" s="165"/>
      <c r="ROU19" s="159"/>
      <c r="ROV19" s="165"/>
      <c r="ROW19" s="159"/>
      <c r="ROX19" s="165"/>
      <c r="ROY19" s="159"/>
      <c r="ROZ19" s="165"/>
      <c r="RPA19" s="159"/>
      <c r="RPB19" s="165"/>
      <c r="RPC19" s="159"/>
      <c r="RPD19" s="165"/>
      <c r="RPE19" s="159"/>
      <c r="RPF19" s="165"/>
      <c r="RPG19" s="159"/>
      <c r="RPH19" s="165"/>
      <c r="RPI19" s="159"/>
      <c r="RPJ19" s="165"/>
      <c r="RPK19" s="159"/>
      <c r="RPL19" s="165"/>
      <c r="RPM19" s="159"/>
      <c r="RPN19" s="165"/>
      <c r="RPO19" s="159"/>
      <c r="RPP19" s="165"/>
      <c r="RPQ19" s="159"/>
      <c r="RPR19" s="165"/>
      <c r="RPS19" s="159"/>
      <c r="RPT19" s="165"/>
      <c r="RPU19" s="159"/>
      <c r="RPV19" s="165"/>
      <c r="RPW19" s="159"/>
      <c r="RPX19" s="165"/>
      <c r="RPY19" s="159"/>
      <c r="RPZ19" s="165"/>
      <c r="RQA19" s="159"/>
      <c r="RQB19" s="165"/>
      <c r="RQC19" s="159"/>
      <c r="RQD19" s="165"/>
      <c r="RQE19" s="159"/>
      <c r="RQF19" s="165"/>
      <c r="RQG19" s="159"/>
      <c r="RQH19" s="165"/>
      <c r="RQI19" s="159"/>
      <c r="RQJ19" s="165"/>
      <c r="RQK19" s="159"/>
      <c r="RQL19" s="165"/>
      <c r="RQM19" s="159"/>
      <c r="RQN19" s="165"/>
      <c r="RQO19" s="159"/>
      <c r="RQP19" s="165"/>
      <c r="RQQ19" s="159"/>
      <c r="RQR19" s="165"/>
      <c r="RQS19" s="159"/>
      <c r="RQT19" s="165"/>
      <c r="RQU19" s="159"/>
      <c r="RQV19" s="165"/>
      <c r="RQW19" s="159"/>
      <c r="RQX19" s="165"/>
      <c r="RQY19" s="159"/>
      <c r="RQZ19" s="165"/>
      <c r="RRA19" s="159"/>
      <c r="RRB19" s="165"/>
      <c r="RRC19" s="159"/>
      <c r="RRD19" s="165"/>
      <c r="RRE19" s="159"/>
      <c r="RRF19" s="165"/>
      <c r="RRG19" s="159"/>
      <c r="RRH19" s="165"/>
      <c r="RRI19" s="159"/>
      <c r="RRJ19" s="165"/>
      <c r="RRK19" s="159"/>
      <c r="RRL19" s="165"/>
      <c r="RRM19" s="159"/>
      <c r="RRN19" s="165"/>
      <c r="RRO19" s="159"/>
      <c r="RRP19" s="165"/>
      <c r="RRQ19" s="159"/>
      <c r="RRR19" s="165"/>
      <c r="RRS19" s="159"/>
      <c r="RRT19" s="165"/>
      <c r="RRU19" s="159"/>
      <c r="RRV19" s="165"/>
      <c r="RRW19" s="159"/>
      <c r="RRX19" s="165"/>
      <c r="RRY19" s="159"/>
      <c r="RRZ19" s="165"/>
      <c r="RSA19" s="159"/>
      <c r="RSB19" s="165"/>
      <c r="RSC19" s="159"/>
      <c r="RSD19" s="165"/>
      <c r="RSE19" s="159"/>
      <c r="RSF19" s="165"/>
      <c r="RSG19" s="159"/>
      <c r="RSH19" s="165"/>
      <c r="RSI19" s="159"/>
      <c r="RSJ19" s="165"/>
      <c r="RSK19" s="159"/>
      <c r="RSL19" s="165"/>
      <c r="RSM19" s="159"/>
      <c r="RSN19" s="165"/>
      <c r="RSO19" s="159"/>
      <c r="RSP19" s="165"/>
      <c r="RSQ19" s="159"/>
      <c r="RSR19" s="165"/>
      <c r="RSS19" s="159"/>
      <c r="RST19" s="165"/>
      <c r="RSU19" s="159"/>
      <c r="RSV19" s="165"/>
      <c r="RSW19" s="159"/>
      <c r="RSX19" s="165"/>
      <c r="RSY19" s="159"/>
      <c r="RSZ19" s="165"/>
      <c r="RTA19" s="159"/>
      <c r="RTB19" s="165"/>
      <c r="RTC19" s="159"/>
      <c r="RTD19" s="165"/>
      <c r="RTE19" s="159"/>
      <c r="RTF19" s="165"/>
      <c r="RTG19" s="159"/>
      <c r="RTH19" s="165"/>
      <c r="RTI19" s="159"/>
      <c r="RTJ19" s="165"/>
      <c r="RTK19" s="159"/>
      <c r="RTL19" s="165"/>
      <c r="RTM19" s="159"/>
      <c r="RTN19" s="165"/>
      <c r="RTO19" s="159"/>
      <c r="RTP19" s="165"/>
      <c r="RTQ19" s="159"/>
      <c r="RTR19" s="165"/>
      <c r="RTS19" s="159"/>
      <c r="RTT19" s="165"/>
      <c r="RTU19" s="159"/>
      <c r="RTV19" s="165"/>
      <c r="RTW19" s="159"/>
      <c r="RTX19" s="165"/>
      <c r="RTY19" s="159"/>
      <c r="RTZ19" s="165"/>
      <c r="RUA19" s="159"/>
      <c r="RUB19" s="165"/>
      <c r="RUC19" s="159"/>
      <c r="RUD19" s="165"/>
      <c r="RUE19" s="159"/>
      <c r="RUF19" s="165"/>
      <c r="RUG19" s="159"/>
      <c r="RUH19" s="165"/>
      <c r="RUI19" s="159"/>
      <c r="RUJ19" s="165"/>
      <c r="RUK19" s="159"/>
      <c r="RUL19" s="165"/>
      <c r="RUM19" s="159"/>
      <c r="RUN19" s="165"/>
      <c r="RUO19" s="159"/>
      <c r="RUP19" s="165"/>
      <c r="RUQ19" s="159"/>
      <c r="RUR19" s="165"/>
      <c r="RUS19" s="159"/>
      <c r="RUT19" s="165"/>
      <c r="RUU19" s="159"/>
      <c r="RUV19" s="165"/>
      <c r="RUW19" s="159"/>
      <c r="RUX19" s="165"/>
      <c r="RUY19" s="159"/>
      <c r="RUZ19" s="165"/>
      <c r="RVA19" s="159"/>
      <c r="RVB19" s="165"/>
      <c r="RVC19" s="159"/>
      <c r="RVD19" s="165"/>
      <c r="RVE19" s="159"/>
      <c r="RVF19" s="165"/>
      <c r="RVG19" s="159"/>
      <c r="RVH19" s="165"/>
      <c r="RVI19" s="159"/>
      <c r="RVJ19" s="165"/>
      <c r="RVK19" s="159"/>
      <c r="RVL19" s="165"/>
      <c r="RVM19" s="159"/>
      <c r="RVN19" s="165"/>
      <c r="RVO19" s="159"/>
      <c r="RVP19" s="165"/>
      <c r="RVQ19" s="159"/>
      <c r="RVR19" s="165"/>
      <c r="RVS19" s="159"/>
      <c r="RVT19" s="165"/>
      <c r="RVU19" s="159"/>
      <c r="RVV19" s="165"/>
      <c r="RVW19" s="159"/>
      <c r="RVX19" s="165"/>
      <c r="RVY19" s="159"/>
      <c r="RVZ19" s="165"/>
      <c r="RWA19" s="159"/>
      <c r="RWB19" s="165"/>
      <c r="RWC19" s="159"/>
      <c r="RWD19" s="165"/>
      <c r="RWE19" s="159"/>
      <c r="RWF19" s="165"/>
      <c r="RWG19" s="159"/>
      <c r="RWH19" s="165"/>
      <c r="RWI19" s="159"/>
      <c r="RWJ19" s="165"/>
      <c r="RWK19" s="159"/>
      <c r="RWL19" s="165"/>
      <c r="RWM19" s="159"/>
      <c r="RWN19" s="165"/>
      <c r="RWO19" s="159"/>
      <c r="RWP19" s="165"/>
      <c r="RWQ19" s="159"/>
      <c r="RWR19" s="165"/>
      <c r="RWS19" s="159"/>
      <c r="RWT19" s="165"/>
      <c r="RWU19" s="159"/>
      <c r="RWV19" s="165"/>
      <c r="RWW19" s="159"/>
      <c r="RWX19" s="165"/>
      <c r="RWY19" s="159"/>
      <c r="RWZ19" s="165"/>
      <c r="RXA19" s="159"/>
      <c r="RXB19" s="165"/>
      <c r="RXC19" s="159"/>
      <c r="RXD19" s="165"/>
      <c r="RXE19" s="159"/>
      <c r="RXF19" s="165"/>
      <c r="RXG19" s="159"/>
      <c r="RXH19" s="165"/>
      <c r="RXI19" s="159"/>
      <c r="RXJ19" s="165"/>
      <c r="RXK19" s="159"/>
      <c r="RXL19" s="165"/>
      <c r="RXM19" s="159"/>
      <c r="RXN19" s="165"/>
      <c r="RXO19" s="159"/>
      <c r="RXP19" s="165"/>
      <c r="RXQ19" s="159"/>
      <c r="RXR19" s="165"/>
      <c r="RXS19" s="159"/>
      <c r="RXT19" s="165"/>
      <c r="RXU19" s="159"/>
      <c r="RXV19" s="165"/>
      <c r="RXW19" s="159"/>
      <c r="RXX19" s="165"/>
      <c r="RXY19" s="159"/>
      <c r="RXZ19" s="165"/>
      <c r="RYA19" s="159"/>
      <c r="RYB19" s="165"/>
      <c r="RYC19" s="159"/>
      <c r="RYD19" s="165"/>
      <c r="RYE19" s="159"/>
      <c r="RYF19" s="165"/>
      <c r="RYG19" s="159"/>
      <c r="RYH19" s="165"/>
      <c r="RYI19" s="159"/>
      <c r="RYJ19" s="165"/>
      <c r="RYK19" s="159"/>
      <c r="RYL19" s="165"/>
      <c r="RYM19" s="159"/>
      <c r="RYN19" s="165"/>
      <c r="RYO19" s="159"/>
      <c r="RYP19" s="165"/>
      <c r="RYQ19" s="159"/>
      <c r="RYR19" s="165"/>
      <c r="RYS19" s="159"/>
      <c r="RYT19" s="165"/>
      <c r="RYU19" s="159"/>
      <c r="RYV19" s="165"/>
      <c r="RYW19" s="159"/>
      <c r="RYX19" s="165"/>
      <c r="RYY19" s="159"/>
      <c r="RYZ19" s="165"/>
      <c r="RZA19" s="159"/>
      <c r="RZB19" s="165"/>
      <c r="RZC19" s="159"/>
      <c r="RZD19" s="165"/>
      <c r="RZE19" s="159"/>
      <c r="RZF19" s="165"/>
      <c r="RZG19" s="159"/>
      <c r="RZH19" s="165"/>
      <c r="RZI19" s="159"/>
      <c r="RZJ19" s="165"/>
      <c r="RZK19" s="159"/>
      <c r="RZL19" s="165"/>
      <c r="RZM19" s="159"/>
      <c r="RZN19" s="165"/>
      <c r="RZO19" s="159"/>
      <c r="RZP19" s="165"/>
      <c r="RZQ19" s="159"/>
      <c r="RZR19" s="165"/>
      <c r="RZS19" s="159"/>
      <c r="RZT19" s="165"/>
      <c r="RZU19" s="159"/>
      <c r="RZV19" s="165"/>
      <c r="RZW19" s="159"/>
      <c r="RZX19" s="165"/>
      <c r="RZY19" s="159"/>
      <c r="RZZ19" s="165"/>
      <c r="SAA19" s="159"/>
      <c r="SAB19" s="165"/>
      <c r="SAC19" s="159"/>
      <c r="SAD19" s="165"/>
      <c r="SAE19" s="159"/>
      <c r="SAF19" s="165"/>
      <c r="SAG19" s="159"/>
      <c r="SAH19" s="165"/>
      <c r="SAI19" s="159"/>
      <c r="SAJ19" s="165"/>
      <c r="SAK19" s="159"/>
      <c r="SAL19" s="165"/>
      <c r="SAM19" s="159"/>
      <c r="SAN19" s="165"/>
      <c r="SAO19" s="159"/>
      <c r="SAP19" s="165"/>
      <c r="SAQ19" s="159"/>
      <c r="SAR19" s="165"/>
      <c r="SAS19" s="159"/>
      <c r="SAT19" s="165"/>
      <c r="SAU19" s="159"/>
      <c r="SAV19" s="165"/>
      <c r="SAW19" s="159"/>
      <c r="SAX19" s="165"/>
      <c r="SAY19" s="159"/>
      <c r="SAZ19" s="165"/>
      <c r="SBA19" s="159"/>
      <c r="SBB19" s="165"/>
      <c r="SBC19" s="159"/>
      <c r="SBD19" s="165"/>
      <c r="SBE19" s="159"/>
      <c r="SBF19" s="165"/>
      <c r="SBG19" s="159"/>
      <c r="SBH19" s="165"/>
      <c r="SBI19" s="159"/>
      <c r="SBJ19" s="165"/>
      <c r="SBK19" s="159"/>
      <c r="SBL19" s="165"/>
      <c r="SBM19" s="159"/>
      <c r="SBN19" s="165"/>
      <c r="SBO19" s="159"/>
      <c r="SBP19" s="165"/>
      <c r="SBQ19" s="159"/>
      <c r="SBR19" s="165"/>
      <c r="SBS19" s="159"/>
      <c r="SBT19" s="165"/>
      <c r="SBU19" s="159"/>
      <c r="SBV19" s="165"/>
      <c r="SBW19" s="159"/>
      <c r="SBX19" s="165"/>
      <c r="SBY19" s="159"/>
      <c r="SBZ19" s="165"/>
      <c r="SCA19" s="159"/>
      <c r="SCB19" s="165"/>
      <c r="SCC19" s="159"/>
      <c r="SCD19" s="165"/>
      <c r="SCE19" s="159"/>
      <c r="SCF19" s="165"/>
      <c r="SCG19" s="159"/>
      <c r="SCH19" s="165"/>
      <c r="SCI19" s="159"/>
      <c r="SCJ19" s="165"/>
      <c r="SCK19" s="159"/>
      <c r="SCL19" s="165"/>
      <c r="SCM19" s="159"/>
      <c r="SCN19" s="165"/>
      <c r="SCO19" s="159"/>
      <c r="SCP19" s="165"/>
      <c r="SCQ19" s="159"/>
      <c r="SCR19" s="165"/>
      <c r="SCS19" s="159"/>
      <c r="SCT19" s="165"/>
      <c r="SCU19" s="159"/>
      <c r="SCV19" s="165"/>
      <c r="SCW19" s="159"/>
      <c r="SCX19" s="165"/>
      <c r="SCY19" s="159"/>
      <c r="SCZ19" s="165"/>
      <c r="SDA19" s="159"/>
      <c r="SDB19" s="165"/>
      <c r="SDC19" s="159"/>
      <c r="SDD19" s="165"/>
      <c r="SDE19" s="159"/>
      <c r="SDF19" s="165"/>
      <c r="SDG19" s="159"/>
      <c r="SDH19" s="165"/>
      <c r="SDI19" s="159"/>
      <c r="SDJ19" s="165"/>
      <c r="SDK19" s="159"/>
      <c r="SDL19" s="165"/>
      <c r="SDM19" s="159"/>
      <c r="SDN19" s="165"/>
      <c r="SDO19" s="159"/>
      <c r="SDP19" s="165"/>
      <c r="SDQ19" s="159"/>
      <c r="SDR19" s="165"/>
      <c r="SDS19" s="159"/>
      <c r="SDT19" s="165"/>
      <c r="SDU19" s="159"/>
      <c r="SDV19" s="165"/>
      <c r="SDW19" s="159"/>
      <c r="SDX19" s="165"/>
      <c r="SDY19" s="159"/>
      <c r="SDZ19" s="165"/>
      <c r="SEA19" s="159"/>
      <c r="SEB19" s="165"/>
      <c r="SEC19" s="159"/>
      <c r="SED19" s="165"/>
      <c r="SEE19" s="159"/>
      <c r="SEF19" s="165"/>
      <c r="SEG19" s="159"/>
      <c r="SEH19" s="165"/>
      <c r="SEI19" s="159"/>
      <c r="SEJ19" s="165"/>
      <c r="SEK19" s="159"/>
      <c r="SEL19" s="165"/>
      <c r="SEM19" s="159"/>
      <c r="SEN19" s="165"/>
      <c r="SEO19" s="159"/>
      <c r="SEP19" s="165"/>
      <c r="SEQ19" s="159"/>
      <c r="SER19" s="165"/>
      <c r="SES19" s="159"/>
      <c r="SET19" s="165"/>
      <c r="SEU19" s="159"/>
      <c r="SEV19" s="165"/>
      <c r="SEW19" s="159"/>
      <c r="SEX19" s="165"/>
      <c r="SEY19" s="159"/>
      <c r="SEZ19" s="165"/>
      <c r="SFA19" s="159"/>
      <c r="SFB19" s="165"/>
      <c r="SFC19" s="159"/>
      <c r="SFD19" s="165"/>
      <c r="SFE19" s="159"/>
      <c r="SFF19" s="165"/>
      <c r="SFG19" s="159"/>
      <c r="SFH19" s="165"/>
      <c r="SFI19" s="159"/>
      <c r="SFJ19" s="165"/>
      <c r="SFK19" s="159"/>
      <c r="SFL19" s="165"/>
      <c r="SFM19" s="159"/>
      <c r="SFN19" s="165"/>
      <c r="SFO19" s="159"/>
      <c r="SFP19" s="165"/>
      <c r="SFQ19" s="159"/>
      <c r="SFR19" s="165"/>
      <c r="SFS19" s="159"/>
      <c r="SFT19" s="165"/>
      <c r="SFU19" s="159"/>
      <c r="SFV19" s="165"/>
      <c r="SFW19" s="159"/>
      <c r="SFX19" s="165"/>
      <c r="SFY19" s="159"/>
      <c r="SFZ19" s="165"/>
      <c r="SGA19" s="159"/>
      <c r="SGB19" s="165"/>
      <c r="SGC19" s="159"/>
      <c r="SGD19" s="165"/>
      <c r="SGE19" s="159"/>
      <c r="SGF19" s="165"/>
      <c r="SGG19" s="159"/>
      <c r="SGH19" s="165"/>
      <c r="SGI19" s="159"/>
      <c r="SGJ19" s="165"/>
      <c r="SGK19" s="159"/>
      <c r="SGL19" s="165"/>
      <c r="SGM19" s="159"/>
      <c r="SGN19" s="165"/>
      <c r="SGO19" s="159"/>
      <c r="SGP19" s="165"/>
      <c r="SGQ19" s="159"/>
      <c r="SGR19" s="165"/>
      <c r="SGS19" s="159"/>
      <c r="SGT19" s="165"/>
      <c r="SGU19" s="159"/>
      <c r="SGV19" s="165"/>
      <c r="SGW19" s="159"/>
      <c r="SGX19" s="165"/>
      <c r="SGY19" s="159"/>
      <c r="SGZ19" s="165"/>
      <c r="SHA19" s="159"/>
      <c r="SHB19" s="165"/>
      <c r="SHC19" s="159"/>
      <c r="SHD19" s="165"/>
      <c r="SHE19" s="159"/>
      <c r="SHF19" s="165"/>
      <c r="SHG19" s="159"/>
      <c r="SHH19" s="165"/>
      <c r="SHI19" s="159"/>
      <c r="SHJ19" s="165"/>
      <c r="SHK19" s="159"/>
      <c r="SHL19" s="165"/>
      <c r="SHM19" s="159"/>
      <c r="SHN19" s="165"/>
      <c r="SHO19" s="159"/>
      <c r="SHP19" s="165"/>
      <c r="SHQ19" s="159"/>
      <c r="SHR19" s="165"/>
      <c r="SHS19" s="159"/>
      <c r="SHT19" s="165"/>
      <c r="SHU19" s="159"/>
      <c r="SHV19" s="165"/>
      <c r="SHW19" s="159"/>
      <c r="SHX19" s="165"/>
      <c r="SHY19" s="159"/>
      <c r="SHZ19" s="165"/>
      <c r="SIA19" s="159"/>
      <c r="SIB19" s="165"/>
      <c r="SIC19" s="159"/>
      <c r="SID19" s="165"/>
      <c r="SIE19" s="159"/>
      <c r="SIF19" s="165"/>
      <c r="SIG19" s="159"/>
      <c r="SIH19" s="165"/>
      <c r="SII19" s="159"/>
      <c r="SIJ19" s="165"/>
      <c r="SIK19" s="159"/>
      <c r="SIL19" s="165"/>
      <c r="SIM19" s="159"/>
      <c r="SIN19" s="165"/>
      <c r="SIO19" s="159"/>
      <c r="SIP19" s="165"/>
      <c r="SIQ19" s="159"/>
      <c r="SIR19" s="165"/>
      <c r="SIS19" s="159"/>
      <c r="SIT19" s="165"/>
      <c r="SIU19" s="159"/>
      <c r="SIV19" s="165"/>
      <c r="SIW19" s="159"/>
      <c r="SIX19" s="165"/>
      <c r="SIY19" s="159"/>
      <c r="SIZ19" s="165"/>
      <c r="SJA19" s="159"/>
      <c r="SJB19" s="165"/>
      <c r="SJC19" s="159"/>
      <c r="SJD19" s="165"/>
      <c r="SJE19" s="159"/>
      <c r="SJF19" s="165"/>
      <c r="SJG19" s="159"/>
      <c r="SJH19" s="165"/>
      <c r="SJI19" s="159"/>
      <c r="SJJ19" s="165"/>
      <c r="SJK19" s="159"/>
      <c r="SJL19" s="165"/>
      <c r="SJM19" s="159"/>
      <c r="SJN19" s="165"/>
      <c r="SJO19" s="159"/>
      <c r="SJP19" s="165"/>
      <c r="SJQ19" s="159"/>
      <c r="SJR19" s="165"/>
      <c r="SJS19" s="159"/>
      <c r="SJT19" s="165"/>
      <c r="SJU19" s="159"/>
      <c r="SJV19" s="165"/>
      <c r="SJW19" s="159"/>
      <c r="SJX19" s="165"/>
      <c r="SJY19" s="159"/>
      <c r="SJZ19" s="165"/>
      <c r="SKA19" s="159"/>
      <c r="SKB19" s="165"/>
      <c r="SKC19" s="159"/>
      <c r="SKD19" s="165"/>
      <c r="SKE19" s="159"/>
      <c r="SKF19" s="165"/>
      <c r="SKG19" s="159"/>
      <c r="SKH19" s="165"/>
      <c r="SKI19" s="159"/>
      <c r="SKJ19" s="165"/>
      <c r="SKK19" s="159"/>
      <c r="SKL19" s="165"/>
      <c r="SKM19" s="159"/>
      <c r="SKN19" s="165"/>
      <c r="SKO19" s="159"/>
      <c r="SKP19" s="165"/>
      <c r="SKQ19" s="159"/>
      <c r="SKR19" s="165"/>
      <c r="SKS19" s="159"/>
      <c r="SKT19" s="165"/>
      <c r="SKU19" s="159"/>
      <c r="SKV19" s="165"/>
      <c r="SKW19" s="159"/>
      <c r="SKX19" s="165"/>
      <c r="SKY19" s="159"/>
      <c r="SKZ19" s="165"/>
      <c r="SLA19" s="159"/>
      <c r="SLB19" s="165"/>
      <c r="SLC19" s="159"/>
      <c r="SLD19" s="165"/>
      <c r="SLE19" s="159"/>
      <c r="SLF19" s="165"/>
      <c r="SLG19" s="159"/>
      <c r="SLH19" s="165"/>
      <c r="SLI19" s="159"/>
      <c r="SLJ19" s="165"/>
      <c r="SLK19" s="159"/>
      <c r="SLL19" s="165"/>
      <c r="SLM19" s="159"/>
      <c r="SLN19" s="165"/>
      <c r="SLO19" s="159"/>
      <c r="SLP19" s="165"/>
      <c r="SLQ19" s="159"/>
      <c r="SLR19" s="165"/>
      <c r="SLS19" s="159"/>
      <c r="SLT19" s="165"/>
      <c r="SLU19" s="159"/>
      <c r="SLV19" s="165"/>
      <c r="SLW19" s="159"/>
      <c r="SLX19" s="165"/>
      <c r="SLY19" s="159"/>
      <c r="SLZ19" s="165"/>
      <c r="SMA19" s="159"/>
      <c r="SMB19" s="165"/>
      <c r="SMC19" s="159"/>
      <c r="SMD19" s="165"/>
      <c r="SME19" s="159"/>
      <c r="SMF19" s="165"/>
      <c r="SMG19" s="159"/>
      <c r="SMH19" s="165"/>
      <c r="SMI19" s="159"/>
      <c r="SMJ19" s="165"/>
      <c r="SMK19" s="159"/>
      <c r="SML19" s="165"/>
      <c r="SMM19" s="159"/>
      <c r="SMN19" s="165"/>
      <c r="SMO19" s="159"/>
      <c r="SMP19" s="165"/>
      <c r="SMQ19" s="159"/>
      <c r="SMR19" s="165"/>
      <c r="SMS19" s="159"/>
      <c r="SMT19" s="165"/>
      <c r="SMU19" s="159"/>
      <c r="SMV19" s="165"/>
      <c r="SMW19" s="159"/>
      <c r="SMX19" s="165"/>
      <c r="SMY19" s="159"/>
      <c r="SMZ19" s="165"/>
      <c r="SNA19" s="159"/>
      <c r="SNB19" s="165"/>
      <c r="SNC19" s="159"/>
      <c r="SND19" s="165"/>
      <c r="SNE19" s="159"/>
      <c r="SNF19" s="165"/>
      <c r="SNG19" s="159"/>
      <c r="SNH19" s="165"/>
      <c r="SNI19" s="159"/>
      <c r="SNJ19" s="165"/>
      <c r="SNK19" s="159"/>
      <c r="SNL19" s="165"/>
      <c r="SNM19" s="159"/>
      <c r="SNN19" s="165"/>
      <c r="SNO19" s="159"/>
      <c r="SNP19" s="165"/>
      <c r="SNQ19" s="159"/>
      <c r="SNR19" s="165"/>
      <c r="SNS19" s="159"/>
      <c r="SNT19" s="165"/>
      <c r="SNU19" s="159"/>
      <c r="SNV19" s="165"/>
      <c r="SNW19" s="159"/>
      <c r="SNX19" s="165"/>
      <c r="SNY19" s="159"/>
      <c r="SNZ19" s="165"/>
      <c r="SOA19" s="159"/>
      <c r="SOB19" s="165"/>
      <c r="SOC19" s="159"/>
      <c r="SOD19" s="165"/>
      <c r="SOE19" s="159"/>
      <c r="SOF19" s="165"/>
      <c r="SOG19" s="159"/>
      <c r="SOH19" s="165"/>
      <c r="SOI19" s="159"/>
      <c r="SOJ19" s="165"/>
      <c r="SOK19" s="159"/>
      <c r="SOL19" s="165"/>
      <c r="SOM19" s="159"/>
      <c r="SON19" s="165"/>
      <c r="SOO19" s="159"/>
      <c r="SOP19" s="165"/>
      <c r="SOQ19" s="159"/>
      <c r="SOR19" s="165"/>
      <c r="SOS19" s="159"/>
      <c r="SOT19" s="165"/>
      <c r="SOU19" s="159"/>
      <c r="SOV19" s="165"/>
      <c r="SOW19" s="159"/>
      <c r="SOX19" s="165"/>
      <c r="SOY19" s="159"/>
      <c r="SOZ19" s="165"/>
      <c r="SPA19" s="159"/>
      <c r="SPB19" s="165"/>
      <c r="SPC19" s="159"/>
      <c r="SPD19" s="165"/>
      <c r="SPE19" s="159"/>
      <c r="SPF19" s="165"/>
      <c r="SPG19" s="159"/>
      <c r="SPH19" s="165"/>
      <c r="SPI19" s="159"/>
      <c r="SPJ19" s="165"/>
      <c r="SPK19" s="159"/>
      <c r="SPL19" s="165"/>
      <c r="SPM19" s="159"/>
      <c r="SPN19" s="165"/>
      <c r="SPO19" s="159"/>
      <c r="SPP19" s="165"/>
      <c r="SPQ19" s="159"/>
      <c r="SPR19" s="165"/>
      <c r="SPS19" s="159"/>
      <c r="SPT19" s="165"/>
      <c r="SPU19" s="159"/>
      <c r="SPV19" s="165"/>
      <c r="SPW19" s="159"/>
      <c r="SPX19" s="165"/>
      <c r="SPY19" s="159"/>
      <c r="SPZ19" s="165"/>
      <c r="SQA19" s="159"/>
      <c r="SQB19" s="165"/>
      <c r="SQC19" s="159"/>
      <c r="SQD19" s="165"/>
      <c r="SQE19" s="159"/>
      <c r="SQF19" s="165"/>
      <c r="SQG19" s="159"/>
      <c r="SQH19" s="165"/>
      <c r="SQI19" s="159"/>
      <c r="SQJ19" s="165"/>
      <c r="SQK19" s="159"/>
      <c r="SQL19" s="165"/>
      <c r="SQM19" s="159"/>
      <c r="SQN19" s="165"/>
      <c r="SQO19" s="159"/>
      <c r="SQP19" s="165"/>
      <c r="SQQ19" s="159"/>
      <c r="SQR19" s="165"/>
      <c r="SQS19" s="159"/>
      <c r="SQT19" s="165"/>
      <c r="SQU19" s="159"/>
      <c r="SQV19" s="165"/>
      <c r="SQW19" s="159"/>
      <c r="SQX19" s="165"/>
      <c r="SQY19" s="159"/>
      <c r="SQZ19" s="165"/>
      <c r="SRA19" s="159"/>
      <c r="SRB19" s="165"/>
      <c r="SRC19" s="159"/>
      <c r="SRD19" s="165"/>
      <c r="SRE19" s="159"/>
      <c r="SRF19" s="165"/>
      <c r="SRG19" s="159"/>
      <c r="SRH19" s="165"/>
      <c r="SRI19" s="159"/>
      <c r="SRJ19" s="165"/>
      <c r="SRK19" s="159"/>
      <c r="SRL19" s="165"/>
      <c r="SRM19" s="159"/>
      <c r="SRN19" s="165"/>
      <c r="SRO19" s="159"/>
      <c r="SRP19" s="165"/>
      <c r="SRQ19" s="159"/>
      <c r="SRR19" s="165"/>
      <c r="SRS19" s="159"/>
      <c r="SRT19" s="165"/>
      <c r="SRU19" s="159"/>
      <c r="SRV19" s="165"/>
      <c r="SRW19" s="159"/>
      <c r="SRX19" s="165"/>
      <c r="SRY19" s="159"/>
      <c r="SRZ19" s="165"/>
      <c r="SSA19" s="159"/>
      <c r="SSB19" s="165"/>
      <c r="SSC19" s="159"/>
      <c r="SSD19" s="165"/>
      <c r="SSE19" s="159"/>
      <c r="SSF19" s="165"/>
      <c r="SSG19" s="159"/>
      <c r="SSH19" s="165"/>
      <c r="SSI19" s="159"/>
      <c r="SSJ19" s="165"/>
      <c r="SSK19" s="159"/>
      <c r="SSL19" s="165"/>
      <c r="SSM19" s="159"/>
      <c r="SSN19" s="165"/>
      <c r="SSO19" s="159"/>
      <c r="SSP19" s="165"/>
      <c r="SSQ19" s="159"/>
      <c r="SSR19" s="165"/>
      <c r="SSS19" s="159"/>
      <c r="SST19" s="165"/>
      <c r="SSU19" s="159"/>
      <c r="SSV19" s="165"/>
      <c r="SSW19" s="159"/>
      <c r="SSX19" s="165"/>
      <c r="SSY19" s="159"/>
      <c r="SSZ19" s="165"/>
      <c r="STA19" s="159"/>
      <c r="STB19" s="165"/>
      <c r="STC19" s="159"/>
      <c r="STD19" s="165"/>
      <c r="STE19" s="159"/>
      <c r="STF19" s="165"/>
      <c r="STG19" s="159"/>
      <c r="STH19" s="165"/>
      <c r="STI19" s="159"/>
      <c r="STJ19" s="165"/>
      <c r="STK19" s="159"/>
      <c r="STL19" s="165"/>
      <c r="STM19" s="159"/>
      <c r="STN19" s="165"/>
      <c r="STO19" s="159"/>
      <c r="STP19" s="165"/>
      <c r="STQ19" s="159"/>
      <c r="STR19" s="165"/>
      <c r="STS19" s="159"/>
      <c r="STT19" s="165"/>
      <c r="STU19" s="159"/>
      <c r="STV19" s="165"/>
      <c r="STW19" s="159"/>
      <c r="STX19" s="165"/>
      <c r="STY19" s="159"/>
      <c r="STZ19" s="165"/>
      <c r="SUA19" s="159"/>
      <c r="SUB19" s="165"/>
      <c r="SUC19" s="159"/>
      <c r="SUD19" s="165"/>
      <c r="SUE19" s="159"/>
      <c r="SUF19" s="165"/>
      <c r="SUG19" s="159"/>
      <c r="SUH19" s="165"/>
      <c r="SUI19" s="159"/>
      <c r="SUJ19" s="165"/>
      <c r="SUK19" s="159"/>
      <c r="SUL19" s="165"/>
      <c r="SUM19" s="159"/>
      <c r="SUN19" s="165"/>
      <c r="SUO19" s="159"/>
      <c r="SUP19" s="165"/>
      <c r="SUQ19" s="159"/>
      <c r="SUR19" s="165"/>
      <c r="SUS19" s="159"/>
      <c r="SUT19" s="165"/>
      <c r="SUU19" s="159"/>
      <c r="SUV19" s="165"/>
      <c r="SUW19" s="159"/>
      <c r="SUX19" s="165"/>
      <c r="SUY19" s="159"/>
      <c r="SUZ19" s="165"/>
      <c r="SVA19" s="159"/>
      <c r="SVB19" s="165"/>
      <c r="SVC19" s="159"/>
      <c r="SVD19" s="165"/>
      <c r="SVE19" s="159"/>
      <c r="SVF19" s="165"/>
      <c r="SVG19" s="159"/>
      <c r="SVH19" s="165"/>
      <c r="SVI19" s="159"/>
      <c r="SVJ19" s="165"/>
      <c r="SVK19" s="159"/>
      <c r="SVL19" s="165"/>
      <c r="SVM19" s="159"/>
      <c r="SVN19" s="165"/>
      <c r="SVO19" s="159"/>
      <c r="SVP19" s="165"/>
      <c r="SVQ19" s="159"/>
      <c r="SVR19" s="165"/>
      <c r="SVS19" s="159"/>
      <c r="SVT19" s="165"/>
      <c r="SVU19" s="159"/>
      <c r="SVV19" s="165"/>
      <c r="SVW19" s="159"/>
      <c r="SVX19" s="165"/>
      <c r="SVY19" s="159"/>
      <c r="SVZ19" s="165"/>
      <c r="SWA19" s="159"/>
      <c r="SWB19" s="165"/>
      <c r="SWC19" s="159"/>
      <c r="SWD19" s="165"/>
      <c r="SWE19" s="159"/>
      <c r="SWF19" s="165"/>
      <c r="SWG19" s="159"/>
      <c r="SWH19" s="165"/>
      <c r="SWI19" s="159"/>
      <c r="SWJ19" s="165"/>
      <c r="SWK19" s="159"/>
      <c r="SWL19" s="165"/>
      <c r="SWM19" s="159"/>
      <c r="SWN19" s="165"/>
      <c r="SWO19" s="159"/>
      <c r="SWP19" s="165"/>
      <c r="SWQ19" s="159"/>
      <c r="SWR19" s="165"/>
      <c r="SWS19" s="159"/>
      <c r="SWT19" s="165"/>
      <c r="SWU19" s="159"/>
      <c r="SWV19" s="165"/>
      <c r="SWW19" s="159"/>
      <c r="SWX19" s="165"/>
      <c r="SWY19" s="159"/>
      <c r="SWZ19" s="165"/>
      <c r="SXA19" s="159"/>
      <c r="SXB19" s="165"/>
      <c r="SXC19" s="159"/>
      <c r="SXD19" s="165"/>
      <c r="SXE19" s="159"/>
      <c r="SXF19" s="165"/>
      <c r="SXG19" s="159"/>
      <c r="SXH19" s="165"/>
      <c r="SXI19" s="159"/>
      <c r="SXJ19" s="165"/>
      <c r="SXK19" s="159"/>
      <c r="SXL19" s="165"/>
      <c r="SXM19" s="159"/>
      <c r="SXN19" s="165"/>
      <c r="SXO19" s="159"/>
      <c r="SXP19" s="165"/>
      <c r="SXQ19" s="159"/>
      <c r="SXR19" s="165"/>
      <c r="SXS19" s="159"/>
      <c r="SXT19" s="165"/>
      <c r="SXU19" s="159"/>
      <c r="SXV19" s="165"/>
      <c r="SXW19" s="159"/>
      <c r="SXX19" s="165"/>
      <c r="SXY19" s="159"/>
      <c r="SXZ19" s="165"/>
      <c r="SYA19" s="159"/>
      <c r="SYB19" s="165"/>
      <c r="SYC19" s="159"/>
      <c r="SYD19" s="165"/>
      <c r="SYE19" s="159"/>
      <c r="SYF19" s="165"/>
      <c r="SYG19" s="159"/>
      <c r="SYH19" s="165"/>
      <c r="SYI19" s="159"/>
      <c r="SYJ19" s="165"/>
      <c r="SYK19" s="159"/>
      <c r="SYL19" s="165"/>
      <c r="SYM19" s="159"/>
      <c r="SYN19" s="165"/>
      <c r="SYO19" s="159"/>
      <c r="SYP19" s="165"/>
      <c r="SYQ19" s="159"/>
      <c r="SYR19" s="165"/>
      <c r="SYS19" s="159"/>
      <c r="SYT19" s="165"/>
      <c r="SYU19" s="159"/>
      <c r="SYV19" s="165"/>
      <c r="SYW19" s="159"/>
      <c r="SYX19" s="165"/>
      <c r="SYY19" s="159"/>
      <c r="SYZ19" s="165"/>
      <c r="SZA19" s="159"/>
      <c r="SZB19" s="165"/>
      <c r="SZC19" s="159"/>
      <c r="SZD19" s="165"/>
      <c r="SZE19" s="159"/>
      <c r="SZF19" s="165"/>
      <c r="SZG19" s="159"/>
      <c r="SZH19" s="165"/>
      <c r="SZI19" s="159"/>
      <c r="SZJ19" s="165"/>
      <c r="SZK19" s="159"/>
      <c r="SZL19" s="165"/>
      <c r="SZM19" s="159"/>
      <c r="SZN19" s="165"/>
      <c r="SZO19" s="159"/>
      <c r="SZP19" s="165"/>
      <c r="SZQ19" s="159"/>
      <c r="SZR19" s="165"/>
      <c r="SZS19" s="159"/>
      <c r="SZT19" s="165"/>
      <c r="SZU19" s="159"/>
      <c r="SZV19" s="165"/>
      <c r="SZW19" s="159"/>
      <c r="SZX19" s="165"/>
      <c r="SZY19" s="159"/>
      <c r="SZZ19" s="165"/>
      <c r="TAA19" s="159"/>
      <c r="TAB19" s="165"/>
      <c r="TAC19" s="159"/>
      <c r="TAD19" s="165"/>
      <c r="TAE19" s="159"/>
      <c r="TAF19" s="165"/>
      <c r="TAG19" s="159"/>
      <c r="TAH19" s="165"/>
      <c r="TAI19" s="159"/>
      <c r="TAJ19" s="165"/>
      <c r="TAK19" s="159"/>
      <c r="TAL19" s="165"/>
      <c r="TAM19" s="159"/>
      <c r="TAN19" s="165"/>
      <c r="TAO19" s="159"/>
      <c r="TAP19" s="165"/>
      <c r="TAQ19" s="159"/>
      <c r="TAR19" s="165"/>
      <c r="TAS19" s="159"/>
      <c r="TAT19" s="165"/>
      <c r="TAU19" s="159"/>
      <c r="TAV19" s="165"/>
      <c r="TAW19" s="159"/>
      <c r="TAX19" s="165"/>
      <c r="TAY19" s="159"/>
      <c r="TAZ19" s="165"/>
      <c r="TBA19" s="159"/>
      <c r="TBB19" s="165"/>
      <c r="TBC19" s="159"/>
      <c r="TBD19" s="165"/>
      <c r="TBE19" s="159"/>
      <c r="TBF19" s="165"/>
      <c r="TBG19" s="159"/>
      <c r="TBH19" s="165"/>
      <c r="TBI19" s="159"/>
      <c r="TBJ19" s="165"/>
      <c r="TBK19" s="159"/>
      <c r="TBL19" s="165"/>
      <c r="TBM19" s="159"/>
      <c r="TBN19" s="165"/>
      <c r="TBO19" s="159"/>
      <c r="TBP19" s="165"/>
      <c r="TBQ19" s="159"/>
      <c r="TBR19" s="165"/>
      <c r="TBS19" s="159"/>
      <c r="TBT19" s="165"/>
      <c r="TBU19" s="159"/>
      <c r="TBV19" s="165"/>
      <c r="TBW19" s="159"/>
      <c r="TBX19" s="165"/>
      <c r="TBY19" s="159"/>
      <c r="TBZ19" s="165"/>
      <c r="TCA19" s="159"/>
      <c r="TCB19" s="165"/>
      <c r="TCC19" s="159"/>
      <c r="TCD19" s="165"/>
      <c r="TCE19" s="159"/>
      <c r="TCF19" s="165"/>
      <c r="TCG19" s="159"/>
      <c r="TCH19" s="165"/>
      <c r="TCI19" s="159"/>
      <c r="TCJ19" s="165"/>
      <c r="TCK19" s="159"/>
      <c r="TCL19" s="165"/>
      <c r="TCM19" s="159"/>
      <c r="TCN19" s="165"/>
      <c r="TCO19" s="159"/>
      <c r="TCP19" s="165"/>
      <c r="TCQ19" s="159"/>
      <c r="TCR19" s="165"/>
      <c r="TCS19" s="159"/>
      <c r="TCT19" s="165"/>
      <c r="TCU19" s="159"/>
      <c r="TCV19" s="165"/>
      <c r="TCW19" s="159"/>
      <c r="TCX19" s="165"/>
      <c r="TCY19" s="159"/>
      <c r="TCZ19" s="165"/>
      <c r="TDA19" s="159"/>
      <c r="TDB19" s="165"/>
      <c r="TDC19" s="159"/>
      <c r="TDD19" s="165"/>
      <c r="TDE19" s="159"/>
      <c r="TDF19" s="165"/>
      <c r="TDG19" s="159"/>
      <c r="TDH19" s="165"/>
      <c r="TDI19" s="159"/>
      <c r="TDJ19" s="165"/>
      <c r="TDK19" s="159"/>
      <c r="TDL19" s="165"/>
      <c r="TDM19" s="159"/>
      <c r="TDN19" s="165"/>
      <c r="TDO19" s="159"/>
      <c r="TDP19" s="165"/>
      <c r="TDQ19" s="159"/>
      <c r="TDR19" s="165"/>
      <c r="TDS19" s="159"/>
      <c r="TDT19" s="165"/>
      <c r="TDU19" s="159"/>
      <c r="TDV19" s="165"/>
      <c r="TDW19" s="159"/>
      <c r="TDX19" s="165"/>
      <c r="TDY19" s="159"/>
      <c r="TDZ19" s="165"/>
      <c r="TEA19" s="159"/>
      <c r="TEB19" s="165"/>
      <c r="TEC19" s="159"/>
      <c r="TED19" s="165"/>
      <c r="TEE19" s="159"/>
      <c r="TEF19" s="165"/>
      <c r="TEG19" s="159"/>
      <c r="TEH19" s="165"/>
      <c r="TEI19" s="159"/>
      <c r="TEJ19" s="165"/>
      <c r="TEK19" s="159"/>
      <c r="TEL19" s="165"/>
      <c r="TEM19" s="159"/>
      <c r="TEN19" s="165"/>
      <c r="TEO19" s="159"/>
      <c r="TEP19" s="165"/>
      <c r="TEQ19" s="159"/>
      <c r="TER19" s="165"/>
      <c r="TES19" s="159"/>
      <c r="TET19" s="165"/>
      <c r="TEU19" s="159"/>
      <c r="TEV19" s="165"/>
      <c r="TEW19" s="159"/>
      <c r="TEX19" s="165"/>
      <c r="TEY19" s="159"/>
      <c r="TEZ19" s="165"/>
      <c r="TFA19" s="159"/>
      <c r="TFB19" s="165"/>
      <c r="TFC19" s="159"/>
      <c r="TFD19" s="165"/>
      <c r="TFE19" s="159"/>
      <c r="TFF19" s="165"/>
      <c r="TFG19" s="159"/>
      <c r="TFH19" s="165"/>
      <c r="TFI19" s="159"/>
      <c r="TFJ19" s="165"/>
      <c r="TFK19" s="159"/>
      <c r="TFL19" s="165"/>
      <c r="TFM19" s="159"/>
      <c r="TFN19" s="165"/>
      <c r="TFO19" s="159"/>
      <c r="TFP19" s="165"/>
      <c r="TFQ19" s="159"/>
      <c r="TFR19" s="165"/>
      <c r="TFS19" s="159"/>
      <c r="TFT19" s="165"/>
      <c r="TFU19" s="159"/>
      <c r="TFV19" s="165"/>
      <c r="TFW19" s="159"/>
      <c r="TFX19" s="165"/>
      <c r="TFY19" s="159"/>
      <c r="TFZ19" s="165"/>
      <c r="TGA19" s="159"/>
      <c r="TGB19" s="165"/>
      <c r="TGC19" s="159"/>
      <c r="TGD19" s="165"/>
      <c r="TGE19" s="159"/>
      <c r="TGF19" s="165"/>
      <c r="TGG19" s="159"/>
      <c r="TGH19" s="165"/>
      <c r="TGI19" s="159"/>
      <c r="TGJ19" s="165"/>
      <c r="TGK19" s="159"/>
      <c r="TGL19" s="165"/>
      <c r="TGM19" s="159"/>
      <c r="TGN19" s="165"/>
      <c r="TGO19" s="159"/>
      <c r="TGP19" s="165"/>
      <c r="TGQ19" s="159"/>
      <c r="TGR19" s="165"/>
      <c r="TGS19" s="159"/>
      <c r="TGT19" s="165"/>
      <c r="TGU19" s="159"/>
      <c r="TGV19" s="165"/>
      <c r="TGW19" s="159"/>
      <c r="TGX19" s="165"/>
      <c r="TGY19" s="159"/>
      <c r="TGZ19" s="165"/>
      <c r="THA19" s="159"/>
      <c r="THB19" s="165"/>
      <c r="THC19" s="159"/>
      <c r="THD19" s="165"/>
      <c r="THE19" s="159"/>
      <c r="THF19" s="165"/>
      <c r="THG19" s="159"/>
      <c r="THH19" s="165"/>
      <c r="THI19" s="159"/>
      <c r="THJ19" s="165"/>
      <c r="THK19" s="159"/>
      <c r="THL19" s="165"/>
      <c r="THM19" s="159"/>
      <c r="THN19" s="165"/>
      <c r="THO19" s="159"/>
      <c r="THP19" s="165"/>
      <c r="THQ19" s="159"/>
      <c r="THR19" s="165"/>
      <c r="THS19" s="159"/>
      <c r="THT19" s="165"/>
      <c r="THU19" s="159"/>
      <c r="THV19" s="165"/>
      <c r="THW19" s="159"/>
      <c r="THX19" s="165"/>
      <c r="THY19" s="159"/>
      <c r="THZ19" s="165"/>
      <c r="TIA19" s="159"/>
      <c r="TIB19" s="165"/>
      <c r="TIC19" s="159"/>
      <c r="TID19" s="165"/>
      <c r="TIE19" s="159"/>
      <c r="TIF19" s="165"/>
      <c r="TIG19" s="159"/>
      <c r="TIH19" s="165"/>
      <c r="TII19" s="159"/>
      <c r="TIJ19" s="165"/>
      <c r="TIK19" s="159"/>
      <c r="TIL19" s="165"/>
      <c r="TIM19" s="159"/>
      <c r="TIN19" s="165"/>
      <c r="TIO19" s="159"/>
      <c r="TIP19" s="165"/>
      <c r="TIQ19" s="159"/>
      <c r="TIR19" s="165"/>
      <c r="TIS19" s="159"/>
      <c r="TIT19" s="165"/>
      <c r="TIU19" s="159"/>
      <c r="TIV19" s="165"/>
      <c r="TIW19" s="159"/>
      <c r="TIX19" s="165"/>
      <c r="TIY19" s="159"/>
      <c r="TIZ19" s="165"/>
      <c r="TJA19" s="159"/>
      <c r="TJB19" s="165"/>
      <c r="TJC19" s="159"/>
      <c r="TJD19" s="165"/>
      <c r="TJE19" s="159"/>
      <c r="TJF19" s="165"/>
      <c r="TJG19" s="159"/>
      <c r="TJH19" s="165"/>
      <c r="TJI19" s="159"/>
      <c r="TJJ19" s="165"/>
      <c r="TJK19" s="159"/>
      <c r="TJL19" s="165"/>
      <c r="TJM19" s="159"/>
      <c r="TJN19" s="165"/>
      <c r="TJO19" s="159"/>
      <c r="TJP19" s="165"/>
      <c r="TJQ19" s="159"/>
      <c r="TJR19" s="165"/>
      <c r="TJS19" s="159"/>
      <c r="TJT19" s="165"/>
      <c r="TJU19" s="159"/>
      <c r="TJV19" s="165"/>
      <c r="TJW19" s="159"/>
      <c r="TJX19" s="165"/>
      <c r="TJY19" s="159"/>
      <c r="TJZ19" s="165"/>
      <c r="TKA19" s="159"/>
      <c r="TKB19" s="165"/>
      <c r="TKC19" s="159"/>
      <c r="TKD19" s="165"/>
      <c r="TKE19" s="159"/>
      <c r="TKF19" s="165"/>
      <c r="TKG19" s="159"/>
      <c r="TKH19" s="165"/>
      <c r="TKI19" s="159"/>
      <c r="TKJ19" s="165"/>
      <c r="TKK19" s="159"/>
      <c r="TKL19" s="165"/>
      <c r="TKM19" s="159"/>
      <c r="TKN19" s="165"/>
      <c r="TKO19" s="159"/>
      <c r="TKP19" s="165"/>
      <c r="TKQ19" s="159"/>
      <c r="TKR19" s="165"/>
      <c r="TKS19" s="159"/>
      <c r="TKT19" s="165"/>
      <c r="TKU19" s="159"/>
      <c r="TKV19" s="165"/>
      <c r="TKW19" s="159"/>
      <c r="TKX19" s="165"/>
      <c r="TKY19" s="159"/>
      <c r="TKZ19" s="165"/>
      <c r="TLA19" s="159"/>
      <c r="TLB19" s="165"/>
      <c r="TLC19" s="159"/>
      <c r="TLD19" s="165"/>
      <c r="TLE19" s="159"/>
      <c r="TLF19" s="165"/>
      <c r="TLG19" s="159"/>
      <c r="TLH19" s="165"/>
      <c r="TLI19" s="159"/>
      <c r="TLJ19" s="165"/>
      <c r="TLK19" s="159"/>
      <c r="TLL19" s="165"/>
      <c r="TLM19" s="159"/>
      <c r="TLN19" s="165"/>
      <c r="TLO19" s="159"/>
      <c r="TLP19" s="165"/>
      <c r="TLQ19" s="159"/>
      <c r="TLR19" s="165"/>
      <c r="TLS19" s="159"/>
      <c r="TLT19" s="165"/>
      <c r="TLU19" s="159"/>
      <c r="TLV19" s="165"/>
      <c r="TLW19" s="159"/>
      <c r="TLX19" s="165"/>
      <c r="TLY19" s="159"/>
      <c r="TLZ19" s="165"/>
      <c r="TMA19" s="159"/>
      <c r="TMB19" s="165"/>
      <c r="TMC19" s="159"/>
      <c r="TMD19" s="165"/>
      <c r="TME19" s="159"/>
      <c r="TMF19" s="165"/>
      <c r="TMG19" s="159"/>
      <c r="TMH19" s="165"/>
      <c r="TMI19" s="159"/>
      <c r="TMJ19" s="165"/>
      <c r="TMK19" s="159"/>
      <c r="TML19" s="165"/>
      <c r="TMM19" s="159"/>
      <c r="TMN19" s="165"/>
      <c r="TMO19" s="159"/>
      <c r="TMP19" s="165"/>
      <c r="TMQ19" s="159"/>
      <c r="TMR19" s="165"/>
      <c r="TMS19" s="159"/>
      <c r="TMT19" s="165"/>
      <c r="TMU19" s="159"/>
      <c r="TMV19" s="165"/>
      <c r="TMW19" s="159"/>
      <c r="TMX19" s="165"/>
      <c r="TMY19" s="159"/>
      <c r="TMZ19" s="165"/>
      <c r="TNA19" s="159"/>
      <c r="TNB19" s="165"/>
      <c r="TNC19" s="159"/>
      <c r="TND19" s="165"/>
      <c r="TNE19" s="159"/>
      <c r="TNF19" s="165"/>
      <c r="TNG19" s="159"/>
      <c r="TNH19" s="165"/>
      <c r="TNI19" s="159"/>
      <c r="TNJ19" s="165"/>
      <c r="TNK19" s="159"/>
      <c r="TNL19" s="165"/>
      <c r="TNM19" s="159"/>
      <c r="TNN19" s="165"/>
      <c r="TNO19" s="159"/>
      <c r="TNP19" s="165"/>
      <c r="TNQ19" s="159"/>
      <c r="TNR19" s="165"/>
      <c r="TNS19" s="159"/>
      <c r="TNT19" s="165"/>
      <c r="TNU19" s="159"/>
      <c r="TNV19" s="165"/>
      <c r="TNW19" s="159"/>
      <c r="TNX19" s="165"/>
      <c r="TNY19" s="159"/>
      <c r="TNZ19" s="165"/>
      <c r="TOA19" s="159"/>
      <c r="TOB19" s="165"/>
      <c r="TOC19" s="159"/>
      <c r="TOD19" s="165"/>
      <c r="TOE19" s="159"/>
      <c r="TOF19" s="165"/>
      <c r="TOG19" s="159"/>
      <c r="TOH19" s="165"/>
      <c r="TOI19" s="159"/>
      <c r="TOJ19" s="165"/>
      <c r="TOK19" s="159"/>
      <c r="TOL19" s="165"/>
      <c r="TOM19" s="159"/>
      <c r="TON19" s="165"/>
      <c r="TOO19" s="159"/>
      <c r="TOP19" s="165"/>
      <c r="TOQ19" s="159"/>
      <c r="TOR19" s="165"/>
      <c r="TOS19" s="159"/>
      <c r="TOT19" s="165"/>
      <c r="TOU19" s="159"/>
      <c r="TOV19" s="165"/>
      <c r="TOW19" s="159"/>
      <c r="TOX19" s="165"/>
      <c r="TOY19" s="159"/>
      <c r="TOZ19" s="165"/>
      <c r="TPA19" s="159"/>
      <c r="TPB19" s="165"/>
      <c r="TPC19" s="159"/>
      <c r="TPD19" s="165"/>
      <c r="TPE19" s="159"/>
      <c r="TPF19" s="165"/>
      <c r="TPG19" s="159"/>
      <c r="TPH19" s="165"/>
      <c r="TPI19" s="159"/>
      <c r="TPJ19" s="165"/>
      <c r="TPK19" s="159"/>
      <c r="TPL19" s="165"/>
      <c r="TPM19" s="159"/>
      <c r="TPN19" s="165"/>
      <c r="TPO19" s="159"/>
      <c r="TPP19" s="165"/>
      <c r="TPQ19" s="159"/>
      <c r="TPR19" s="165"/>
      <c r="TPS19" s="159"/>
      <c r="TPT19" s="165"/>
      <c r="TPU19" s="159"/>
      <c r="TPV19" s="165"/>
      <c r="TPW19" s="159"/>
      <c r="TPX19" s="165"/>
      <c r="TPY19" s="159"/>
      <c r="TPZ19" s="165"/>
      <c r="TQA19" s="159"/>
      <c r="TQB19" s="165"/>
      <c r="TQC19" s="159"/>
      <c r="TQD19" s="165"/>
      <c r="TQE19" s="159"/>
      <c r="TQF19" s="165"/>
      <c r="TQG19" s="159"/>
      <c r="TQH19" s="165"/>
      <c r="TQI19" s="159"/>
      <c r="TQJ19" s="165"/>
      <c r="TQK19" s="159"/>
      <c r="TQL19" s="165"/>
      <c r="TQM19" s="159"/>
      <c r="TQN19" s="165"/>
      <c r="TQO19" s="159"/>
      <c r="TQP19" s="165"/>
      <c r="TQQ19" s="159"/>
      <c r="TQR19" s="165"/>
      <c r="TQS19" s="159"/>
      <c r="TQT19" s="165"/>
      <c r="TQU19" s="159"/>
      <c r="TQV19" s="165"/>
      <c r="TQW19" s="159"/>
      <c r="TQX19" s="165"/>
      <c r="TQY19" s="159"/>
      <c r="TQZ19" s="165"/>
      <c r="TRA19" s="159"/>
      <c r="TRB19" s="165"/>
      <c r="TRC19" s="159"/>
      <c r="TRD19" s="165"/>
      <c r="TRE19" s="159"/>
      <c r="TRF19" s="165"/>
      <c r="TRG19" s="159"/>
      <c r="TRH19" s="165"/>
      <c r="TRI19" s="159"/>
      <c r="TRJ19" s="165"/>
      <c r="TRK19" s="159"/>
      <c r="TRL19" s="165"/>
      <c r="TRM19" s="159"/>
      <c r="TRN19" s="165"/>
      <c r="TRO19" s="159"/>
      <c r="TRP19" s="165"/>
      <c r="TRQ19" s="159"/>
      <c r="TRR19" s="165"/>
      <c r="TRS19" s="159"/>
      <c r="TRT19" s="165"/>
      <c r="TRU19" s="159"/>
      <c r="TRV19" s="165"/>
      <c r="TRW19" s="159"/>
      <c r="TRX19" s="165"/>
      <c r="TRY19" s="159"/>
      <c r="TRZ19" s="165"/>
      <c r="TSA19" s="159"/>
      <c r="TSB19" s="165"/>
      <c r="TSC19" s="159"/>
      <c r="TSD19" s="165"/>
      <c r="TSE19" s="159"/>
      <c r="TSF19" s="165"/>
      <c r="TSG19" s="159"/>
      <c r="TSH19" s="165"/>
      <c r="TSI19" s="159"/>
      <c r="TSJ19" s="165"/>
      <c r="TSK19" s="159"/>
      <c r="TSL19" s="165"/>
      <c r="TSM19" s="159"/>
      <c r="TSN19" s="165"/>
      <c r="TSO19" s="159"/>
      <c r="TSP19" s="165"/>
      <c r="TSQ19" s="159"/>
      <c r="TSR19" s="165"/>
      <c r="TSS19" s="159"/>
      <c r="TST19" s="165"/>
      <c r="TSU19" s="159"/>
      <c r="TSV19" s="165"/>
      <c r="TSW19" s="159"/>
      <c r="TSX19" s="165"/>
      <c r="TSY19" s="159"/>
      <c r="TSZ19" s="165"/>
      <c r="TTA19" s="159"/>
      <c r="TTB19" s="165"/>
      <c r="TTC19" s="159"/>
      <c r="TTD19" s="165"/>
      <c r="TTE19" s="159"/>
      <c r="TTF19" s="165"/>
      <c r="TTG19" s="159"/>
      <c r="TTH19" s="165"/>
      <c r="TTI19" s="159"/>
      <c r="TTJ19" s="165"/>
      <c r="TTK19" s="159"/>
      <c r="TTL19" s="165"/>
      <c r="TTM19" s="159"/>
      <c r="TTN19" s="165"/>
      <c r="TTO19" s="159"/>
      <c r="TTP19" s="165"/>
      <c r="TTQ19" s="159"/>
      <c r="TTR19" s="165"/>
      <c r="TTS19" s="159"/>
      <c r="TTT19" s="165"/>
      <c r="TTU19" s="159"/>
      <c r="TTV19" s="165"/>
      <c r="TTW19" s="159"/>
      <c r="TTX19" s="165"/>
      <c r="TTY19" s="159"/>
      <c r="TTZ19" s="165"/>
      <c r="TUA19" s="159"/>
      <c r="TUB19" s="165"/>
      <c r="TUC19" s="159"/>
      <c r="TUD19" s="165"/>
      <c r="TUE19" s="159"/>
      <c r="TUF19" s="165"/>
      <c r="TUG19" s="159"/>
      <c r="TUH19" s="165"/>
      <c r="TUI19" s="159"/>
      <c r="TUJ19" s="165"/>
      <c r="TUK19" s="159"/>
      <c r="TUL19" s="165"/>
      <c r="TUM19" s="159"/>
      <c r="TUN19" s="165"/>
      <c r="TUO19" s="159"/>
      <c r="TUP19" s="165"/>
      <c r="TUQ19" s="159"/>
      <c r="TUR19" s="165"/>
      <c r="TUS19" s="159"/>
      <c r="TUT19" s="165"/>
      <c r="TUU19" s="159"/>
      <c r="TUV19" s="165"/>
      <c r="TUW19" s="159"/>
      <c r="TUX19" s="165"/>
      <c r="TUY19" s="159"/>
      <c r="TUZ19" s="165"/>
      <c r="TVA19" s="159"/>
      <c r="TVB19" s="165"/>
      <c r="TVC19" s="159"/>
      <c r="TVD19" s="165"/>
      <c r="TVE19" s="159"/>
      <c r="TVF19" s="165"/>
      <c r="TVG19" s="159"/>
      <c r="TVH19" s="165"/>
      <c r="TVI19" s="159"/>
      <c r="TVJ19" s="165"/>
      <c r="TVK19" s="159"/>
      <c r="TVL19" s="165"/>
      <c r="TVM19" s="159"/>
      <c r="TVN19" s="165"/>
      <c r="TVO19" s="159"/>
      <c r="TVP19" s="165"/>
      <c r="TVQ19" s="159"/>
      <c r="TVR19" s="165"/>
      <c r="TVS19" s="159"/>
      <c r="TVT19" s="165"/>
      <c r="TVU19" s="159"/>
      <c r="TVV19" s="165"/>
      <c r="TVW19" s="159"/>
      <c r="TVX19" s="165"/>
      <c r="TVY19" s="159"/>
      <c r="TVZ19" s="165"/>
      <c r="TWA19" s="159"/>
      <c r="TWB19" s="165"/>
      <c r="TWC19" s="159"/>
      <c r="TWD19" s="165"/>
      <c r="TWE19" s="159"/>
      <c r="TWF19" s="165"/>
      <c r="TWG19" s="159"/>
      <c r="TWH19" s="165"/>
      <c r="TWI19" s="159"/>
      <c r="TWJ19" s="165"/>
      <c r="TWK19" s="159"/>
      <c r="TWL19" s="165"/>
      <c r="TWM19" s="159"/>
      <c r="TWN19" s="165"/>
      <c r="TWO19" s="159"/>
      <c r="TWP19" s="165"/>
      <c r="TWQ19" s="159"/>
      <c r="TWR19" s="165"/>
      <c r="TWS19" s="159"/>
      <c r="TWT19" s="165"/>
      <c r="TWU19" s="159"/>
      <c r="TWV19" s="165"/>
      <c r="TWW19" s="159"/>
      <c r="TWX19" s="165"/>
      <c r="TWY19" s="159"/>
      <c r="TWZ19" s="165"/>
      <c r="TXA19" s="159"/>
      <c r="TXB19" s="165"/>
      <c r="TXC19" s="159"/>
      <c r="TXD19" s="165"/>
      <c r="TXE19" s="159"/>
      <c r="TXF19" s="165"/>
      <c r="TXG19" s="159"/>
      <c r="TXH19" s="165"/>
      <c r="TXI19" s="159"/>
      <c r="TXJ19" s="165"/>
      <c r="TXK19" s="159"/>
      <c r="TXL19" s="165"/>
      <c r="TXM19" s="159"/>
      <c r="TXN19" s="165"/>
      <c r="TXO19" s="159"/>
      <c r="TXP19" s="165"/>
      <c r="TXQ19" s="159"/>
      <c r="TXR19" s="165"/>
      <c r="TXS19" s="159"/>
      <c r="TXT19" s="165"/>
      <c r="TXU19" s="159"/>
      <c r="TXV19" s="165"/>
      <c r="TXW19" s="159"/>
      <c r="TXX19" s="165"/>
      <c r="TXY19" s="159"/>
      <c r="TXZ19" s="165"/>
      <c r="TYA19" s="159"/>
      <c r="TYB19" s="165"/>
      <c r="TYC19" s="159"/>
      <c r="TYD19" s="165"/>
      <c r="TYE19" s="159"/>
      <c r="TYF19" s="165"/>
      <c r="TYG19" s="159"/>
      <c r="TYH19" s="165"/>
      <c r="TYI19" s="159"/>
      <c r="TYJ19" s="165"/>
      <c r="TYK19" s="159"/>
      <c r="TYL19" s="165"/>
      <c r="TYM19" s="159"/>
      <c r="TYN19" s="165"/>
      <c r="TYO19" s="159"/>
      <c r="TYP19" s="165"/>
      <c r="TYQ19" s="159"/>
      <c r="TYR19" s="165"/>
      <c r="TYS19" s="159"/>
      <c r="TYT19" s="165"/>
      <c r="TYU19" s="159"/>
      <c r="TYV19" s="165"/>
      <c r="TYW19" s="159"/>
      <c r="TYX19" s="165"/>
      <c r="TYY19" s="159"/>
      <c r="TYZ19" s="165"/>
      <c r="TZA19" s="159"/>
      <c r="TZB19" s="165"/>
      <c r="TZC19" s="159"/>
      <c r="TZD19" s="165"/>
      <c r="TZE19" s="159"/>
      <c r="TZF19" s="165"/>
      <c r="TZG19" s="159"/>
      <c r="TZH19" s="165"/>
      <c r="TZI19" s="159"/>
      <c r="TZJ19" s="165"/>
      <c r="TZK19" s="159"/>
      <c r="TZL19" s="165"/>
      <c r="TZM19" s="159"/>
      <c r="TZN19" s="165"/>
      <c r="TZO19" s="159"/>
      <c r="TZP19" s="165"/>
      <c r="TZQ19" s="159"/>
      <c r="TZR19" s="165"/>
      <c r="TZS19" s="159"/>
      <c r="TZT19" s="165"/>
      <c r="TZU19" s="159"/>
      <c r="TZV19" s="165"/>
      <c r="TZW19" s="159"/>
      <c r="TZX19" s="165"/>
      <c r="TZY19" s="159"/>
      <c r="TZZ19" s="165"/>
      <c r="UAA19" s="159"/>
      <c r="UAB19" s="165"/>
      <c r="UAC19" s="159"/>
      <c r="UAD19" s="165"/>
      <c r="UAE19" s="159"/>
      <c r="UAF19" s="165"/>
      <c r="UAG19" s="159"/>
      <c r="UAH19" s="165"/>
      <c r="UAI19" s="159"/>
      <c r="UAJ19" s="165"/>
      <c r="UAK19" s="159"/>
      <c r="UAL19" s="165"/>
      <c r="UAM19" s="159"/>
      <c r="UAN19" s="165"/>
      <c r="UAO19" s="159"/>
      <c r="UAP19" s="165"/>
      <c r="UAQ19" s="159"/>
      <c r="UAR19" s="165"/>
      <c r="UAS19" s="159"/>
      <c r="UAT19" s="165"/>
      <c r="UAU19" s="159"/>
      <c r="UAV19" s="165"/>
      <c r="UAW19" s="159"/>
      <c r="UAX19" s="165"/>
      <c r="UAY19" s="159"/>
      <c r="UAZ19" s="165"/>
      <c r="UBA19" s="159"/>
      <c r="UBB19" s="165"/>
      <c r="UBC19" s="159"/>
      <c r="UBD19" s="165"/>
      <c r="UBE19" s="159"/>
      <c r="UBF19" s="165"/>
      <c r="UBG19" s="159"/>
      <c r="UBH19" s="165"/>
      <c r="UBI19" s="159"/>
      <c r="UBJ19" s="165"/>
      <c r="UBK19" s="159"/>
      <c r="UBL19" s="165"/>
      <c r="UBM19" s="159"/>
      <c r="UBN19" s="165"/>
      <c r="UBO19" s="159"/>
      <c r="UBP19" s="165"/>
      <c r="UBQ19" s="159"/>
      <c r="UBR19" s="165"/>
      <c r="UBS19" s="159"/>
      <c r="UBT19" s="165"/>
      <c r="UBU19" s="159"/>
      <c r="UBV19" s="165"/>
      <c r="UBW19" s="159"/>
      <c r="UBX19" s="165"/>
      <c r="UBY19" s="159"/>
      <c r="UBZ19" s="165"/>
      <c r="UCA19" s="159"/>
      <c r="UCB19" s="165"/>
      <c r="UCC19" s="159"/>
      <c r="UCD19" s="165"/>
      <c r="UCE19" s="159"/>
      <c r="UCF19" s="165"/>
      <c r="UCG19" s="159"/>
      <c r="UCH19" s="165"/>
      <c r="UCI19" s="159"/>
      <c r="UCJ19" s="165"/>
      <c r="UCK19" s="159"/>
      <c r="UCL19" s="165"/>
      <c r="UCM19" s="159"/>
      <c r="UCN19" s="165"/>
      <c r="UCO19" s="159"/>
      <c r="UCP19" s="165"/>
      <c r="UCQ19" s="159"/>
      <c r="UCR19" s="165"/>
      <c r="UCS19" s="159"/>
      <c r="UCT19" s="165"/>
      <c r="UCU19" s="159"/>
      <c r="UCV19" s="165"/>
      <c r="UCW19" s="159"/>
      <c r="UCX19" s="165"/>
      <c r="UCY19" s="159"/>
      <c r="UCZ19" s="165"/>
      <c r="UDA19" s="159"/>
      <c r="UDB19" s="165"/>
      <c r="UDC19" s="159"/>
      <c r="UDD19" s="165"/>
      <c r="UDE19" s="159"/>
      <c r="UDF19" s="165"/>
      <c r="UDG19" s="159"/>
      <c r="UDH19" s="165"/>
      <c r="UDI19" s="159"/>
      <c r="UDJ19" s="165"/>
      <c r="UDK19" s="159"/>
      <c r="UDL19" s="165"/>
      <c r="UDM19" s="159"/>
      <c r="UDN19" s="165"/>
      <c r="UDO19" s="159"/>
      <c r="UDP19" s="165"/>
      <c r="UDQ19" s="159"/>
      <c r="UDR19" s="165"/>
      <c r="UDS19" s="159"/>
      <c r="UDT19" s="165"/>
      <c r="UDU19" s="159"/>
      <c r="UDV19" s="165"/>
      <c r="UDW19" s="159"/>
      <c r="UDX19" s="165"/>
      <c r="UDY19" s="159"/>
      <c r="UDZ19" s="165"/>
      <c r="UEA19" s="159"/>
      <c r="UEB19" s="165"/>
      <c r="UEC19" s="159"/>
      <c r="UED19" s="165"/>
      <c r="UEE19" s="159"/>
      <c r="UEF19" s="165"/>
      <c r="UEG19" s="159"/>
      <c r="UEH19" s="165"/>
      <c r="UEI19" s="159"/>
      <c r="UEJ19" s="165"/>
      <c r="UEK19" s="159"/>
      <c r="UEL19" s="165"/>
      <c r="UEM19" s="159"/>
      <c r="UEN19" s="165"/>
      <c r="UEO19" s="159"/>
      <c r="UEP19" s="165"/>
      <c r="UEQ19" s="159"/>
      <c r="UER19" s="165"/>
      <c r="UES19" s="159"/>
      <c r="UET19" s="165"/>
      <c r="UEU19" s="159"/>
      <c r="UEV19" s="165"/>
      <c r="UEW19" s="159"/>
      <c r="UEX19" s="165"/>
      <c r="UEY19" s="159"/>
      <c r="UEZ19" s="165"/>
      <c r="UFA19" s="159"/>
      <c r="UFB19" s="165"/>
      <c r="UFC19" s="159"/>
      <c r="UFD19" s="165"/>
      <c r="UFE19" s="159"/>
      <c r="UFF19" s="165"/>
      <c r="UFG19" s="159"/>
      <c r="UFH19" s="165"/>
      <c r="UFI19" s="159"/>
      <c r="UFJ19" s="165"/>
      <c r="UFK19" s="159"/>
      <c r="UFL19" s="165"/>
      <c r="UFM19" s="159"/>
      <c r="UFN19" s="165"/>
      <c r="UFO19" s="159"/>
      <c r="UFP19" s="165"/>
      <c r="UFQ19" s="159"/>
      <c r="UFR19" s="165"/>
      <c r="UFS19" s="159"/>
      <c r="UFT19" s="165"/>
      <c r="UFU19" s="159"/>
      <c r="UFV19" s="165"/>
      <c r="UFW19" s="159"/>
      <c r="UFX19" s="165"/>
      <c r="UFY19" s="159"/>
      <c r="UFZ19" s="165"/>
      <c r="UGA19" s="159"/>
      <c r="UGB19" s="165"/>
      <c r="UGC19" s="159"/>
      <c r="UGD19" s="165"/>
      <c r="UGE19" s="159"/>
      <c r="UGF19" s="165"/>
      <c r="UGG19" s="159"/>
      <c r="UGH19" s="165"/>
      <c r="UGI19" s="159"/>
      <c r="UGJ19" s="165"/>
      <c r="UGK19" s="159"/>
      <c r="UGL19" s="165"/>
      <c r="UGM19" s="159"/>
      <c r="UGN19" s="165"/>
      <c r="UGO19" s="159"/>
      <c r="UGP19" s="165"/>
      <c r="UGQ19" s="159"/>
      <c r="UGR19" s="165"/>
      <c r="UGS19" s="159"/>
      <c r="UGT19" s="165"/>
      <c r="UGU19" s="159"/>
      <c r="UGV19" s="165"/>
      <c r="UGW19" s="159"/>
      <c r="UGX19" s="165"/>
      <c r="UGY19" s="159"/>
      <c r="UGZ19" s="165"/>
      <c r="UHA19" s="159"/>
      <c r="UHB19" s="165"/>
      <c r="UHC19" s="159"/>
      <c r="UHD19" s="165"/>
      <c r="UHE19" s="159"/>
      <c r="UHF19" s="165"/>
      <c r="UHG19" s="159"/>
      <c r="UHH19" s="165"/>
      <c r="UHI19" s="159"/>
      <c r="UHJ19" s="165"/>
      <c r="UHK19" s="159"/>
      <c r="UHL19" s="165"/>
      <c r="UHM19" s="159"/>
      <c r="UHN19" s="165"/>
      <c r="UHO19" s="159"/>
      <c r="UHP19" s="165"/>
      <c r="UHQ19" s="159"/>
      <c r="UHR19" s="165"/>
      <c r="UHS19" s="159"/>
      <c r="UHT19" s="165"/>
      <c r="UHU19" s="159"/>
      <c r="UHV19" s="165"/>
      <c r="UHW19" s="159"/>
      <c r="UHX19" s="165"/>
      <c r="UHY19" s="159"/>
      <c r="UHZ19" s="165"/>
      <c r="UIA19" s="159"/>
      <c r="UIB19" s="165"/>
      <c r="UIC19" s="159"/>
      <c r="UID19" s="165"/>
      <c r="UIE19" s="159"/>
      <c r="UIF19" s="165"/>
      <c r="UIG19" s="159"/>
      <c r="UIH19" s="165"/>
      <c r="UII19" s="159"/>
      <c r="UIJ19" s="165"/>
      <c r="UIK19" s="159"/>
      <c r="UIL19" s="165"/>
      <c r="UIM19" s="159"/>
      <c r="UIN19" s="165"/>
      <c r="UIO19" s="159"/>
      <c r="UIP19" s="165"/>
      <c r="UIQ19" s="159"/>
      <c r="UIR19" s="165"/>
      <c r="UIS19" s="159"/>
      <c r="UIT19" s="165"/>
      <c r="UIU19" s="159"/>
      <c r="UIV19" s="165"/>
      <c r="UIW19" s="159"/>
      <c r="UIX19" s="165"/>
      <c r="UIY19" s="159"/>
      <c r="UIZ19" s="165"/>
      <c r="UJA19" s="159"/>
      <c r="UJB19" s="165"/>
      <c r="UJC19" s="159"/>
      <c r="UJD19" s="165"/>
      <c r="UJE19" s="159"/>
      <c r="UJF19" s="165"/>
      <c r="UJG19" s="159"/>
      <c r="UJH19" s="165"/>
      <c r="UJI19" s="159"/>
      <c r="UJJ19" s="165"/>
      <c r="UJK19" s="159"/>
      <c r="UJL19" s="165"/>
      <c r="UJM19" s="159"/>
      <c r="UJN19" s="165"/>
      <c r="UJO19" s="159"/>
      <c r="UJP19" s="165"/>
      <c r="UJQ19" s="159"/>
      <c r="UJR19" s="165"/>
      <c r="UJS19" s="159"/>
      <c r="UJT19" s="165"/>
      <c r="UJU19" s="159"/>
      <c r="UJV19" s="165"/>
      <c r="UJW19" s="159"/>
      <c r="UJX19" s="165"/>
      <c r="UJY19" s="159"/>
      <c r="UJZ19" s="165"/>
      <c r="UKA19" s="159"/>
      <c r="UKB19" s="165"/>
      <c r="UKC19" s="159"/>
      <c r="UKD19" s="165"/>
      <c r="UKE19" s="159"/>
      <c r="UKF19" s="165"/>
      <c r="UKG19" s="159"/>
      <c r="UKH19" s="165"/>
      <c r="UKI19" s="159"/>
      <c r="UKJ19" s="165"/>
      <c r="UKK19" s="159"/>
      <c r="UKL19" s="165"/>
      <c r="UKM19" s="159"/>
      <c r="UKN19" s="165"/>
      <c r="UKO19" s="159"/>
      <c r="UKP19" s="165"/>
      <c r="UKQ19" s="159"/>
      <c r="UKR19" s="165"/>
      <c r="UKS19" s="159"/>
      <c r="UKT19" s="165"/>
      <c r="UKU19" s="159"/>
      <c r="UKV19" s="165"/>
      <c r="UKW19" s="159"/>
      <c r="UKX19" s="165"/>
      <c r="UKY19" s="159"/>
      <c r="UKZ19" s="165"/>
      <c r="ULA19" s="159"/>
      <c r="ULB19" s="165"/>
      <c r="ULC19" s="159"/>
      <c r="ULD19" s="165"/>
      <c r="ULE19" s="159"/>
      <c r="ULF19" s="165"/>
      <c r="ULG19" s="159"/>
      <c r="ULH19" s="165"/>
      <c r="ULI19" s="159"/>
      <c r="ULJ19" s="165"/>
      <c r="ULK19" s="159"/>
      <c r="ULL19" s="165"/>
      <c r="ULM19" s="159"/>
      <c r="ULN19" s="165"/>
      <c r="ULO19" s="159"/>
      <c r="ULP19" s="165"/>
      <c r="ULQ19" s="159"/>
      <c r="ULR19" s="165"/>
      <c r="ULS19" s="159"/>
      <c r="ULT19" s="165"/>
      <c r="ULU19" s="159"/>
      <c r="ULV19" s="165"/>
      <c r="ULW19" s="159"/>
      <c r="ULX19" s="165"/>
      <c r="ULY19" s="159"/>
      <c r="ULZ19" s="165"/>
      <c r="UMA19" s="159"/>
      <c r="UMB19" s="165"/>
      <c r="UMC19" s="159"/>
      <c r="UMD19" s="165"/>
      <c r="UME19" s="159"/>
      <c r="UMF19" s="165"/>
      <c r="UMG19" s="159"/>
      <c r="UMH19" s="165"/>
      <c r="UMI19" s="159"/>
      <c r="UMJ19" s="165"/>
      <c r="UMK19" s="159"/>
      <c r="UML19" s="165"/>
      <c r="UMM19" s="159"/>
      <c r="UMN19" s="165"/>
      <c r="UMO19" s="159"/>
      <c r="UMP19" s="165"/>
      <c r="UMQ19" s="159"/>
      <c r="UMR19" s="165"/>
      <c r="UMS19" s="159"/>
      <c r="UMT19" s="165"/>
      <c r="UMU19" s="159"/>
      <c r="UMV19" s="165"/>
      <c r="UMW19" s="159"/>
      <c r="UMX19" s="165"/>
      <c r="UMY19" s="159"/>
      <c r="UMZ19" s="165"/>
      <c r="UNA19" s="159"/>
      <c r="UNB19" s="165"/>
      <c r="UNC19" s="159"/>
      <c r="UND19" s="165"/>
      <c r="UNE19" s="159"/>
      <c r="UNF19" s="165"/>
      <c r="UNG19" s="159"/>
      <c r="UNH19" s="165"/>
      <c r="UNI19" s="159"/>
      <c r="UNJ19" s="165"/>
      <c r="UNK19" s="159"/>
      <c r="UNL19" s="165"/>
      <c r="UNM19" s="159"/>
      <c r="UNN19" s="165"/>
      <c r="UNO19" s="159"/>
      <c r="UNP19" s="165"/>
      <c r="UNQ19" s="159"/>
      <c r="UNR19" s="165"/>
      <c r="UNS19" s="159"/>
      <c r="UNT19" s="165"/>
      <c r="UNU19" s="159"/>
      <c r="UNV19" s="165"/>
      <c r="UNW19" s="159"/>
      <c r="UNX19" s="165"/>
      <c r="UNY19" s="159"/>
      <c r="UNZ19" s="165"/>
      <c r="UOA19" s="159"/>
      <c r="UOB19" s="165"/>
      <c r="UOC19" s="159"/>
      <c r="UOD19" s="165"/>
      <c r="UOE19" s="159"/>
      <c r="UOF19" s="165"/>
      <c r="UOG19" s="159"/>
      <c r="UOH19" s="165"/>
      <c r="UOI19" s="159"/>
      <c r="UOJ19" s="165"/>
      <c r="UOK19" s="159"/>
      <c r="UOL19" s="165"/>
      <c r="UOM19" s="159"/>
      <c r="UON19" s="165"/>
      <c r="UOO19" s="159"/>
      <c r="UOP19" s="165"/>
      <c r="UOQ19" s="159"/>
      <c r="UOR19" s="165"/>
      <c r="UOS19" s="159"/>
      <c r="UOT19" s="165"/>
      <c r="UOU19" s="159"/>
      <c r="UOV19" s="165"/>
      <c r="UOW19" s="159"/>
      <c r="UOX19" s="165"/>
      <c r="UOY19" s="159"/>
      <c r="UOZ19" s="165"/>
      <c r="UPA19" s="159"/>
      <c r="UPB19" s="165"/>
      <c r="UPC19" s="159"/>
      <c r="UPD19" s="165"/>
      <c r="UPE19" s="159"/>
      <c r="UPF19" s="165"/>
      <c r="UPG19" s="159"/>
      <c r="UPH19" s="165"/>
      <c r="UPI19" s="159"/>
      <c r="UPJ19" s="165"/>
      <c r="UPK19" s="159"/>
      <c r="UPL19" s="165"/>
      <c r="UPM19" s="159"/>
      <c r="UPN19" s="165"/>
      <c r="UPO19" s="159"/>
      <c r="UPP19" s="165"/>
      <c r="UPQ19" s="159"/>
      <c r="UPR19" s="165"/>
      <c r="UPS19" s="159"/>
      <c r="UPT19" s="165"/>
      <c r="UPU19" s="159"/>
      <c r="UPV19" s="165"/>
      <c r="UPW19" s="159"/>
      <c r="UPX19" s="165"/>
      <c r="UPY19" s="159"/>
      <c r="UPZ19" s="165"/>
      <c r="UQA19" s="159"/>
      <c r="UQB19" s="165"/>
      <c r="UQC19" s="159"/>
      <c r="UQD19" s="165"/>
      <c r="UQE19" s="159"/>
      <c r="UQF19" s="165"/>
      <c r="UQG19" s="159"/>
      <c r="UQH19" s="165"/>
      <c r="UQI19" s="159"/>
      <c r="UQJ19" s="165"/>
      <c r="UQK19" s="159"/>
      <c r="UQL19" s="165"/>
      <c r="UQM19" s="159"/>
      <c r="UQN19" s="165"/>
      <c r="UQO19" s="159"/>
      <c r="UQP19" s="165"/>
      <c r="UQQ19" s="159"/>
      <c r="UQR19" s="165"/>
      <c r="UQS19" s="159"/>
      <c r="UQT19" s="165"/>
      <c r="UQU19" s="159"/>
      <c r="UQV19" s="165"/>
      <c r="UQW19" s="159"/>
      <c r="UQX19" s="165"/>
      <c r="UQY19" s="159"/>
      <c r="UQZ19" s="165"/>
      <c r="URA19" s="159"/>
      <c r="URB19" s="165"/>
      <c r="URC19" s="159"/>
      <c r="URD19" s="165"/>
      <c r="URE19" s="159"/>
      <c r="URF19" s="165"/>
      <c r="URG19" s="159"/>
      <c r="URH19" s="165"/>
      <c r="URI19" s="159"/>
      <c r="URJ19" s="165"/>
      <c r="URK19" s="159"/>
      <c r="URL19" s="165"/>
      <c r="URM19" s="159"/>
      <c r="URN19" s="165"/>
      <c r="URO19" s="159"/>
      <c r="URP19" s="165"/>
      <c r="URQ19" s="159"/>
      <c r="URR19" s="165"/>
      <c r="URS19" s="159"/>
      <c r="URT19" s="165"/>
      <c r="URU19" s="159"/>
      <c r="URV19" s="165"/>
      <c r="URW19" s="159"/>
      <c r="URX19" s="165"/>
      <c r="URY19" s="159"/>
      <c r="URZ19" s="165"/>
      <c r="USA19" s="159"/>
      <c r="USB19" s="165"/>
      <c r="USC19" s="159"/>
      <c r="USD19" s="165"/>
      <c r="USE19" s="159"/>
      <c r="USF19" s="165"/>
      <c r="USG19" s="159"/>
      <c r="USH19" s="165"/>
      <c r="USI19" s="159"/>
      <c r="USJ19" s="165"/>
      <c r="USK19" s="159"/>
      <c r="USL19" s="165"/>
      <c r="USM19" s="159"/>
      <c r="USN19" s="165"/>
      <c r="USO19" s="159"/>
      <c r="USP19" s="165"/>
      <c r="USQ19" s="159"/>
      <c r="USR19" s="165"/>
      <c r="USS19" s="159"/>
      <c r="UST19" s="165"/>
      <c r="USU19" s="159"/>
      <c r="USV19" s="165"/>
      <c r="USW19" s="159"/>
      <c r="USX19" s="165"/>
      <c r="USY19" s="159"/>
      <c r="USZ19" s="165"/>
      <c r="UTA19" s="159"/>
      <c r="UTB19" s="165"/>
      <c r="UTC19" s="159"/>
      <c r="UTD19" s="165"/>
      <c r="UTE19" s="159"/>
      <c r="UTF19" s="165"/>
      <c r="UTG19" s="159"/>
      <c r="UTH19" s="165"/>
      <c r="UTI19" s="159"/>
      <c r="UTJ19" s="165"/>
      <c r="UTK19" s="159"/>
      <c r="UTL19" s="165"/>
      <c r="UTM19" s="159"/>
      <c r="UTN19" s="165"/>
      <c r="UTO19" s="159"/>
      <c r="UTP19" s="165"/>
      <c r="UTQ19" s="159"/>
      <c r="UTR19" s="165"/>
      <c r="UTS19" s="159"/>
      <c r="UTT19" s="165"/>
      <c r="UTU19" s="159"/>
      <c r="UTV19" s="165"/>
      <c r="UTW19" s="159"/>
      <c r="UTX19" s="165"/>
      <c r="UTY19" s="159"/>
      <c r="UTZ19" s="165"/>
      <c r="UUA19" s="159"/>
      <c r="UUB19" s="165"/>
      <c r="UUC19" s="159"/>
      <c r="UUD19" s="165"/>
      <c r="UUE19" s="159"/>
      <c r="UUF19" s="165"/>
      <c r="UUG19" s="159"/>
      <c r="UUH19" s="165"/>
      <c r="UUI19" s="159"/>
      <c r="UUJ19" s="165"/>
      <c r="UUK19" s="159"/>
      <c r="UUL19" s="165"/>
      <c r="UUM19" s="159"/>
      <c r="UUN19" s="165"/>
      <c r="UUO19" s="159"/>
      <c r="UUP19" s="165"/>
      <c r="UUQ19" s="159"/>
      <c r="UUR19" s="165"/>
      <c r="UUS19" s="159"/>
      <c r="UUT19" s="165"/>
      <c r="UUU19" s="159"/>
      <c r="UUV19" s="165"/>
      <c r="UUW19" s="159"/>
      <c r="UUX19" s="165"/>
      <c r="UUY19" s="159"/>
      <c r="UUZ19" s="165"/>
      <c r="UVA19" s="159"/>
      <c r="UVB19" s="165"/>
      <c r="UVC19" s="159"/>
      <c r="UVD19" s="165"/>
      <c r="UVE19" s="159"/>
      <c r="UVF19" s="165"/>
      <c r="UVG19" s="159"/>
      <c r="UVH19" s="165"/>
      <c r="UVI19" s="159"/>
      <c r="UVJ19" s="165"/>
      <c r="UVK19" s="159"/>
      <c r="UVL19" s="165"/>
      <c r="UVM19" s="159"/>
      <c r="UVN19" s="165"/>
      <c r="UVO19" s="159"/>
      <c r="UVP19" s="165"/>
      <c r="UVQ19" s="159"/>
      <c r="UVR19" s="165"/>
      <c r="UVS19" s="159"/>
      <c r="UVT19" s="165"/>
      <c r="UVU19" s="159"/>
      <c r="UVV19" s="165"/>
      <c r="UVW19" s="159"/>
      <c r="UVX19" s="165"/>
      <c r="UVY19" s="159"/>
      <c r="UVZ19" s="165"/>
      <c r="UWA19" s="159"/>
      <c r="UWB19" s="165"/>
      <c r="UWC19" s="159"/>
      <c r="UWD19" s="165"/>
      <c r="UWE19" s="159"/>
      <c r="UWF19" s="165"/>
      <c r="UWG19" s="159"/>
      <c r="UWH19" s="165"/>
      <c r="UWI19" s="159"/>
      <c r="UWJ19" s="165"/>
      <c r="UWK19" s="159"/>
      <c r="UWL19" s="165"/>
      <c r="UWM19" s="159"/>
      <c r="UWN19" s="165"/>
      <c r="UWO19" s="159"/>
      <c r="UWP19" s="165"/>
      <c r="UWQ19" s="159"/>
      <c r="UWR19" s="165"/>
      <c r="UWS19" s="159"/>
      <c r="UWT19" s="165"/>
      <c r="UWU19" s="159"/>
      <c r="UWV19" s="165"/>
      <c r="UWW19" s="159"/>
      <c r="UWX19" s="165"/>
      <c r="UWY19" s="159"/>
      <c r="UWZ19" s="165"/>
      <c r="UXA19" s="159"/>
      <c r="UXB19" s="165"/>
      <c r="UXC19" s="159"/>
      <c r="UXD19" s="165"/>
      <c r="UXE19" s="159"/>
      <c r="UXF19" s="165"/>
      <c r="UXG19" s="159"/>
      <c r="UXH19" s="165"/>
      <c r="UXI19" s="159"/>
      <c r="UXJ19" s="165"/>
      <c r="UXK19" s="159"/>
      <c r="UXL19" s="165"/>
      <c r="UXM19" s="159"/>
      <c r="UXN19" s="165"/>
      <c r="UXO19" s="159"/>
      <c r="UXP19" s="165"/>
      <c r="UXQ19" s="159"/>
      <c r="UXR19" s="165"/>
      <c r="UXS19" s="159"/>
      <c r="UXT19" s="165"/>
      <c r="UXU19" s="159"/>
      <c r="UXV19" s="165"/>
      <c r="UXW19" s="159"/>
      <c r="UXX19" s="165"/>
      <c r="UXY19" s="159"/>
      <c r="UXZ19" s="165"/>
      <c r="UYA19" s="159"/>
      <c r="UYB19" s="165"/>
      <c r="UYC19" s="159"/>
      <c r="UYD19" s="165"/>
      <c r="UYE19" s="159"/>
      <c r="UYF19" s="165"/>
      <c r="UYG19" s="159"/>
      <c r="UYH19" s="165"/>
      <c r="UYI19" s="159"/>
      <c r="UYJ19" s="165"/>
      <c r="UYK19" s="159"/>
      <c r="UYL19" s="165"/>
      <c r="UYM19" s="159"/>
      <c r="UYN19" s="165"/>
      <c r="UYO19" s="159"/>
      <c r="UYP19" s="165"/>
      <c r="UYQ19" s="159"/>
      <c r="UYR19" s="165"/>
      <c r="UYS19" s="159"/>
      <c r="UYT19" s="165"/>
      <c r="UYU19" s="159"/>
      <c r="UYV19" s="165"/>
      <c r="UYW19" s="159"/>
      <c r="UYX19" s="165"/>
      <c r="UYY19" s="159"/>
      <c r="UYZ19" s="165"/>
      <c r="UZA19" s="159"/>
      <c r="UZB19" s="165"/>
      <c r="UZC19" s="159"/>
      <c r="UZD19" s="165"/>
      <c r="UZE19" s="159"/>
      <c r="UZF19" s="165"/>
      <c r="UZG19" s="159"/>
      <c r="UZH19" s="165"/>
      <c r="UZI19" s="159"/>
      <c r="UZJ19" s="165"/>
      <c r="UZK19" s="159"/>
      <c r="UZL19" s="165"/>
      <c r="UZM19" s="159"/>
      <c r="UZN19" s="165"/>
      <c r="UZO19" s="159"/>
      <c r="UZP19" s="165"/>
      <c r="UZQ19" s="159"/>
      <c r="UZR19" s="165"/>
      <c r="UZS19" s="159"/>
      <c r="UZT19" s="165"/>
      <c r="UZU19" s="159"/>
      <c r="UZV19" s="165"/>
      <c r="UZW19" s="159"/>
      <c r="UZX19" s="165"/>
      <c r="UZY19" s="159"/>
      <c r="UZZ19" s="165"/>
      <c r="VAA19" s="159"/>
      <c r="VAB19" s="165"/>
      <c r="VAC19" s="159"/>
      <c r="VAD19" s="165"/>
      <c r="VAE19" s="159"/>
      <c r="VAF19" s="165"/>
      <c r="VAG19" s="159"/>
      <c r="VAH19" s="165"/>
      <c r="VAI19" s="159"/>
      <c r="VAJ19" s="165"/>
      <c r="VAK19" s="159"/>
      <c r="VAL19" s="165"/>
      <c r="VAM19" s="159"/>
      <c r="VAN19" s="165"/>
      <c r="VAO19" s="159"/>
      <c r="VAP19" s="165"/>
      <c r="VAQ19" s="159"/>
      <c r="VAR19" s="165"/>
      <c r="VAS19" s="159"/>
      <c r="VAT19" s="165"/>
      <c r="VAU19" s="159"/>
      <c r="VAV19" s="165"/>
      <c r="VAW19" s="159"/>
      <c r="VAX19" s="165"/>
      <c r="VAY19" s="159"/>
      <c r="VAZ19" s="165"/>
      <c r="VBA19" s="159"/>
      <c r="VBB19" s="165"/>
      <c r="VBC19" s="159"/>
      <c r="VBD19" s="165"/>
      <c r="VBE19" s="159"/>
      <c r="VBF19" s="165"/>
      <c r="VBG19" s="159"/>
      <c r="VBH19" s="165"/>
      <c r="VBI19" s="159"/>
      <c r="VBJ19" s="165"/>
      <c r="VBK19" s="159"/>
      <c r="VBL19" s="165"/>
      <c r="VBM19" s="159"/>
      <c r="VBN19" s="165"/>
      <c r="VBO19" s="159"/>
      <c r="VBP19" s="165"/>
      <c r="VBQ19" s="159"/>
      <c r="VBR19" s="165"/>
      <c r="VBS19" s="159"/>
      <c r="VBT19" s="165"/>
      <c r="VBU19" s="159"/>
      <c r="VBV19" s="165"/>
      <c r="VBW19" s="159"/>
      <c r="VBX19" s="165"/>
      <c r="VBY19" s="159"/>
      <c r="VBZ19" s="165"/>
      <c r="VCA19" s="159"/>
      <c r="VCB19" s="165"/>
      <c r="VCC19" s="159"/>
      <c r="VCD19" s="165"/>
      <c r="VCE19" s="159"/>
      <c r="VCF19" s="165"/>
      <c r="VCG19" s="159"/>
      <c r="VCH19" s="165"/>
      <c r="VCI19" s="159"/>
      <c r="VCJ19" s="165"/>
      <c r="VCK19" s="159"/>
      <c r="VCL19" s="165"/>
      <c r="VCM19" s="159"/>
      <c r="VCN19" s="165"/>
      <c r="VCO19" s="159"/>
      <c r="VCP19" s="165"/>
      <c r="VCQ19" s="159"/>
      <c r="VCR19" s="165"/>
      <c r="VCS19" s="159"/>
      <c r="VCT19" s="165"/>
      <c r="VCU19" s="159"/>
      <c r="VCV19" s="165"/>
      <c r="VCW19" s="159"/>
      <c r="VCX19" s="165"/>
      <c r="VCY19" s="159"/>
      <c r="VCZ19" s="165"/>
      <c r="VDA19" s="159"/>
      <c r="VDB19" s="165"/>
      <c r="VDC19" s="159"/>
      <c r="VDD19" s="165"/>
      <c r="VDE19" s="159"/>
      <c r="VDF19" s="165"/>
      <c r="VDG19" s="159"/>
      <c r="VDH19" s="165"/>
      <c r="VDI19" s="159"/>
      <c r="VDJ19" s="165"/>
      <c r="VDK19" s="159"/>
      <c r="VDL19" s="165"/>
      <c r="VDM19" s="159"/>
      <c r="VDN19" s="165"/>
      <c r="VDO19" s="159"/>
      <c r="VDP19" s="165"/>
      <c r="VDQ19" s="159"/>
      <c r="VDR19" s="165"/>
      <c r="VDS19" s="159"/>
      <c r="VDT19" s="165"/>
      <c r="VDU19" s="159"/>
      <c r="VDV19" s="165"/>
      <c r="VDW19" s="159"/>
      <c r="VDX19" s="165"/>
      <c r="VDY19" s="159"/>
      <c r="VDZ19" s="165"/>
      <c r="VEA19" s="159"/>
      <c r="VEB19" s="165"/>
      <c r="VEC19" s="159"/>
      <c r="VED19" s="165"/>
      <c r="VEE19" s="159"/>
      <c r="VEF19" s="165"/>
      <c r="VEG19" s="159"/>
      <c r="VEH19" s="165"/>
      <c r="VEI19" s="159"/>
      <c r="VEJ19" s="165"/>
      <c r="VEK19" s="159"/>
      <c r="VEL19" s="165"/>
      <c r="VEM19" s="159"/>
      <c r="VEN19" s="165"/>
      <c r="VEO19" s="159"/>
      <c r="VEP19" s="165"/>
      <c r="VEQ19" s="159"/>
      <c r="VER19" s="165"/>
      <c r="VES19" s="159"/>
      <c r="VET19" s="165"/>
      <c r="VEU19" s="159"/>
      <c r="VEV19" s="165"/>
      <c r="VEW19" s="159"/>
      <c r="VEX19" s="165"/>
      <c r="VEY19" s="159"/>
      <c r="VEZ19" s="165"/>
      <c r="VFA19" s="159"/>
      <c r="VFB19" s="165"/>
      <c r="VFC19" s="159"/>
      <c r="VFD19" s="165"/>
      <c r="VFE19" s="159"/>
      <c r="VFF19" s="165"/>
      <c r="VFG19" s="159"/>
      <c r="VFH19" s="165"/>
      <c r="VFI19" s="159"/>
      <c r="VFJ19" s="165"/>
      <c r="VFK19" s="159"/>
      <c r="VFL19" s="165"/>
      <c r="VFM19" s="159"/>
      <c r="VFN19" s="165"/>
      <c r="VFO19" s="159"/>
      <c r="VFP19" s="165"/>
      <c r="VFQ19" s="159"/>
      <c r="VFR19" s="165"/>
      <c r="VFS19" s="159"/>
      <c r="VFT19" s="165"/>
      <c r="VFU19" s="159"/>
      <c r="VFV19" s="165"/>
      <c r="VFW19" s="159"/>
      <c r="VFX19" s="165"/>
      <c r="VFY19" s="159"/>
      <c r="VFZ19" s="165"/>
      <c r="VGA19" s="159"/>
      <c r="VGB19" s="165"/>
      <c r="VGC19" s="159"/>
      <c r="VGD19" s="165"/>
      <c r="VGE19" s="159"/>
      <c r="VGF19" s="165"/>
      <c r="VGG19" s="159"/>
      <c r="VGH19" s="165"/>
      <c r="VGI19" s="159"/>
      <c r="VGJ19" s="165"/>
      <c r="VGK19" s="159"/>
      <c r="VGL19" s="165"/>
      <c r="VGM19" s="159"/>
      <c r="VGN19" s="165"/>
      <c r="VGO19" s="159"/>
      <c r="VGP19" s="165"/>
      <c r="VGQ19" s="159"/>
      <c r="VGR19" s="165"/>
      <c r="VGS19" s="159"/>
      <c r="VGT19" s="165"/>
      <c r="VGU19" s="159"/>
      <c r="VGV19" s="165"/>
      <c r="VGW19" s="159"/>
      <c r="VGX19" s="165"/>
      <c r="VGY19" s="159"/>
      <c r="VGZ19" s="165"/>
      <c r="VHA19" s="159"/>
      <c r="VHB19" s="165"/>
      <c r="VHC19" s="159"/>
      <c r="VHD19" s="165"/>
      <c r="VHE19" s="159"/>
      <c r="VHF19" s="165"/>
      <c r="VHG19" s="159"/>
      <c r="VHH19" s="165"/>
      <c r="VHI19" s="159"/>
      <c r="VHJ19" s="165"/>
      <c r="VHK19" s="159"/>
      <c r="VHL19" s="165"/>
      <c r="VHM19" s="159"/>
      <c r="VHN19" s="165"/>
      <c r="VHO19" s="159"/>
      <c r="VHP19" s="165"/>
      <c r="VHQ19" s="159"/>
      <c r="VHR19" s="165"/>
      <c r="VHS19" s="159"/>
      <c r="VHT19" s="165"/>
      <c r="VHU19" s="159"/>
      <c r="VHV19" s="165"/>
      <c r="VHW19" s="159"/>
      <c r="VHX19" s="165"/>
      <c r="VHY19" s="159"/>
      <c r="VHZ19" s="165"/>
      <c r="VIA19" s="159"/>
      <c r="VIB19" s="165"/>
      <c r="VIC19" s="159"/>
      <c r="VID19" s="165"/>
      <c r="VIE19" s="159"/>
      <c r="VIF19" s="165"/>
      <c r="VIG19" s="159"/>
      <c r="VIH19" s="165"/>
      <c r="VII19" s="159"/>
      <c r="VIJ19" s="165"/>
      <c r="VIK19" s="159"/>
      <c r="VIL19" s="165"/>
      <c r="VIM19" s="159"/>
      <c r="VIN19" s="165"/>
      <c r="VIO19" s="159"/>
      <c r="VIP19" s="165"/>
      <c r="VIQ19" s="159"/>
      <c r="VIR19" s="165"/>
      <c r="VIS19" s="159"/>
      <c r="VIT19" s="165"/>
      <c r="VIU19" s="159"/>
      <c r="VIV19" s="165"/>
      <c r="VIW19" s="159"/>
      <c r="VIX19" s="165"/>
      <c r="VIY19" s="159"/>
      <c r="VIZ19" s="165"/>
      <c r="VJA19" s="159"/>
      <c r="VJB19" s="165"/>
      <c r="VJC19" s="159"/>
      <c r="VJD19" s="165"/>
      <c r="VJE19" s="159"/>
      <c r="VJF19" s="165"/>
      <c r="VJG19" s="159"/>
      <c r="VJH19" s="165"/>
      <c r="VJI19" s="159"/>
      <c r="VJJ19" s="165"/>
      <c r="VJK19" s="159"/>
      <c r="VJL19" s="165"/>
      <c r="VJM19" s="159"/>
      <c r="VJN19" s="165"/>
      <c r="VJO19" s="159"/>
      <c r="VJP19" s="165"/>
      <c r="VJQ19" s="159"/>
      <c r="VJR19" s="165"/>
      <c r="VJS19" s="159"/>
      <c r="VJT19" s="165"/>
      <c r="VJU19" s="159"/>
      <c r="VJV19" s="165"/>
      <c r="VJW19" s="159"/>
      <c r="VJX19" s="165"/>
      <c r="VJY19" s="159"/>
      <c r="VJZ19" s="165"/>
      <c r="VKA19" s="159"/>
      <c r="VKB19" s="165"/>
      <c r="VKC19" s="159"/>
      <c r="VKD19" s="165"/>
      <c r="VKE19" s="159"/>
      <c r="VKF19" s="165"/>
      <c r="VKG19" s="159"/>
      <c r="VKH19" s="165"/>
      <c r="VKI19" s="159"/>
      <c r="VKJ19" s="165"/>
      <c r="VKK19" s="159"/>
      <c r="VKL19" s="165"/>
      <c r="VKM19" s="159"/>
      <c r="VKN19" s="165"/>
      <c r="VKO19" s="159"/>
      <c r="VKP19" s="165"/>
      <c r="VKQ19" s="159"/>
      <c r="VKR19" s="165"/>
      <c r="VKS19" s="159"/>
      <c r="VKT19" s="165"/>
      <c r="VKU19" s="159"/>
      <c r="VKV19" s="165"/>
      <c r="VKW19" s="159"/>
      <c r="VKX19" s="165"/>
      <c r="VKY19" s="159"/>
      <c r="VKZ19" s="165"/>
      <c r="VLA19" s="159"/>
      <c r="VLB19" s="165"/>
      <c r="VLC19" s="159"/>
      <c r="VLD19" s="165"/>
      <c r="VLE19" s="159"/>
      <c r="VLF19" s="165"/>
      <c r="VLG19" s="159"/>
      <c r="VLH19" s="165"/>
      <c r="VLI19" s="159"/>
      <c r="VLJ19" s="165"/>
      <c r="VLK19" s="159"/>
      <c r="VLL19" s="165"/>
      <c r="VLM19" s="159"/>
      <c r="VLN19" s="165"/>
      <c r="VLO19" s="159"/>
      <c r="VLP19" s="165"/>
      <c r="VLQ19" s="159"/>
      <c r="VLR19" s="165"/>
      <c r="VLS19" s="159"/>
      <c r="VLT19" s="165"/>
      <c r="VLU19" s="159"/>
      <c r="VLV19" s="165"/>
      <c r="VLW19" s="159"/>
      <c r="VLX19" s="165"/>
      <c r="VLY19" s="159"/>
      <c r="VLZ19" s="165"/>
      <c r="VMA19" s="159"/>
      <c r="VMB19" s="165"/>
      <c r="VMC19" s="159"/>
      <c r="VMD19" s="165"/>
      <c r="VME19" s="159"/>
      <c r="VMF19" s="165"/>
      <c r="VMG19" s="159"/>
      <c r="VMH19" s="165"/>
      <c r="VMI19" s="159"/>
      <c r="VMJ19" s="165"/>
      <c r="VMK19" s="159"/>
      <c r="VML19" s="165"/>
      <c r="VMM19" s="159"/>
      <c r="VMN19" s="165"/>
      <c r="VMO19" s="159"/>
      <c r="VMP19" s="165"/>
      <c r="VMQ19" s="159"/>
      <c r="VMR19" s="165"/>
      <c r="VMS19" s="159"/>
      <c r="VMT19" s="165"/>
      <c r="VMU19" s="159"/>
      <c r="VMV19" s="165"/>
      <c r="VMW19" s="159"/>
      <c r="VMX19" s="165"/>
      <c r="VMY19" s="159"/>
      <c r="VMZ19" s="165"/>
      <c r="VNA19" s="159"/>
      <c r="VNB19" s="165"/>
      <c r="VNC19" s="159"/>
      <c r="VND19" s="165"/>
      <c r="VNE19" s="159"/>
      <c r="VNF19" s="165"/>
      <c r="VNG19" s="159"/>
      <c r="VNH19" s="165"/>
      <c r="VNI19" s="159"/>
      <c r="VNJ19" s="165"/>
      <c r="VNK19" s="159"/>
      <c r="VNL19" s="165"/>
      <c r="VNM19" s="159"/>
      <c r="VNN19" s="165"/>
      <c r="VNO19" s="159"/>
      <c r="VNP19" s="165"/>
      <c r="VNQ19" s="159"/>
      <c r="VNR19" s="165"/>
      <c r="VNS19" s="159"/>
      <c r="VNT19" s="165"/>
      <c r="VNU19" s="159"/>
      <c r="VNV19" s="165"/>
      <c r="VNW19" s="159"/>
      <c r="VNX19" s="165"/>
      <c r="VNY19" s="159"/>
      <c r="VNZ19" s="165"/>
      <c r="VOA19" s="159"/>
      <c r="VOB19" s="165"/>
      <c r="VOC19" s="159"/>
      <c r="VOD19" s="165"/>
      <c r="VOE19" s="159"/>
      <c r="VOF19" s="165"/>
      <c r="VOG19" s="159"/>
      <c r="VOH19" s="165"/>
      <c r="VOI19" s="159"/>
      <c r="VOJ19" s="165"/>
      <c r="VOK19" s="159"/>
      <c r="VOL19" s="165"/>
      <c r="VOM19" s="159"/>
      <c r="VON19" s="165"/>
      <c r="VOO19" s="159"/>
      <c r="VOP19" s="165"/>
      <c r="VOQ19" s="159"/>
      <c r="VOR19" s="165"/>
      <c r="VOS19" s="159"/>
      <c r="VOT19" s="165"/>
      <c r="VOU19" s="159"/>
      <c r="VOV19" s="165"/>
      <c r="VOW19" s="159"/>
      <c r="VOX19" s="165"/>
      <c r="VOY19" s="159"/>
      <c r="VOZ19" s="165"/>
      <c r="VPA19" s="159"/>
      <c r="VPB19" s="165"/>
      <c r="VPC19" s="159"/>
      <c r="VPD19" s="165"/>
      <c r="VPE19" s="159"/>
      <c r="VPF19" s="165"/>
      <c r="VPG19" s="159"/>
      <c r="VPH19" s="165"/>
      <c r="VPI19" s="159"/>
      <c r="VPJ19" s="165"/>
      <c r="VPK19" s="159"/>
      <c r="VPL19" s="165"/>
      <c r="VPM19" s="159"/>
      <c r="VPN19" s="165"/>
      <c r="VPO19" s="159"/>
      <c r="VPP19" s="165"/>
      <c r="VPQ19" s="159"/>
      <c r="VPR19" s="165"/>
      <c r="VPS19" s="159"/>
      <c r="VPT19" s="165"/>
      <c r="VPU19" s="159"/>
      <c r="VPV19" s="165"/>
      <c r="VPW19" s="159"/>
      <c r="VPX19" s="165"/>
      <c r="VPY19" s="159"/>
      <c r="VPZ19" s="165"/>
      <c r="VQA19" s="159"/>
      <c r="VQB19" s="165"/>
      <c r="VQC19" s="159"/>
      <c r="VQD19" s="165"/>
      <c r="VQE19" s="159"/>
      <c r="VQF19" s="165"/>
      <c r="VQG19" s="159"/>
      <c r="VQH19" s="165"/>
      <c r="VQI19" s="159"/>
      <c r="VQJ19" s="165"/>
      <c r="VQK19" s="159"/>
      <c r="VQL19" s="165"/>
      <c r="VQM19" s="159"/>
      <c r="VQN19" s="165"/>
      <c r="VQO19" s="159"/>
      <c r="VQP19" s="165"/>
      <c r="VQQ19" s="159"/>
      <c r="VQR19" s="165"/>
      <c r="VQS19" s="159"/>
      <c r="VQT19" s="165"/>
      <c r="VQU19" s="159"/>
      <c r="VQV19" s="165"/>
      <c r="VQW19" s="159"/>
      <c r="VQX19" s="165"/>
      <c r="VQY19" s="159"/>
      <c r="VQZ19" s="165"/>
      <c r="VRA19" s="159"/>
      <c r="VRB19" s="165"/>
      <c r="VRC19" s="159"/>
      <c r="VRD19" s="165"/>
      <c r="VRE19" s="159"/>
      <c r="VRF19" s="165"/>
      <c r="VRG19" s="159"/>
      <c r="VRH19" s="165"/>
      <c r="VRI19" s="159"/>
      <c r="VRJ19" s="165"/>
      <c r="VRK19" s="159"/>
      <c r="VRL19" s="165"/>
      <c r="VRM19" s="159"/>
      <c r="VRN19" s="165"/>
      <c r="VRO19" s="159"/>
      <c r="VRP19" s="165"/>
      <c r="VRQ19" s="159"/>
      <c r="VRR19" s="165"/>
      <c r="VRS19" s="159"/>
      <c r="VRT19" s="165"/>
      <c r="VRU19" s="159"/>
      <c r="VRV19" s="165"/>
      <c r="VRW19" s="159"/>
      <c r="VRX19" s="165"/>
      <c r="VRY19" s="159"/>
      <c r="VRZ19" s="165"/>
      <c r="VSA19" s="159"/>
      <c r="VSB19" s="165"/>
      <c r="VSC19" s="159"/>
      <c r="VSD19" s="165"/>
      <c r="VSE19" s="159"/>
      <c r="VSF19" s="165"/>
      <c r="VSG19" s="159"/>
      <c r="VSH19" s="165"/>
      <c r="VSI19" s="159"/>
      <c r="VSJ19" s="165"/>
      <c r="VSK19" s="159"/>
      <c r="VSL19" s="165"/>
      <c r="VSM19" s="159"/>
      <c r="VSN19" s="165"/>
      <c r="VSO19" s="159"/>
      <c r="VSP19" s="165"/>
      <c r="VSQ19" s="159"/>
      <c r="VSR19" s="165"/>
      <c r="VSS19" s="159"/>
      <c r="VST19" s="165"/>
      <c r="VSU19" s="159"/>
      <c r="VSV19" s="165"/>
      <c r="VSW19" s="159"/>
      <c r="VSX19" s="165"/>
      <c r="VSY19" s="159"/>
      <c r="VSZ19" s="165"/>
      <c r="VTA19" s="159"/>
      <c r="VTB19" s="165"/>
      <c r="VTC19" s="159"/>
      <c r="VTD19" s="165"/>
      <c r="VTE19" s="159"/>
      <c r="VTF19" s="165"/>
      <c r="VTG19" s="159"/>
      <c r="VTH19" s="165"/>
      <c r="VTI19" s="159"/>
      <c r="VTJ19" s="165"/>
      <c r="VTK19" s="159"/>
      <c r="VTL19" s="165"/>
      <c r="VTM19" s="159"/>
      <c r="VTN19" s="165"/>
      <c r="VTO19" s="159"/>
      <c r="VTP19" s="165"/>
      <c r="VTQ19" s="159"/>
      <c r="VTR19" s="165"/>
      <c r="VTS19" s="159"/>
      <c r="VTT19" s="165"/>
      <c r="VTU19" s="159"/>
      <c r="VTV19" s="165"/>
      <c r="VTW19" s="159"/>
      <c r="VTX19" s="165"/>
      <c r="VTY19" s="159"/>
      <c r="VTZ19" s="165"/>
      <c r="VUA19" s="159"/>
      <c r="VUB19" s="165"/>
      <c r="VUC19" s="159"/>
      <c r="VUD19" s="165"/>
      <c r="VUE19" s="159"/>
      <c r="VUF19" s="165"/>
      <c r="VUG19" s="159"/>
      <c r="VUH19" s="165"/>
      <c r="VUI19" s="159"/>
      <c r="VUJ19" s="165"/>
      <c r="VUK19" s="159"/>
      <c r="VUL19" s="165"/>
      <c r="VUM19" s="159"/>
      <c r="VUN19" s="165"/>
      <c r="VUO19" s="159"/>
      <c r="VUP19" s="165"/>
      <c r="VUQ19" s="159"/>
      <c r="VUR19" s="165"/>
      <c r="VUS19" s="159"/>
      <c r="VUT19" s="165"/>
      <c r="VUU19" s="159"/>
      <c r="VUV19" s="165"/>
      <c r="VUW19" s="159"/>
      <c r="VUX19" s="165"/>
      <c r="VUY19" s="159"/>
      <c r="VUZ19" s="165"/>
      <c r="VVA19" s="159"/>
      <c r="VVB19" s="165"/>
      <c r="VVC19" s="159"/>
      <c r="VVD19" s="165"/>
      <c r="VVE19" s="159"/>
      <c r="VVF19" s="165"/>
      <c r="VVG19" s="159"/>
      <c r="VVH19" s="165"/>
      <c r="VVI19" s="159"/>
      <c r="VVJ19" s="165"/>
      <c r="VVK19" s="159"/>
      <c r="VVL19" s="165"/>
      <c r="VVM19" s="159"/>
      <c r="VVN19" s="165"/>
      <c r="VVO19" s="159"/>
      <c r="VVP19" s="165"/>
      <c r="VVQ19" s="159"/>
      <c r="VVR19" s="165"/>
      <c r="VVS19" s="159"/>
      <c r="VVT19" s="165"/>
      <c r="VVU19" s="159"/>
      <c r="VVV19" s="165"/>
      <c r="VVW19" s="159"/>
      <c r="VVX19" s="165"/>
      <c r="VVY19" s="159"/>
      <c r="VVZ19" s="165"/>
      <c r="VWA19" s="159"/>
      <c r="VWB19" s="165"/>
      <c r="VWC19" s="159"/>
      <c r="VWD19" s="165"/>
      <c r="VWE19" s="159"/>
      <c r="VWF19" s="165"/>
      <c r="VWG19" s="159"/>
      <c r="VWH19" s="165"/>
      <c r="VWI19" s="159"/>
      <c r="VWJ19" s="165"/>
      <c r="VWK19" s="159"/>
      <c r="VWL19" s="165"/>
      <c r="VWM19" s="159"/>
      <c r="VWN19" s="165"/>
      <c r="VWO19" s="159"/>
      <c r="VWP19" s="165"/>
      <c r="VWQ19" s="159"/>
      <c r="VWR19" s="165"/>
      <c r="VWS19" s="159"/>
      <c r="VWT19" s="165"/>
      <c r="VWU19" s="159"/>
      <c r="VWV19" s="165"/>
      <c r="VWW19" s="159"/>
      <c r="VWX19" s="165"/>
      <c r="VWY19" s="159"/>
      <c r="VWZ19" s="165"/>
      <c r="VXA19" s="159"/>
      <c r="VXB19" s="165"/>
      <c r="VXC19" s="159"/>
      <c r="VXD19" s="165"/>
      <c r="VXE19" s="159"/>
      <c r="VXF19" s="165"/>
      <c r="VXG19" s="159"/>
      <c r="VXH19" s="165"/>
      <c r="VXI19" s="159"/>
      <c r="VXJ19" s="165"/>
      <c r="VXK19" s="159"/>
      <c r="VXL19" s="165"/>
      <c r="VXM19" s="159"/>
      <c r="VXN19" s="165"/>
      <c r="VXO19" s="159"/>
      <c r="VXP19" s="165"/>
      <c r="VXQ19" s="159"/>
      <c r="VXR19" s="165"/>
      <c r="VXS19" s="159"/>
      <c r="VXT19" s="165"/>
      <c r="VXU19" s="159"/>
      <c r="VXV19" s="165"/>
      <c r="VXW19" s="159"/>
      <c r="VXX19" s="165"/>
      <c r="VXY19" s="159"/>
      <c r="VXZ19" s="165"/>
      <c r="VYA19" s="159"/>
      <c r="VYB19" s="165"/>
      <c r="VYC19" s="159"/>
      <c r="VYD19" s="165"/>
      <c r="VYE19" s="159"/>
      <c r="VYF19" s="165"/>
      <c r="VYG19" s="159"/>
      <c r="VYH19" s="165"/>
      <c r="VYI19" s="159"/>
      <c r="VYJ19" s="165"/>
      <c r="VYK19" s="159"/>
      <c r="VYL19" s="165"/>
      <c r="VYM19" s="159"/>
      <c r="VYN19" s="165"/>
      <c r="VYO19" s="159"/>
      <c r="VYP19" s="165"/>
      <c r="VYQ19" s="159"/>
      <c r="VYR19" s="165"/>
      <c r="VYS19" s="159"/>
      <c r="VYT19" s="165"/>
      <c r="VYU19" s="159"/>
      <c r="VYV19" s="165"/>
      <c r="VYW19" s="159"/>
      <c r="VYX19" s="165"/>
      <c r="VYY19" s="159"/>
      <c r="VYZ19" s="165"/>
      <c r="VZA19" s="159"/>
      <c r="VZB19" s="165"/>
      <c r="VZC19" s="159"/>
      <c r="VZD19" s="165"/>
      <c r="VZE19" s="159"/>
      <c r="VZF19" s="165"/>
      <c r="VZG19" s="159"/>
      <c r="VZH19" s="165"/>
      <c r="VZI19" s="159"/>
      <c r="VZJ19" s="165"/>
      <c r="VZK19" s="159"/>
      <c r="VZL19" s="165"/>
      <c r="VZM19" s="159"/>
      <c r="VZN19" s="165"/>
      <c r="VZO19" s="159"/>
      <c r="VZP19" s="165"/>
      <c r="VZQ19" s="159"/>
      <c r="VZR19" s="165"/>
      <c r="VZS19" s="159"/>
      <c r="VZT19" s="165"/>
      <c r="VZU19" s="159"/>
      <c r="VZV19" s="165"/>
      <c r="VZW19" s="159"/>
      <c r="VZX19" s="165"/>
      <c r="VZY19" s="159"/>
      <c r="VZZ19" s="165"/>
      <c r="WAA19" s="159"/>
      <c r="WAB19" s="165"/>
      <c r="WAC19" s="159"/>
      <c r="WAD19" s="165"/>
      <c r="WAE19" s="159"/>
      <c r="WAF19" s="165"/>
      <c r="WAG19" s="159"/>
      <c r="WAH19" s="165"/>
      <c r="WAI19" s="159"/>
      <c r="WAJ19" s="165"/>
      <c r="WAK19" s="159"/>
      <c r="WAL19" s="165"/>
      <c r="WAM19" s="159"/>
      <c r="WAN19" s="165"/>
      <c r="WAO19" s="159"/>
      <c r="WAP19" s="165"/>
      <c r="WAQ19" s="159"/>
      <c r="WAR19" s="165"/>
      <c r="WAS19" s="159"/>
      <c r="WAT19" s="165"/>
      <c r="WAU19" s="159"/>
      <c r="WAV19" s="165"/>
      <c r="WAW19" s="159"/>
      <c r="WAX19" s="165"/>
      <c r="WAY19" s="159"/>
      <c r="WAZ19" s="165"/>
      <c r="WBA19" s="159"/>
      <c r="WBB19" s="165"/>
      <c r="WBC19" s="159"/>
      <c r="WBD19" s="165"/>
      <c r="WBE19" s="159"/>
      <c r="WBF19" s="165"/>
      <c r="WBG19" s="159"/>
      <c r="WBH19" s="165"/>
      <c r="WBI19" s="159"/>
      <c r="WBJ19" s="165"/>
      <c r="WBK19" s="159"/>
      <c r="WBL19" s="165"/>
      <c r="WBM19" s="159"/>
      <c r="WBN19" s="165"/>
      <c r="WBO19" s="159"/>
      <c r="WBP19" s="165"/>
      <c r="WBQ19" s="159"/>
      <c r="WBR19" s="165"/>
      <c r="WBS19" s="159"/>
      <c r="WBT19" s="165"/>
      <c r="WBU19" s="159"/>
      <c r="WBV19" s="165"/>
      <c r="WBW19" s="159"/>
      <c r="WBX19" s="165"/>
      <c r="WBY19" s="159"/>
      <c r="WBZ19" s="165"/>
      <c r="WCA19" s="159"/>
      <c r="WCB19" s="165"/>
      <c r="WCC19" s="159"/>
      <c r="WCD19" s="165"/>
      <c r="WCE19" s="159"/>
      <c r="WCF19" s="165"/>
      <c r="WCG19" s="159"/>
      <c r="WCH19" s="165"/>
      <c r="WCI19" s="159"/>
      <c r="WCJ19" s="165"/>
      <c r="WCK19" s="159"/>
      <c r="WCL19" s="165"/>
      <c r="WCM19" s="159"/>
      <c r="WCN19" s="165"/>
      <c r="WCO19" s="159"/>
      <c r="WCP19" s="165"/>
      <c r="WCQ19" s="159"/>
      <c r="WCR19" s="165"/>
      <c r="WCS19" s="159"/>
      <c r="WCT19" s="165"/>
      <c r="WCU19" s="159"/>
      <c r="WCV19" s="165"/>
      <c r="WCW19" s="159"/>
      <c r="WCX19" s="165"/>
      <c r="WCY19" s="159"/>
      <c r="WCZ19" s="165"/>
      <c r="WDA19" s="159"/>
      <c r="WDB19" s="165"/>
      <c r="WDC19" s="159"/>
      <c r="WDD19" s="165"/>
      <c r="WDE19" s="159"/>
      <c r="WDF19" s="165"/>
      <c r="WDG19" s="159"/>
      <c r="WDH19" s="165"/>
      <c r="WDI19" s="159"/>
      <c r="WDJ19" s="165"/>
      <c r="WDK19" s="159"/>
      <c r="WDL19" s="165"/>
      <c r="WDM19" s="159"/>
      <c r="WDN19" s="165"/>
      <c r="WDO19" s="159"/>
      <c r="WDP19" s="165"/>
      <c r="WDQ19" s="159"/>
      <c r="WDR19" s="165"/>
      <c r="WDS19" s="159"/>
      <c r="WDT19" s="165"/>
      <c r="WDU19" s="159"/>
      <c r="WDV19" s="165"/>
      <c r="WDW19" s="159"/>
      <c r="WDX19" s="165"/>
      <c r="WDY19" s="159"/>
      <c r="WDZ19" s="165"/>
      <c r="WEA19" s="159"/>
      <c r="WEB19" s="165"/>
      <c r="WEC19" s="159"/>
      <c r="WED19" s="165"/>
      <c r="WEE19" s="159"/>
      <c r="WEF19" s="165"/>
      <c r="WEG19" s="159"/>
      <c r="WEH19" s="165"/>
      <c r="WEI19" s="159"/>
      <c r="WEJ19" s="165"/>
      <c r="WEK19" s="159"/>
      <c r="WEL19" s="165"/>
      <c r="WEM19" s="159"/>
      <c r="WEN19" s="165"/>
      <c r="WEO19" s="159"/>
      <c r="WEP19" s="165"/>
      <c r="WEQ19" s="159"/>
      <c r="WER19" s="165"/>
      <c r="WES19" s="159"/>
      <c r="WET19" s="165"/>
      <c r="WEU19" s="159"/>
      <c r="WEV19" s="165"/>
      <c r="WEW19" s="159"/>
      <c r="WEX19" s="165"/>
      <c r="WEY19" s="159"/>
      <c r="WEZ19" s="165"/>
      <c r="WFA19" s="159"/>
      <c r="WFB19" s="165"/>
      <c r="WFC19" s="159"/>
      <c r="WFD19" s="165"/>
      <c r="WFE19" s="159"/>
      <c r="WFF19" s="165"/>
      <c r="WFG19" s="159"/>
      <c r="WFH19" s="165"/>
      <c r="WFI19" s="159"/>
      <c r="WFJ19" s="165"/>
      <c r="WFK19" s="159"/>
      <c r="WFL19" s="165"/>
      <c r="WFM19" s="159"/>
      <c r="WFN19" s="165"/>
      <c r="WFO19" s="159"/>
      <c r="WFP19" s="165"/>
      <c r="WFQ19" s="159"/>
      <c r="WFR19" s="165"/>
      <c r="WFS19" s="159"/>
      <c r="WFT19" s="165"/>
      <c r="WFU19" s="159"/>
      <c r="WFV19" s="165"/>
      <c r="WFW19" s="159"/>
      <c r="WFX19" s="165"/>
      <c r="WFY19" s="159"/>
      <c r="WFZ19" s="165"/>
      <c r="WGA19" s="159"/>
      <c r="WGB19" s="165"/>
      <c r="WGC19" s="159"/>
      <c r="WGD19" s="165"/>
      <c r="WGE19" s="159"/>
      <c r="WGF19" s="165"/>
      <c r="WGG19" s="159"/>
      <c r="WGH19" s="165"/>
      <c r="WGI19" s="159"/>
      <c r="WGJ19" s="165"/>
      <c r="WGK19" s="159"/>
      <c r="WGL19" s="165"/>
      <c r="WGM19" s="159"/>
      <c r="WGN19" s="165"/>
      <c r="WGO19" s="159"/>
      <c r="WGP19" s="165"/>
      <c r="WGQ19" s="159"/>
      <c r="WGR19" s="165"/>
      <c r="WGS19" s="159"/>
      <c r="WGT19" s="165"/>
      <c r="WGU19" s="159"/>
      <c r="WGV19" s="165"/>
      <c r="WGW19" s="159"/>
      <c r="WGX19" s="165"/>
      <c r="WGY19" s="159"/>
      <c r="WGZ19" s="165"/>
      <c r="WHA19" s="159"/>
      <c r="WHB19" s="165"/>
      <c r="WHC19" s="159"/>
      <c r="WHD19" s="165"/>
      <c r="WHE19" s="159"/>
      <c r="WHF19" s="165"/>
      <c r="WHG19" s="159"/>
      <c r="WHH19" s="165"/>
      <c r="WHI19" s="159"/>
      <c r="WHJ19" s="165"/>
      <c r="WHK19" s="159"/>
      <c r="WHL19" s="165"/>
      <c r="WHM19" s="159"/>
      <c r="WHN19" s="165"/>
      <c r="WHO19" s="159"/>
      <c r="WHP19" s="165"/>
      <c r="WHQ19" s="159"/>
      <c r="WHR19" s="165"/>
      <c r="WHS19" s="159"/>
      <c r="WHT19" s="165"/>
      <c r="WHU19" s="159"/>
      <c r="WHV19" s="165"/>
      <c r="WHW19" s="159"/>
      <c r="WHX19" s="165"/>
      <c r="WHY19" s="159"/>
      <c r="WHZ19" s="165"/>
      <c r="WIA19" s="159"/>
      <c r="WIB19" s="165"/>
      <c r="WIC19" s="159"/>
      <c r="WID19" s="165"/>
      <c r="WIE19" s="159"/>
      <c r="WIF19" s="165"/>
      <c r="WIG19" s="159"/>
      <c r="WIH19" s="165"/>
      <c r="WII19" s="159"/>
      <c r="WIJ19" s="165"/>
      <c r="WIK19" s="159"/>
      <c r="WIL19" s="165"/>
      <c r="WIM19" s="159"/>
      <c r="WIN19" s="165"/>
      <c r="WIO19" s="159"/>
      <c r="WIP19" s="165"/>
      <c r="WIQ19" s="159"/>
      <c r="WIR19" s="165"/>
      <c r="WIS19" s="159"/>
      <c r="WIT19" s="165"/>
      <c r="WIU19" s="159"/>
      <c r="WIV19" s="165"/>
      <c r="WIW19" s="159"/>
      <c r="WIX19" s="165"/>
      <c r="WIY19" s="159"/>
      <c r="WIZ19" s="165"/>
      <c r="WJA19" s="159"/>
      <c r="WJB19" s="165"/>
      <c r="WJC19" s="159"/>
      <c r="WJD19" s="165"/>
      <c r="WJE19" s="159"/>
      <c r="WJF19" s="165"/>
      <c r="WJG19" s="159"/>
      <c r="WJH19" s="165"/>
      <c r="WJI19" s="159"/>
      <c r="WJJ19" s="165"/>
      <c r="WJK19" s="159"/>
      <c r="WJL19" s="165"/>
      <c r="WJM19" s="159"/>
      <c r="WJN19" s="165"/>
      <c r="WJO19" s="159"/>
      <c r="WJP19" s="165"/>
      <c r="WJQ19" s="159"/>
      <c r="WJR19" s="165"/>
      <c r="WJS19" s="159"/>
      <c r="WJT19" s="165"/>
      <c r="WJU19" s="159"/>
      <c r="WJV19" s="165"/>
      <c r="WJW19" s="159"/>
      <c r="WJX19" s="165"/>
      <c r="WJY19" s="159"/>
      <c r="WJZ19" s="165"/>
      <c r="WKA19" s="159"/>
      <c r="WKB19" s="165"/>
      <c r="WKC19" s="159"/>
      <c r="WKD19" s="165"/>
      <c r="WKE19" s="159"/>
      <c r="WKF19" s="165"/>
      <c r="WKG19" s="159"/>
      <c r="WKH19" s="165"/>
      <c r="WKI19" s="159"/>
      <c r="WKJ19" s="165"/>
      <c r="WKK19" s="159"/>
      <c r="WKL19" s="165"/>
      <c r="WKM19" s="159"/>
      <c r="WKN19" s="165"/>
      <c r="WKO19" s="159"/>
      <c r="WKP19" s="165"/>
      <c r="WKQ19" s="159"/>
      <c r="WKR19" s="165"/>
      <c r="WKS19" s="159"/>
      <c r="WKT19" s="165"/>
      <c r="WKU19" s="159"/>
      <c r="WKV19" s="165"/>
      <c r="WKW19" s="159"/>
      <c r="WKX19" s="165"/>
      <c r="WKY19" s="159"/>
      <c r="WKZ19" s="165"/>
      <c r="WLA19" s="159"/>
      <c r="WLB19" s="165"/>
      <c r="WLC19" s="159"/>
      <c r="WLD19" s="165"/>
      <c r="WLE19" s="159"/>
      <c r="WLF19" s="165"/>
      <c r="WLG19" s="159"/>
      <c r="WLH19" s="165"/>
      <c r="WLI19" s="159"/>
      <c r="WLJ19" s="165"/>
      <c r="WLK19" s="159"/>
      <c r="WLL19" s="165"/>
      <c r="WLM19" s="159"/>
      <c r="WLN19" s="165"/>
      <c r="WLO19" s="159"/>
      <c r="WLP19" s="165"/>
      <c r="WLQ19" s="159"/>
      <c r="WLR19" s="165"/>
      <c r="WLS19" s="159"/>
      <c r="WLT19" s="165"/>
      <c r="WLU19" s="159"/>
      <c r="WLV19" s="165"/>
      <c r="WLW19" s="159"/>
      <c r="WLX19" s="165"/>
      <c r="WLY19" s="159"/>
      <c r="WLZ19" s="165"/>
      <c r="WMA19" s="159"/>
      <c r="WMB19" s="165"/>
      <c r="WMC19" s="159"/>
      <c r="WMD19" s="165"/>
      <c r="WME19" s="159"/>
      <c r="WMF19" s="165"/>
      <c r="WMG19" s="159"/>
      <c r="WMH19" s="165"/>
      <c r="WMI19" s="159"/>
      <c r="WMJ19" s="165"/>
      <c r="WMK19" s="159"/>
      <c r="WML19" s="165"/>
      <c r="WMM19" s="159"/>
      <c r="WMN19" s="165"/>
      <c r="WMO19" s="159"/>
      <c r="WMP19" s="165"/>
      <c r="WMQ19" s="159"/>
      <c r="WMR19" s="165"/>
      <c r="WMS19" s="159"/>
      <c r="WMT19" s="165"/>
      <c r="WMU19" s="159"/>
      <c r="WMV19" s="165"/>
      <c r="WMW19" s="159"/>
      <c r="WMX19" s="165"/>
      <c r="WMY19" s="159"/>
      <c r="WMZ19" s="165"/>
      <c r="WNA19" s="159"/>
      <c r="WNB19" s="165"/>
      <c r="WNC19" s="159"/>
      <c r="WND19" s="165"/>
      <c r="WNE19" s="159"/>
      <c r="WNF19" s="165"/>
      <c r="WNG19" s="159"/>
      <c r="WNH19" s="165"/>
      <c r="WNI19" s="159"/>
      <c r="WNJ19" s="165"/>
      <c r="WNK19" s="159"/>
      <c r="WNL19" s="165"/>
      <c r="WNM19" s="159"/>
      <c r="WNN19" s="165"/>
      <c r="WNO19" s="159"/>
      <c r="WNP19" s="165"/>
      <c r="WNQ19" s="159"/>
      <c r="WNR19" s="165"/>
      <c r="WNS19" s="159"/>
      <c r="WNT19" s="165"/>
      <c r="WNU19" s="159"/>
      <c r="WNV19" s="165"/>
      <c r="WNW19" s="159"/>
      <c r="WNX19" s="165"/>
      <c r="WNY19" s="159"/>
      <c r="WNZ19" s="165"/>
      <c r="WOA19" s="159"/>
      <c r="WOB19" s="165"/>
      <c r="WOC19" s="159"/>
      <c r="WOD19" s="165"/>
      <c r="WOE19" s="159"/>
      <c r="WOF19" s="165"/>
      <c r="WOG19" s="159"/>
      <c r="WOH19" s="165"/>
      <c r="WOI19" s="159"/>
      <c r="WOJ19" s="165"/>
      <c r="WOK19" s="159"/>
      <c r="WOL19" s="165"/>
      <c r="WOM19" s="159"/>
      <c r="WON19" s="165"/>
      <c r="WOO19" s="159"/>
      <c r="WOP19" s="165"/>
      <c r="WOQ19" s="159"/>
      <c r="WOR19" s="165"/>
      <c r="WOS19" s="159"/>
      <c r="WOT19" s="165"/>
      <c r="WOU19" s="159"/>
      <c r="WOV19" s="165"/>
      <c r="WOW19" s="159"/>
      <c r="WOX19" s="165"/>
      <c r="WOY19" s="159"/>
      <c r="WOZ19" s="165"/>
      <c r="WPA19" s="159"/>
      <c r="WPB19" s="165"/>
      <c r="WPC19" s="159"/>
      <c r="WPD19" s="165"/>
      <c r="WPE19" s="159"/>
      <c r="WPF19" s="165"/>
      <c r="WPG19" s="159"/>
      <c r="WPH19" s="165"/>
      <c r="WPI19" s="159"/>
      <c r="WPJ19" s="165"/>
      <c r="WPK19" s="159"/>
      <c r="WPL19" s="165"/>
      <c r="WPM19" s="159"/>
      <c r="WPN19" s="165"/>
      <c r="WPO19" s="159"/>
      <c r="WPP19" s="165"/>
      <c r="WPQ19" s="159"/>
      <c r="WPR19" s="165"/>
      <c r="WPS19" s="159"/>
      <c r="WPT19" s="165"/>
      <c r="WPU19" s="159"/>
      <c r="WPV19" s="165"/>
      <c r="WPW19" s="159"/>
      <c r="WPX19" s="165"/>
      <c r="WPY19" s="159"/>
      <c r="WPZ19" s="165"/>
      <c r="WQA19" s="159"/>
      <c r="WQB19" s="165"/>
      <c r="WQC19" s="159"/>
      <c r="WQD19" s="165"/>
      <c r="WQE19" s="159"/>
      <c r="WQF19" s="165"/>
      <c r="WQG19" s="159"/>
      <c r="WQH19" s="165"/>
      <c r="WQI19" s="159"/>
      <c r="WQJ19" s="165"/>
      <c r="WQK19" s="159"/>
      <c r="WQL19" s="165"/>
      <c r="WQM19" s="159"/>
      <c r="WQN19" s="165"/>
      <c r="WQO19" s="159"/>
      <c r="WQP19" s="165"/>
      <c r="WQQ19" s="159"/>
      <c r="WQR19" s="165"/>
      <c r="WQS19" s="159"/>
      <c r="WQT19" s="165"/>
      <c r="WQU19" s="159"/>
      <c r="WQV19" s="165"/>
      <c r="WQW19" s="159"/>
      <c r="WQX19" s="165"/>
      <c r="WQY19" s="159"/>
      <c r="WQZ19" s="165"/>
      <c r="WRA19" s="159"/>
      <c r="WRB19" s="165"/>
      <c r="WRC19" s="159"/>
      <c r="WRD19" s="165"/>
      <c r="WRE19" s="159"/>
      <c r="WRF19" s="165"/>
      <c r="WRG19" s="159"/>
      <c r="WRH19" s="165"/>
      <c r="WRI19" s="159"/>
      <c r="WRJ19" s="165"/>
      <c r="WRK19" s="159"/>
      <c r="WRL19" s="165"/>
      <c r="WRM19" s="159"/>
      <c r="WRN19" s="165"/>
      <c r="WRO19" s="159"/>
      <c r="WRP19" s="165"/>
      <c r="WRQ19" s="159"/>
      <c r="WRR19" s="165"/>
      <c r="WRS19" s="159"/>
      <c r="WRT19" s="165"/>
      <c r="WRU19" s="159"/>
      <c r="WRV19" s="165"/>
      <c r="WRW19" s="159"/>
      <c r="WRX19" s="165"/>
      <c r="WRY19" s="159"/>
      <c r="WRZ19" s="165"/>
      <c r="WSA19" s="159"/>
      <c r="WSB19" s="165"/>
      <c r="WSC19" s="159"/>
      <c r="WSD19" s="165"/>
      <c r="WSE19" s="159"/>
      <c r="WSF19" s="165"/>
      <c r="WSG19" s="159"/>
      <c r="WSH19" s="165"/>
      <c r="WSI19" s="159"/>
      <c r="WSJ19" s="165"/>
      <c r="WSK19" s="159"/>
      <c r="WSL19" s="165"/>
      <c r="WSM19" s="159"/>
      <c r="WSN19" s="165"/>
      <c r="WSO19" s="159"/>
      <c r="WSP19" s="165"/>
      <c r="WSQ19" s="159"/>
      <c r="WSR19" s="165"/>
      <c r="WSS19" s="159"/>
      <c r="WST19" s="165"/>
      <c r="WSU19" s="159"/>
      <c r="WSV19" s="165"/>
      <c r="WSW19" s="159"/>
      <c r="WSX19" s="165"/>
      <c r="WSY19" s="159"/>
      <c r="WSZ19" s="165"/>
      <c r="WTA19" s="159"/>
      <c r="WTB19" s="165"/>
      <c r="WTC19" s="159"/>
      <c r="WTD19" s="165"/>
      <c r="WTE19" s="159"/>
      <c r="WTF19" s="165"/>
      <c r="WTG19" s="159"/>
      <c r="WTH19" s="165"/>
      <c r="WTI19" s="159"/>
      <c r="WTJ19" s="165"/>
      <c r="WTK19" s="159"/>
      <c r="WTL19" s="165"/>
      <c r="WTM19" s="159"/>
      <c r="WTN19" s="165"/>
      <c r="WTO19" s="159"/>
      <c r="WTP19" s="165"/>
      <c r="WTQ19" s="159"/>
      <c r="WTR19" s="165"/>
      <c r="WTS19" s="159"/>
      <c r="WTT19" s="165"/>
      <c r="WTU19" s="159"/>
      <c r="WTV19" s="165"/>
      <c r="WTW19" s="159"/>
      <c r="WTX19" s="165"/>
      <c r="WTY19" s="159"/>
      <c r="WTZ19" s="165"/>
      <c r="WUA19" s="159"/>
      <c r="WUB19" s="165"/>
      <c r="WUC19" s="159"/>
      <c r="WUD19" s="165"/>
      <c r="WUE19" s="159"/>
      <c r="WUF19" s="165"/>
      <c r="WUG19" s="159"/>
      <c r="WUH19" s="165"/>
      <c r="WUI19" s="159"/>
      <c r="WUJ19" s="165"/>
      <c r="WUK19" s="159"/>
      <c r="WUL19" s="165"/>
      <c r="WUM19" s="159"/>
      <c r="WUN19" s="165"/>
      <c r="WUO19" s="159"/>
      <c r="WUP19" s="165"/>
      <c r="WUQ19" s="159"/>
      <c r="WUR19" s="165"/>
      <c r="WUS19" s="159"/>
      <c r="WUT19" s="165"/>
      <c r="WUU19" s="159"/>
      <c r="WUV19" s="165"/>
      <c r="WUW19" s="159"/>
      <c r="WUX19" s="165"/>
      <c r="WUY19" s="159"/>
      <c r="WUZ19" s="165"/>
      <c r="WVA19" s="159"/>
      <c r="WVB19" s="165"/>
      <c r="WVC19" s="159"/>
      <c r="WVD19" s="165"/>
      <c r="WVE19" s="159"/>
      <c r="WVF19" s="165"/>
      <c r="WVG19" s="159"/>
      <c r="WVH19" s="165"/>
      <c r="WVI19" s="159"/>
      <c r="WVJ19" s="165"/>
      <c r="WVK19" s="159"/>
      <c r="WVL19" s="165"/>
      <c r="WVM19" s="159"/>
      <c r="WVN19" s="165"/>
      <c r="WVO19" s="159"/>
      <c r="WVP19" s="165"/>
      <c r="WVQ19" s="159"/>
      <c r="WVR19" s="165"/>
      <c r="WVS19" s="159"/>
      <c r="WVT19" s="165"/>
      <c r="WVU19" s="159"/>
      <c r="WVV19" s="165"/>
      <c r="WVW19" s="159"/>
      <c r="WVX19" s="165"/>
      <c r="WVY19" s="159"/>
      <c r="WVZ19" s="165"/>
      <c r="WWA19" s="159"/>
      <c r="WWB19" s="165"/>
      <c r="WWC19" s="159"/>
      <c r="WWD19" s="165"/>
      <c r="WWE19" s="159"/>
      <c r="WWF19" s="165"/>
      <c r="WWG19" s="159"/>
      <c r="WWH19" s="165"/>
      <c r="WWI19" s="159"/>
      <c r="WWJ19" s="165"/>
      <c r="WWK19" s="159"/>
      <c r="WWL19" s="165"/>
      <c r="WWM19" s="159"/>
      <c r="WWN19" s="165"/>
      <c r="WWO19" s="159"/>
      <c r="WWP19" s="165"/>
      <c r="WWQ19" s="159"/>
      <c r="WWR19" s="165"/>
      <c r="WWS19" s="159"/>
      <c r="WWT19" s="165"/>
      <c r="WWU19" s="159"/>
      <c r="WWV19" s="165"/>
      <c r="WWW19" s="159"/>
      <c r="WWX19" s="165"/>
      <c r="WWY19" s="159"/>
      <c r="WWZ19" s="165"/>
      <c r="WXA19" s="159"/>
      <c r="WXB19" s="165"/>
      <c r="WXC19" s="159"/>
      <c r="WXD19" s="165"/>
      <c r="WXE19" s="159"/>
      <c r="WXF19" s="165"/>
      <c r="WXG19" s="159"/>
      <c r="WXH19" s="165"/>
      <c r="WXI19" s="159"/>
      <c r="WXJ19" s="165"/>
      <c r="WXK19" s="159"/>
      <c r="WXL19" s="165"/>
      <c r="WXM19" s="159"/>
      <c r="WXN19" s="165"/>
      <c r="WXO19" s="159"/>
      <c r="WXP19" s="165"/>
      <c r="WXQ19" s="159"/>
      <c r="WXR19" s="165"/>
      <c r="WXS19" s="159"/>
      <c r="WXT19" s="165"/>
      <c r="WXU19" s="159"/>
      <c r="WXV19" s="165"/>
      <c r="WXW19" s="159"/>
      <c r="WXX19" s="165"/>
      <c r="WXY19" s="159"/>
      <c r="WXZ19" s="165"/>
      <c r="WYA19" s="159"/>
      <c r="WYB19" s="165"/>
      <c r="WYC19" s="159"/>
      <c r="WYD19" s="165"/>
      <c r="WYE19" s="159"/>
      <c r="WYF19" s="165"/>
      <c r="WYG19" s="159"/>
      <c r="WYH19" s="165"/>
      <c r="WYI19" s="159"/>
      <c r="WYJ19" s="165"/>
      <c r="WYK19" s="159"/>
      <c r="WYL19" s="165"/>
      <c r="WYM19" s="159"/>
      <c r="WYN19" s="165"/>
      <c r="WYO19" s="159"/>
      <c r="WYP19" s="165"/>
      <c r="WYQ19" s="159"/>
      <c r="WYR19" s="165"/>
      <c r="WYS19" s="159"/>
      <c r="WYT19" s="165"/>
      <c r="WYU19" s="159"/>
      <c r="WYV19" s="165"/>
      <c r="WYW19" s="159"/>
      <c r="WYX19" s="165"/>
      <c r="WYY19" s="159"/>
      <c r="WYZ19" s="165"/>
      <c r="WZA19" s="159"/>
      <c r="WZB19" s="165"/>
      <c r="WZC19" s="159"/>
      <c r="WZD19" s="165"/>
      <c r="WZE19" s="159"/>
      <c r="WZF19" s="165"/>
      <c r="WZG19" s="159"/>
      <c r="WZH19" s="165"/>
      <c r="WZI19" s="159"/>
      <c r="WZJ19" s="165"/>
      <c r="WZK19" s="159"/>
      <c r="WZL19" s="165"/>
      <c r="WZM19" s="159"/>
      <c r="WZN19" s="165"/>
      <c r="WZO19" s="159"/>
      <c r="WZP19" s="165"/>
      <c r="WZQ19" s="159"/>
      <c r="WZR19" s="165"/>
      <c r="WZS19" s="159"/>
      <c r="WZT19" s="165"/>
      <c r="WZU19" s="159"/>
      <c r="WZV19" s="165"/>
      <c r="WZW19" s="159"/>
      <c r="WZX19" s="165"/>
      <c r="WZY19" s="159"/>
      <c r="WZZ19" s="165"/>
      <c r="XAA19" s="159"/>
      <c r="XAB19" s="165"/>
      <c r="XAC19" s="159"/>
      <c r="XAD19" s="165"/>
      <c r="XAE19" s="159"/>
      <c r="XAF19" s="165"/>
      <c r="XAG19" s="159"/>
      <c r="XAH19" s="165"/>
      <c r="XAI19" s="159"/>
      <c r="XAJ19" s="165"/>
      <c r="XAK19" s="159"/>
      <c r="XAL19" s="165"/>
      <c r="XAM19" s="159"/>
      <c r="XAN19" s="165"/>
      <c r="XAO19" s="159"/>
      <c r="XAP19" s="165"/>
      <c r="XAQ19" s="159"/>
      <c r="XAR19" s="165"/>
      <c r="XAS19" s="159"/>
      <c r="XAT19" s="165"/>
      <c r="XAU19" s="159"/>
      <c r="XAV19" s="165"/>
      <c r="XAW19" s="159"/>
      <c r="XAX19" s="165"/>
      <c r="XAY19" s="159"/>
      <c r="XAZ19" s="165"/>
      <c r="XBA19" s="159"/>
      <c r="XBB19" s="165"/>
      <c r="XBC19" s="159"/>
      <c r="XBD19" s="165"/>
      <c r="XBE19" s="159"/>
      <c r="XBF19" s="165"/>
      <c r="XBG19" s="159"/>
      <c r="XBH19" s="165"/>
      <c r="XBI19" s="159"/>
      <c r="XBJ19" s="165"/>
      <c r="XBK19" s="159"/>
      <c r="XBL19" s="165"/>
      <c r="XBM19" s="159"/>
      <c r="XBN19" s="165"/>
      <c r="XBO19" s="159"/>
      <c r="XBP19" s="165"/>
      <c r="XBQ19" s="159"/>
      <c r="XBR19" s="165"/>
      <c r="XBS19" s="159"/>
      <c r="XBT19" s="165"/>
      <c r="XBU19" s="159"/>
      <c r="XBV19" s="165"/>
      <c r="XBW19" s="159"/>
      <c r="XBX19" s="165"/>
      <c r="XBY19" s="159"/>
      <c r="XBZ19" s="165"/>
      <c r="XCA19" s="159"/>
      <c r="XCB19" s="165"/>
      <c r="XCC19" s="159"/>
      <c r="XCD19" s="165"/>
      <c r="XCE19" s="159"/>
      <c r="XCF19" s="165"/>
      <c r="XCG19" s="159"/>
      <c r="XCH19" s="165"/>
      <c r="XCI19" s="159"/>
      <c r="XCJ19" s="165"/>
      <c r="XCK19" s="159"/>
      <c r="XCL19" s="165"/>
      <c r="XCM19" s="159"/>
      <c r="XCN19" s="165"/>
      <c r="XCO19" s="159"/>
      <c r="XCP19" s="165"/>
      <c r="XCQ19" s="159"/>
      <c r="XCR19" s="165"/>
      <c r="XCS19" s="159"/>
      <c r="XCT19" s="165"/>
      <c r="XCU19" s="159"/>
      <c r="XCV19" s="165"/>
      <c r="XCW19" s="159"/>
      <c r="XCX19" s="165"/>
      <c r="XCY19" s="159"/>
      <c r="XCZ19" s="165"/>
      <c r="XDA19" s="159"/>
      <c r="XDB19" s="165"/>
      <c r="XDC19" s="159"/>
      <c r="XDD19" s="165"/>
      <c r="XDE19" s="159"/>
      <c r="XDF19" s="165"/>
      <c r="XDG19" s="159"/>
      <c r="XDH19" s="165"/>
      <c r="XDI19" s="159"/>
      <c r="XDJ19" s="165"/>
      <c r="XDK19" s="159"/>
      <c r="XDL19" s="165"/>
      <c r="XDM19" s="159"/>
      <c r="XDN19" s="165"/>
      <c r="XDO19" s="159"/>
      <c r="XDP19" s="165"/>
      <c r="XDQ19" s="159"/>
      <c r="XDR19" s="165"/>
      <c r="XDS19" s="159"/>
      <c r="XDT19" s="165"/>
      <c r="XDU19" s="159"/>
      <c r="XDV19" s="165"/>
      <c r="XDW19" s="159"/>
      <c r="XDX19" s="165"/>
      <c r="XDY19" s="159"/>
      <c r="XDZ19" s="165"/>
      <c r="XEA19" s="159"/>
      <c r="XEB19" s="165"/>
      <c r="XEC19" s="159"/>
      <c r="XED19" s="165"/>
      <c r="XEE19" s="159"/>
      <c r="XEF19" s="165"/>
      <c r="XEG19" s="159"/>
      <c r="XEH19" s="165"/>
      <c r="XEI19" s="159"/>
      <c r="XEJ19" s="165"/>
      <c r="XEK19" s="159"/>
      <c r="XEL19" s="165"/>
      <c r="XEM19" s="159"/>
      <c r="XEN19" s="165"/>
      <c r="XEO19" s="159"/>
      <c r="XEP19" s="165"/>
      <c r="XEQ19" s="159"/>
      <c r="XER19" s="165"/>
      <c r="XES19" s="159"/>
      <c r="XET19" s="165"/>
      <c r="XEU19" s="159"/>
      <c r="XEV19" s="165"/>
      <c r="XEW19" s="159"/>
      <c r="XEX19" s="165"/>
      <c r="XEY19" s="159"/>
      <c r="XEZ19" s="165"/>
      <c r="XFA19" s="159"/>
      <c r="XFB19" s="165"/>
      <c r="XFC19" s="166" t="s">
        <v>16</v>
      </c>
    </row>
    <row r="20" spans="1:16383" ht="192">
      <c r="A20" s="160" t="s">
        <v>42</v>
      </c>
      <c r="B20" s="164" t="s">
        <v>43</v>
      </c>
      <c r="XFB20" s="169"/>
    </row>
    <row r="21" spans="1:16383" ht="19.2">
      <c r="A21" s="160" t="s">
        <v>44</v>
      </c>
      <c r="B21" s="163" t="s">
        <v>45</v>
      </c>
    </row>
    <row r="22" spans="1:16383" ht="19.2">
      <c r="A22" s="160" t="s">
        <v>46</v>
      </c>
      <c r="B22" s="167" t="s">
        <v>323</v>
      </c>
    </row>
    <row r="23" spans="1:16383" ht="19.2">
      <c r="A23" s="167" t="s">
        <v>47</v>
      </c>
      <c r="B23" s="173"/>
    </row>
    <row r="24" spans="1:16383" ht="19.2">
      <c r="A24" s="157" t="s">
        <v>15</v>
      </c>
      <c r="B24" s="158" t="s">
        <v>16</v>
      </c>
    </row>
    <row r="25" spans="1:16383" ht="409.6">
      <c r="A25" s="160" t="s">
        <v>48</v>
      </c>
      <c r="B25" s="164" t="s">
        <v>49</v>
      </c>
      <c r="XFB25" s="169"/>
    </row>
    <row r="26" spans="1:16383" ht="19.5" customHeight="1">
      <c r="A26" s="160" t="s">
        <v>50</v>
      </c>
      <c r="B26" s="163" t="s">
        <v>51</v>
      </c>
      <c r="XFB26" s="169"/>
    </row>
    <row r="27" spans="1:16383" ht="19.2">
      <c r="A27" s="160" t="s">
        <v>52</v>
      </c>
      <c r="B27" s="163" t="s">
        <v>53</v>
      </c>
    </row>
    <row r="28" spans="1:16383" ht="19.2">
      <c r="A28" s="167" t="s">
        <v>54</v>
      </c>
      <c r="B28" s="173"/>
    </row>
    <row r="29" spans="1:16383" ht="18.600000000000001" customHeight="1">
      <c r="A29" s="157" t="s">
        <v>15</v>
      </c>
      <c r="B29" s="158" t="s">
        <v>16</v>
      </c>
      <c r="C29" s="159"/>
      <c r="D29" s="165"/>
      <c r="E29" s="159"/>
      <c r="F29" s="165"/>
      <c r="G29" s="159"/>
      <c r="H29" s="165"/>
      <c r="I29" s="159"/>
      <c r="J29" s="165"/>
      <c r="K29" s="159"/>
      <c r="L29" s="165"/>
      <c r="M29" s="159"/>
      <c r="N29" s="165"/>
      <c r="O29" s="159"/>
      <c r="P29" s="165"/>
      <c r="Q29" s="159"/>
      <c r="R29" s="165"/>
      <c r="S29" s="159"/>
      <c r="T29" s="165"/>
      <c r="U29" s="159"/>
      <c r="V29" s="165"/>
      <c r="W29" s="159"/>
      <c r="X29" s="165"/>
      <c r="Y29" s="159"/>
      <c r="Z29" s="165"/>
      <c r="AA29" s="159"/>
      <c r="AB29" s="165"/>
      <c r="AC29" s="159"/>
      <c r="AD29" s="165"/>
      <c r="AE29" s="159"/>
      <c r="AF29" s="165"/>
      <c r="AG29" s="159"/>
      <c r="AH29" s="165"/>
      <c r="AI29" s="159"/>
      <c r="AJ29" s="165"/>
      <c r="AK29" s="159"/>
      <c r="AL29" s="165"/>
      <c r="AM29" s="159"/>
      <c r="AN29" s="165"/>
      <c r="AO29" s="159"/>
      <c r="AP29" s="165"/>
      <c r="AQ29" s="159"/>
      <c r="AR29" s="165"/>
      <c r="AS29" s="159"/>
      <c r="AT29" s="165"/>
      <c r="AU29" s="159"/>
      <c r="AV29" s="165"/>
      <c r="AW29" s="159"/>
      <c r="AX29" s="165"/>
      <c r="AY29" s="159"/>
      <c r="AZ29" s="165"/>
      <c r="BA29" s="159"/>
      <c r="BB29" s="165"/>
      <c r="BC29" s="159"/>
      <c r="BD29" s="165"/>
      <c r="BE29" s="159"/>
      <c r="BF29" s="165"/>
      <c r="BG29" s="159"/>
      <c r="BH29" s="165"/>
      <c r="BI29" s="159"/>
      <c r="BJ29" s="165"/>
      <c r="BK29" s="159"/>
      <c r="BL29" s="165"/>
      <c r="BM29" s="159"/>
      <c r="BN29" s="165"/>
      <c r="BO29" s="159"/>
      <c r="BP29" s="165"/>
      <c r="BQ29" s="159"/>
      <c r="BR29" s="165"/>
      <c r="BS29" s="159"/>
      <c r="BT29" s="165"/>
      <c r="BU29" s="159"/>
      <c r="BV29" s="165"/>
      <c r="BW29" s="159"/>
      <c r="BX29" s="165"/>
      <c r="BY29" s="159"/>
      <c r="BZ29" s="165"/>
      <c r="CA29" s="159"/>
      <c r="CB29" s="165"/>
      <c r="CC29" s="159"/>
      <c r="CD29" s="165"/>
      <c r="CE29" s="159"/>
      <c r="CF29" s="165"/>
      <c r="CG29" s="159"/>
      <c r="CH29" s="165"/>
      <c r="CI29" s="159"/>
      <c r="CJ29" s="165"/>
      <c r="CK29" s="159"/>
      <c r="CL29" s="165"/>
      <c r="CM29" s="159"/>
      <c r="CN29" s="165"/>
      <c r="CO29" s="159"/>
      <c r="CP29" s="165"/>
      <c r="CQ29" s="159"/>
      <c r="CR29" s="165"/>
      <c r="CS29" s="159"/>
      <c r="CT29" s="165"/>
      <c r="CU29" s="159"/>
      <c r="CV29" s="165"/>
      <c r="CW29" s="159"/>
      <c r="CX29" s="165"/>
      <c r="CY29" s="159"/>
      <c r="CZ29" s="165"/>
      <c r="DA29" s="159"/>
      <c r="DB29" s="165"/>
      <c r="DC29" s="159"/>
      <c r="DD29" s="165"/>
      <c r="DE29" s="159"/>
      <c r="DF29" s="165"/>
      <c r="DG29" s="159"/>
      <c r="DH29" s="165"/>
      <c r="DI29" s="159"/>
      <c r="DJ29" s="165"/>
      <c r="DK29" s="159"/>
      <c r="DL29" s="165"/>
      <c r="DM29" s="159"/>
      <c r="DN29" s="165"/>
      <c r="DO29" s="159"/>
      <c r="DP29" s="165"/>
      <c r="DQ29" s="159"/>
      <c r="DR29" s="165"/>
      <c r="DS29" s="159"/>
      <c r="DT29" s="165"/>
      <c r="DU29" s="159"/>
      <c r="DV29" s="165"/>
      <c r="DW29" s="159"/>
      <c r="DX29" s="165"/>
      <c r="DY29" s="159"/>
      <c r="DZ29" s="165"/>
      <c r="EA29" s="159"/>
      <c r="EB29" s="165"/>
      <c r="EC29" s="159"/>
      <c r="ED29" s="165"/>
      <c r="EE29" s="159"/>
      <c r="EF29" s="165"/>
      <c r="EG29" s="159"/>
      <c r="EH29" s="165"/>
      <c r="EI29" s="159"/>
      <c r="EJ29" s="165"/>
      <c r="EK29" s="159"/>
      <c r="EL29" s="165"/>
      <c r="EM29" s="159"/>
      <c r="EN29" s="165"/>
      <c r="EO29" s="159"/>
      <c r="EP29" s="165"/>
      <c r="EQ29" s="159"/>
      <c r="ER29" s="165"/>
      <c r="ES29" s="159"/>
      <c r="ET29" s="165"/>
      <c r="EU29" s="159"/>
      <c r="EV29" s="165"/>
      <c r="EW29" s="159"/>
      <c r="EX29" s="165"/>
      <c r="EY29" s="159"/>
      <c r="EZ29" s="165"/>
      <c r="FA29" s="159"/>
      <c r="FB29" s="165"/>
      <c r="FC29" s="159"/>
      <c r="FD29" s="165"/>
      <c r="FE29" s="159"/>
      <c r="FF29" s="165"/>
      <c r="FG29" s="159"/>
      <c r="FH29" s="165"/>
      <c r="FI29" s="159"/>
      <c r="FJ29" s="165"/>
      <c r="FK29" s="159"/>
      <c r="FL29" s="165"/>
      <c r="FM29" s="159"/>
      <c r="FN29" s="165"/>
      <c r="FO29" s="159"/>
      <c r="FP29" s="165"/>
      <c r="FQ29" s="159"/>
      <c r="FR29" s="165"/>
      <c r="FS29" s="159"/>
      <c r="FT29" s="165"/>
      <c r="FU29" s="159"/>
      <c r="FV29" s="165"/>
      <c r="FW29" s="159"/>
      <c r="FX29" s="165"/>
      <c r="FY29" s="159"/>
      <c r="FZ29" s="165"/>
      <c r="GA29" s="159"/>
      <c r="GB29" s="165"/>
      <c r="GC29" s="159"/>
      <c r="GD29" s="165"/>
      <c r="GE29" s="159"/>
      <c r="GF29" s="165"/>
      <c r="GG29" s="159"/>
      <c r="GH29" s="165"/>
      <c r="GI29" s="159"/>
      <c r="GJ29" s="165"/>
      <c r="GK29" s="159"/>
      <c r="GL29" s="165"/>
      <c r="GM29" s="159"/>
      <c r="GN29" s="165"/>
      <c r="GO29" s="159"/>
      <c r="GP29" s="165"/>
      <c r="GQ29" s="159"/>
      <c r="GR29" s="165"/>
      <c r="GS29" s="159"/>
      <c r="GT29" s="165"/>
      <c r="GU29" s="159"/>
      <c r="GV29" s="165"/>
      <c r="GW29" s="159"/>
      <c r="GX29" s="165"/>
      <c r="GY29" s="159"/>
      <c r="GZ29" s="165"/>
      <c r="HA29" s="159"/>
      <c r="HB29" s="165"/>
      <c r="HC29" s="159"/>
      <c r="HD29" s="165"/>
      <c r="HE29" s="159"/>
      <c r="HF29" s="165"/>
      <c r="HG29" s="159"/>
      <c r="HH29" s="165"/>
      <c r="HI29" s="159"/>
      <c r="HJ29" s="165"/>
      <c r="HK29" s="159"/>
      <c r="HL29" s="165"/>
      <c r="HM29" s="159"/>
      <c r="HN29" s="165"/>
      <c r="HO29" s="159"/>
      <c r="HP29" s="165"/>
      <c r="HQ29" s="159"/>
      <c r="HR29" s="165"/>
      <c r="HS29" s="159"/>
      <c r="HT29" s="165"/>
      <c r="HU29" s="159"/>
      <c r="HV29" s="165"/>
      <c r="HW29" s="159"/>
      <c r="HX29" s="165"/>
      <c r="HY29" s="159"/>
      <c r="HZ29" s="165"/>
      <c r="IA29" s="159"/>
      <c r="IB29" s="165"/>
      <c r="IC29" s="159"/>
      <c r="ID29" s="165"/>
      <c r="IE29" s="159"/>
      <c r="IF29" s="165"/>
      <c r="IG29" s="159"/>
      <c r="IH29" s="165"/>
      <c r="II29" s="159"/>
      <c r="IJ29" s="165"/>
      <c r="IK29" s="159"/>
      <c r="IL29" s="165"/>
      <c r="IM29" s="159"/>
      <c r="IN29" s="165"/>
      <c r="IO29" s="159"/>
      <c r="IP29" s="165"/>
      <c r="IQ29" s="159"/>
      <c r="IR29" s="165"/>
      <c r="IS29" s="159"/>
      <c r="IT29" s="165"/>
      <c r="IU29" s="159"/>
      <c r="IV29" s="165"/>
      <c r="IW29" s="159"/>
      <c r="IX29" s="165"/>
      <c r="IY29" s="159"/>
      <c r="IZ29" s="165"/>
      <c r="JA29" s="159"/>
      <c r="JB29" s="165"/>
      <c r="JC29" s="159"/>
      <c r="JD29" s="165"/>
      <c r="JE29" s="159"/>
      <c r="JF29" s="165"/>
      <c r="JG29" s="159"/>
      <c r="JH29" s="165"/>
      <c r="JI29" s="159"/>
      <c r="JJ29" s="165"/>
      <c r="JK29" s="159"/>
      <c r="JL29" s="165"/>
      <c r="JM29" s="159"/>
      <c r="JN29" s="165"/>
      <c r="JO29" s="159"/>
      <c r="JP29" s="165"/>
      <c r="JQ29" s="159"/>
      <c r="JR29" s="165"/>
      <c r="JS29" s="159"/>
      <c r="JT29" s="165"/>
      <c r="JU29" s="159"/>
      <c r="JV29" s="165"/>
      <c r="JW29" s="159"/>
      <c r="JX29" s="165"/>
      <c r="JY29" s="159"/>
      <c r="JZ29" s="165"/>
      <c r="KA29" s="159"/>
      <c r="KB29" s="165"/>
      <c r="KC29" s="159"/>
      <c r="KD29" s="165"/>
      <c r="KE29" s="159"/>
      <c r="KF29" s="165"/>
      <c r="KG29" s="159"/>
      <c r="KH29" s="165"/>
      <c r="KI29" s="159"/>
      <c r="KJ29" s="165"/>
      <c r="KK29" s="159"/>
      <c r="KL29" s="165"/>
      <c r="KM29" s="159"/>
      <c r="KN29" s="165"/>
      <c r="KO29" s="159"/>
      <c r="KP29" s="165"/>
      <c r="KQ29" s="159"/>
      <c r="KR29" s="165"/>
      <c r="KS29" s="159"/>
      <c r="KT29" s="165"/>
      <c r="KU29" s="159"/>
      <c r="KV29" s="165"/>
      <c r="KW29" s="159"/>
      <c r="KX29" s="165"/>
      <c r="KY29" s="159"/>
      <c r="KZ29" s="165"/>
      <c r="LA29" s="159"/>
      <c r="LB29" s="165"/>
      <c r="LC29" s="159"/>
      <c r="LD29" s="165"/>
      <c r="LE29" s="159"/>
      <c r="LF29" s="165"/>
      <c r="LG29" s="159"/>
      <c r="LH29" s="165"/>
      <c r="LI29" s="159"/>
      <c r="LJ29" s="165"/>
      <c r="LK29" s="159"/>
      <c r="LL29" s="165"/>
      <c r="LM29" s="159"/>
      <c r="LN29" s="165"/>
      <c r="LO29" s="159"/>
      <c r="LP29" s="165"/>
      <c r="LQ29" s="159"/>
      <c r="LR29" s="165"/>
      <c r="LS29" s="159"/>
      <c r="LT29" s="165"/>
      <c r="LU29" s="159"/>
      <c r="LV29" s="165"/>
      <c r="LW29" s="159"/>
      <c r="LX29" s="165"/>
      <c r="LY29" s="159"/>
      <c r="LZ29" s="165"/>
      <c r="MA29" s="159"/>
      <c r="MB29" s="165"/>
      <c r="MC29" s="159"/>
      <c r="MD29" s="165"/>
      <c r="ME29" s="159"/>
      <c r="MF29" s="165"/>
      <c r="MG29" s="159"/>
      <c r="MH29" s="165"/>
      <c r="MI29" s="159"/>
      <c r="MJ29" s="165"/>
      <c r="MK29" s="159"/>
      <c r="ML29" s="165"/>
      <c r="MM29" s="159"/>
      <c r="MN29" s="165"/>
      <c r="MO29" s="159"/>
      <c r="MP29" s="165"/>
      <c r="MQ29" s="159"/>
      <c r="MR29" s="165"/>
      <c r="MS29" s="159"/>
      <c r="MT29" s="165"/>
      <c r="MU29" s="159"/>
      <c r="MV29" s="165"/>
      <c r="MW29" s="159"/>
      <c r="MX29" s="165"/>
      <c r="MY29" s="159"/>
      <c r="MZ29" s="165"/>
      <c r="NA29" s="159"/>
      <c r="NB29" s="165"/>
      <c r="NC29" s="159"/>
      <c r="ND29" s="165"/>
      <c r="NE29" s="159"/>
      <c r="NF29" s="165"/>
      <c r="NG29" s="159"/>
      <c r="NH29" s="165"/>
      <c r="NI29" s="159"/>
      <c r="NJ29" s="165"/>
      <c r="NK29" s="159"/>
      <c r="NL29" s="165"/>
      <c r="NM29" s="159"/>
      <c r="NN29" s="165"/>
      <c r="NO29" s="159"/>
      <c r="NP29" s="165"/>
      <c r="NQ29" s="159"/>
      <c r="NR29" s="165"/>
      <c r="NS29" s="159"/>
      <c r="NT29" s="165"/>
      <c r="NU29" s="159"/>
      <c r="NV29" s="165"/>
      <c r="NW29" s="159"/>
      <c r="NX29" s="165"/>
      <c r="NY29" s="159"/>
      <c r="NZ29" s="165"/>
      <c r="OA29" s="159"/>
      <c r="OB29" s="165"/>
      <c r="OC29" s="159"/>
      <c r="OD29" s="165"/>
      <c r="OE29" s="159"/>
      <c r="OF29" s="165"/>
      <c r="OG29" s="159"/>
      <c r="OH29" s="165"/>
      <c r="OI29" s="159"/>
      <c r="OJ29" s="165"/>
      <c r="OK29" s="159"/>
      <c r="OL29" s="165"/>
      <c r="OM29" s="159"/>
      <c r="ON29" s="165"/>
      <c r="OO29" s="159"/>
      <c r="OP29" s="165"/>
      <c r="OQ29" s="159"/>
      <c r="OR29" s="165"/>
      <c r="OS29" s="159"/>
      <c r="OT29" s="165"/>
      <c r="OU29" s="159"/>
      <c r="OV29" s="165"/>
      <c r="OW29" s="159"/>
      <c r="OX29" s="165"/>
      <c r="OY29" s="159"/>
      <c r="OZ29" s="165"/>
      <c r="PA29" s="159"/>
      <c r="PB29" s="165"/>
      <c r="PC29" s="159"/>
      <c r="PD29" s="165"/>
      <c r="PE29" s="159"/>
      <c r="PF29" s="165"/>
      <c r="PG29" s="159"/>
      <c r="PH29" s="165"/>
      <c r="PI29" s="159"/>
      <c r="PJ29" s="165"/>
      <c r="PK29" s="159"/>
      <c r="PL29" s="165"/>
      <c r="PM29" s="159"/>
      <c r="PN29" s="165"/>
      <c r="PO29" s="159"/>
      <c r="PP29" s="165"/>
      <c r="PQ29" s="159"/>
      <c r="PR29" s="165"/>
      <c r="PS29" s="159"/>
      <c r="PT29" s="165"/>
      <c r="PU29" s="159"/>
      <c r="PV29" s="165"/>
      <c r="PW29" s="159"/>
      <c r="PX29" s="165"/>
      <c r="PY29" s="159"/>
      <c r="PZ29" s="165"/>
      <c r="QA29" s="159"/>
      <c r="QB29" s="165"/>
      <c r="QC29" s="159"/>
      <c r="QD29" s="165"/>
      <c r="QE29" s="159"/>
      <c r="QF29" s="165"/>
      <c r="QG29" s="159"/>
      <c r="QH29" s="165"/>
      <c r="QI29" s="159"/>
      <c r="QJ29" s="165"/>
      <c r="QK29" s="159"/>
      <c r="QL29" s="165"/>
      <c r="QM29" s="159"/>
      <c r="QN29" s="165"/>
      <c r="QO29" s="159"/>
      <c r="QP29" s="165"/>
      <c r="QQ29" s="159"/>
      <c r="QR29" s="165"/>
      <c r="QS29" s="159"/>
      <c r="QT29" s="165"/>
      <c r="QU29" s="159"/>
      <c r="QV29" s="165"/>
      <c r="QW29" s="159"/>
      <c r="QX29" s="165"/>
      <c r="QY29" s="159"/>
      <c r="QZ29" s="165"/>
      <c r="RA29" s="159"/>
      <c r="RB29" s="165"/>
      <c r="RC29" s="159"/>
      <c r="RD29" s="165"/>
      <c r="RE29" s="159"/>
      <c r="RF29" s="165"/>
      <c r="RG29" s="159"/>
      <c r="RH29" s="165"/>
      <c r="RI29" s="159"/>
      <c r="RJ29" s="165"/>
      <c r="RK29" s="159"/>
      <c r="RL29" s="165"/>
      <c r="RM29" s="159"/>
      <c r="RN29" s="165"/>
      <c r="RO29" s="159"/>
      <c r="RP29" s="165"/>
      <c r="RQ29" s="159"/>
      <c r="RR29" s="165"/>
      <c r="RS29" s="159"/>
      <c r="RT29" s="165"/>
      <c r="RU29" s="159"/>
      <c r="RV29" s="165"/>
      <c r="RW29" s="159"/>
      <c r="RX29" s="165"/>
      <c r="RY29" s="159"/>
      <c r="RZ29" s="165"/>
      <c r="SA29" s="159"/>
      <c r="SB29" s="165"/>
      <c r="SC29" s="159"/>
      <c r="SD29" s="165"/>
      <c r="SE29" s="159"/>
      <c r="SF29" s="165"/>
      <c r="SG29" s="159"/>
      <c r="SH29" s="165"/>
      <c r="SI29" s="159"/>
      <c r="SJ29" s="165"/>
      <c r="SK29" s="159"/>
      <c r="SL29" s="165"/>
      <c r="SM29" s="159"/>
      <c r="SN29" s="165"/>
      <c r="SO29" s="159"/>
      <c r="SP29" s="165"/>
      <c r="SQ29" s="159"/>
      <c r="SR29" s="165"/>
      <c r="SS29" s="159"/>
      <c r="ST29" s="165"/>
      <c r="SU29" s="159"/>
      <c r="SV29" s="165"/>
      <c r="SW29" s="159"/>
      <c r="SX29" s="165"/>
      <c r="SY29" s="159"/>
      <c r="SZ29" s="165"/>
      <c r="TA29" s="159"/>
      <c r="TB29" s="165"/>
      <c r="TC29" s="159"/>
      <c r="TD29" s="165"/>
      <c r="TE29" s="159"/>
      <c r="TF29" s="165"/>
      <c r="TG29" s="159"/>
      <c r="TH29" s="165"/>
      <c r="TI29" s="159"/>
      <c r="TJ29" s="165"/>
      <c r="TK29" s="159"/>
      <c r="TL29" s="165"/>
      <c r="TM29" s="159"/>
      <c r="TN29" s="165"/>
      <c r="TO29" s="159"/>
      <c r="TP29" s="165"/>
      <c r="TQ29" s="159"/>
      <c r="TR29" s="165"/>
      <c r="TS29" s="159"/>
      <c r="TT29" s="165"/>
      <c r="TU29" s="159"/>
      <c r="TV29" s="165"/>
      <c r="TW29" s="159"/>
      <c r="TX29" s="165"/>
      <c r="TY29" s="159"/>
      <c r="TZ29" s="165"/>
      <c r="UA29" s="159"/>
      <c r="UB29" s="165"/>
      <c r="UC29" s="159"/>
      <c r="UD29" s="165"/>
      <c r="UE29" s="159"/>
      <c r="UF29" s="165"/>
      <c r="UG29" s="159"/>
      <c r="UH29" s="165"/>
      <c r="UI29" s="159"/>
      <c r="UJ29" s="165"/>
      <c r="UK29" s="159"/>
      <c r="UL29" s="165"/>
      <c r="UM29" s="159"/>
      <c r="UN29" s="165"/>
      <c r="UO29" s="159"/>
      <c r="UP29" s="165"/>
      <c r="UQ29" s="159"/>
      <c r="UR29" s="165"/>
      <c r="US29" s="159"/>
      <c r="UT29" s="165"/>
      <c r="UU29" s="159"/>
      <c r="UV29" s="165"/>
      <c r="UW29" s="159"/>
      <c r="UX29" s="165"/>
      <c r="UY29" s="159"/>
      <c r="UZ29" s="165"/>
      <c r="VA29" s="159"/>
      <c r="VB29" s="165"/>
      <c r="VC29" s="159"/>
      <c r="VD29" s="165"/>
      <c r="VE29" s="159"/>
      <c r="VF29" s="165"/>
      <c r="VG29" s="159"/>
      <c r="VH29" s="165"/>
      <c r="VI29" s="159"/>
      <c r="VJ29" s="165"/>
      <c r="VK29" s="159"/>
      <c r="VL29" s="165"/>
      <c r="VM29" s="159"/>
      <c r="VN29" s="165"/>
      <c r="VO29" s="159"/>
      <c r="VP29" s="165"/>
      <c r="VQ29" s="159"/>
      <c r="VR29" s="165"/>
      <c r="VS29" s="159"/>
      <c r="VT29" s="165"/>
      <c r="VU29" s="159"/>
      <c r="VV29" s="165"/>
      <c r="VW29" s="159"/>
      <c r="VX29" s="165"/>
      <c r="VY29" s="159"/>
      <c r="VZ29" s="165"/>
      <c r="WA29" s="159"/>
      <c r="WB29" s="165"/>
      <c r="WC29" s="159"/>
      <c r="WD29" s="165"/>
      <c r="WE29" s="159"/>
      <c r="WF29" s="165"/>
      <c r="WG29" s="159"/>
      <c r="WH29" s="165"/>
      <c r="WI29" s="159"/>
      <c r="WJ29" s="165"/>
      <c r="WK29" s="159"/>
      <c r="WL29" s="165"/>
      <c r="WM29" s="159"/>
      <c r="WN29" s="165"/>
      <c r="WO29" s="159"/>
      <c r="WP29" s="165"/>
      <c r="WQ29" s="159"/>
      <c r="WR29" s="165"/>
      <c r="WS29" s="159"/>
      <c r="WT29" s="165"/>
      <c r="WU29" s="159"/>
      <c r="WV29" s="165"/>
      <c r="WW29" s="159"/>
      <c r="WX29" s="165"/>
      <c r="WY29" s="159"/>
      <c r="WZ29" s="165"/>
      <c r="XA29" s="159"/>
      <c r="XB29" s="165"/>
      <c r="XC29" s="159"/>
      <c r="XD29" s="165"/>
      <c r="XE29" s="159"/>
      <c r="XF29" s="165"/>
      <c r="XG29" s="159"/>
      <c r="XH29" s="165"/>
      <c r="XI29" s="159"/>
      <c r="XJ29" s="165"/>
      <c r="XK29" s="159"/>
      <c r="XL29" s="165"/>
      <c r="XM29" s="159"/>
      <c r="XN29" s="165"/>
      <c r="XO29" s="159"/>
      <c r="XP29" s="165"/>
      <c r="XQ29" s="159"/>
      <c r="XR29" s="165"/>
      <c r="XS29" s="159"/>
      <c r="XT29" s="165"/>
      <c r="XU29" s="159"/>
      <c r="XV29" s="165"/>
      <c r="XW29" s="159"/>
      <c r="XX29" s="165"/>
      <c r="XY29" s="159"/>
      <c r="XZ29" s="165"/>
      <c r="YA29" s="159"/>
      <c r="YB29" s="165"/>
      <c r="YC29" s="159"/>
      <c r="YD29" s="165"/>
      <c r="YE29" s="159"/>
      <c r="YF29" s="165"/>
      <c r="YG29" s="159"/>
      <c r="YH29" s="165"/>
      <c r="YI29" s="159"/>
      <c r="YJ29" s="165"/>
      <c r="YK29" s="159"/>
      <c r="YL29" s="165"/>
      <c r="YM29" s="159"/>
      <c r="YN29" s="165"/>
      <c r="YO29" s="159"/>
      <c r="YP29" s="165"/>
      <c r="YQ29" s="159"/>
      <c r="YR29" s="165"/>
      <c r="YS29" s="159"/>
      <c r="YT29" s="165"/>
      <c r="YU29" s="159"/>
      <c r="YV29" s="165"/>
      <c r="YW29" s="159"/>
      <c r="YX29" s="165"/>
      <c r="YY29" s="159"/>
      <c r="YZ29" s="165"/>
      <c r="ZA29" s="159"/>
      <c r="ZB29" s="165"/>
      <c r="ZC29" s="159"/>
      <c r="ZD29" s="165"/>
      <c r="ZE29" s="159"/>
      <c r="ZF29" s="165"/>
      <c r="ZG29" s="159"/>
      <c r="ZH29" s="165"/>
      <c r="ZI29" s="159"/>
      <c r="ZJ29" s="165"/>
      <c r="ZK29" s="159"/>
      <c r="ZL29" s="165"/>
      <c r="ZM29" s="159"/>
      <c r="ZN29" s="165"/>
      <c r="ZO29" s="159"/>
      <c r="ZP29" s="165"/>
      <c r="ZQ29" s="159"/>
      <c r="ZR29" s="165"/>
      <c r="ZS29" s="159"/>
      <c r="ZT29" s="165"/>
      <c r="ZU29" s="159"/>
      <c r="ZV29" s="165"/>
      <c r="ZW29" s="159"/>
      <c r="ZX29" s="165"/>
      <c r="ZY29" s="159"/>
      <c r="ZZ29" s="165"/>
      <c r="AAA29" s="159"/>
      <c r="AAB29" s="165"/>
      <c r="AAC29" s="159"/>
      <c r="AAD29" s="165"/>
      <c r="AAE29" s="159"/>
      <c r="AAF29" s="165"/>
      <c r="AAG29" s="159"/>
      <c r="AAH29" s="165"/>
      <c r="AAI29" s="159"/>
      <c r="AAJ29" s="165"/>
      <c r="AAK29" s="159"/>
      <c r="AAL29" s="165"/>
      <c r="AAM29" s="159"/>
      <c r="AAN29" s="165"/>
      <c r="AAO29" s="159"/>
      <c r="AAP29" s="165"/>
      <c r="AAQ29" s="159"/>
      <c r="AAR29" s="165"/>
      <c r="AAS29" s="159"/>
      <c r="AAT29" s="165"/>
      <c r="AAU29" s="159"/>
      <c r="AAV29" s="165"/>
      <c r="AAW29" s="159"/>
      <c r="AAX29" s="165"/>
      <c r="AAY29" s="159"/>
      <c r="AAZ29" s="165"/>
      <c r="ABA29" s="159"/>
      <c r="ABB29" s="165"/>
      <c r="ABC29" s="159"/>
      <c r="ABD29" s="165"/>
      <c r="ABE29" s="159"/>
      <c r="ABF29" s="165"/>
      <c r="ABG29" s="159"/>
      <c r="ABH29" s="165"/>
      <c r="ABI29" s="159"/>
      <c r="ABJ29" s="165"/>
      <c r="ABK29" s="159"/>
      <c r="ABL29" s="165"/>
      <c r="ABM29" s="159"/>
      <c r="ABN29" s="165"/>
      <c r="ABO29" s="159"/>
      <c r="ABP29" s="165"/>
      <c r="ABQ29" s="159"/>
      <c r="ABR29" s="165"/>
      <c r="ABS29" s="159"/>
      <c r="ABT29" s="165"/>
      <c r="ABU29" s="159"/>
      <c r="ABV29" s="165"/>
      <c r="ABW29" s="159"/>
      <c r="ABX29" s="165"/>
      <c r="ABY29" s="159"/>
      <c r="ABZ29" s="165"/>
      <c r="ACA29" s="159"/>
      <c r="ACB29" s="165"/>
      <c r="ACC29" s="159"/>
      <c r="ACD29" s="165"/>
      <c r="ACE29" s="159"/>
      <c r="ACF29" s="165"/>
      <c r="ACG29" s="159"/>
      <c r="ACH29" s="165"/>
      <c r="ACI29" s="159"/>
      <c r="ACJ29" s="165"/>
      <c r="ACK29" s="159"/>
      <c r="ACL29" s="165"/>
      <c r="ACM29" s="159"/>
      <c r="ACN29" s="165"/>
      <c r="ACO29" s="159"/>
      <c r="ACP29" s="165"/>
      <c r="ACQ29" s="159"/>
      <c r="ACR29" s="165"/>
      <c r="ACS29" s="159"/>
      <c r="ACT29" s="165"/>
      <c r="ACU29" s="159"/>
      <c r="ACV29" s="165"/>
      <c r="ACW29" s="159"/>
      <c r="ACX29" s="165"/>
      <c r="ACY29" s="159"/>
      <c r="ACZ29" s="165"/>
      <c r="ADA29" s="159"/>
      <c r="ADB29" s="165"/>
      <c r="ADC29" s="159"/>
      <c r="ADD29" s="165"/>
      <c r="ADE29" s="159"/>
      <c r="ADF29" s="165"/>
      <c r="ADG29" s="159"/>
      <c r="ADH29" s="165"/>
      <c r="ADI29" s="159"/>
      <c r="ADJ29" s="165"/>
      <c r="ADK29" s="159"/>
      <c r="ADL29" s="165"/>
      <c r="ADM29" s="159"/>
      <c r="ADN29" s="165"/>
      <c r="ADO29" s="159"/>
      <c r="ADP29" s="165"/>
      <c r="ADQ29" s="159"/>
      <c r="ADR29" s="165"/>
      <c r="ADS29" s="159"/>
      <c r="ADT29" s="165"/>
      <c r="ADU29" s="159"/>
      <c r="ADV29" s="165"/>
      <c r="ADW29" s="159"/>
      <c r="ADX29" s="165"/>
      <c r="ADY29" s="159"/>
      <c r="ADZ29" s="165"/>
      <c r="AEA29" s="159"/>
      <c r="AEB29" s="165"/>
      <c r="AEC29" s="159"/>
      <c r="AED29" s="165"/>
      <c r="AEE29" s="159"/>
      <c r="AEF29" s="165"/>
      <c r="AEG29" s="159"/>
      <c r="AEH29" s="165"/>
      <c r="AEI29" s="159"/>
      <c r="AEJ29" s="165"/>
      <c r="AEK29" s="159"/>
      <c r="AEL29" s="165"/>
      <c r="AEM29" s="159"/>
      <c r="AEN29" s="165"/>
      <c r="AEO29" s="159"/>
      <c r="AEP29" s="165"/>
      <c r="AEQ29" s="159"/>
      <c r="AER29" s="165"/>
      <c r="AES29" s="159"/>
      <c r="AET29" s="165"/>
      <c r="AEU29" s="159"/>
      <c r="AEV29" s="165"/>
      <c r="AEW29" s="159"/>
      <c r="AEX29" s="165"/>
      <c r="AEY29" s="159"/>
      <c r="AEZ29" s="165"/>
      <c r="AFA29" s="159"/>
      <c r="AFB29" s="165"/>
      <c r="AFC29" s="159"/>
      <c r="AFD29" s="165"/>
      <c r="AFE29" s="159"/>
      <c r="AFF29" s="165"/>
      <c r="AFG29" s="159"/>
      <c r="AFH29" s="165"/>
      <c r="AFI29" s="159"/>
      <c r="AFJ29" s="165"/>
      <c r="AFK29" s="159"/>
      <c r="AFL29" s="165"/>
      <c r="AFM29" s="159"/>
      <c r="AFN29" s="165"/>
      <c r="AFO29" s="159"/>
      <c r="AFP29" s="165"/>
      <c r="AFQ29" s="159"/>
      <c r="AFR29" s="165"/>
      <c r="AFS29" s="159"/>
      <c r="AFT29" s="165"/>
      <c r="AFU29" s="159"/>
      <c r="AFV29" s="165"/>
      <c r="AFW29" s="159"/>
      <c r="AFX29" s="165"/>
      <c r="AFY29" s="159"/>
      <c r="AFZ29" s="165"/>
      <c r="AGA29" s="159"/>
      <c r="AGB29" s="165"/>
      <c r="AGC29" s="159"/>
      <c r="AGD29" s="165"/>
      <c r="AGE29" s="159"/>
      <c r="AGF29" s="165"/>
      <c r="AGG29" s="159"/>
      <c r="AGH29" s="165"/>
      <c r="AGI29" s="159"/>
      <c r="AGJ29" s="165"/>
      <c r="AGK29" s="159"/>
      <c r="AGL29" s="165"/>
      <c r="AGM29" s="159"/>
      <c r="AGN29" s="165"/>
      <c r="AGO29" s="159"/>
      <c r="AGP29" s="165"/>
      <c r="AGQ29" s="159"/>
      <c r="AGR29" s="165"/>
      <c r="AGS29" s="159"/>
      <c r="AGT29" s="165"/>
      <c r="AGU29" s="159"/>
      <c r="AGV29" s="165"/>
      <c r="AGW29" s="159"/>
      <c r="AGX29" s="165"/>
      <c r="AGY29" s="159"/>
      <c r="AGZ29" s="165"/>
      <c r="AHA29" s="159"/>
      <c r="AHB29" s="165"/>
      <c r="AHC29" s="159"/>
      <c r="AHD29" s="165"/>
      <c r="AHE29" s="159"/>
      <c r="AHF29" s="165"/>
      <c r="AHG29" s="159"/>
      <c r="AHH29" s="165"/>
      <c r="AHI29" s="159"/>
      <c r="AHJ29" s="165"/>
      <c r="AHK29" s="159"/>
      <c r="AHL29" s="165"/>
      <c r="AHM29" s="159"/>
      <c r="AHN29" s="165"/>
      <c r="AHO29" s="159"/>
      <c r="AHP29" s="165"/>
      <c r="AHQ29" s="159"/>
      <c r="AHR29" s="165"/>
      <c r="AHS29" s="159"/>
      <c r="AHT29" s="165"/>
      <c r="AHU29" s="159"/>
      <c r="AHV29" s="165"/>
      <c r="AHW29" s="159"/>
      <c r="AHX29" s="165"/>
      <c r="AHY29" s="159"/>
      <c r="AHZ29" s="165"/>
      <c r="AIA29" s="159"/>
      <c r="AIB29" s="165"/>
      <c r="AIC29" s="159"/>
      <c r="AID29" s="165"/>
      <c r="AIE29" s="159"/>
      <c r="AIF29" s="165"/>
      <c r="AIG29" s="159"/>
      <c r="AIH29" s="165"/>
      <c r="AII29" s="159"/>
      <c r="AIJ29" s="165"/>
      <c r="AIK29" s="159"/>
      <c r="AIL29" s="165"/>
      <c r="AIM29" s="159"/>
      <c r="AIN29" s="165"/>
      <c r="AIO29" s="159"/>
      <c r="AIP29" s="165"/>
      <c r="AIQ29" s="159"/>
      <c r="AIR29" s="165"/>
      <c r="AIS29" s="159"/>
      <c r="AIT29" s="165"/>
      <c r="AIU29" s="159"/>
      <c r="AIV29" s="165"/>
      <c r="AIW29" s="159"/>
      <c r="AIX29" s="165"/>
      <c r="AIY29" s="159"/>
      <c r="AIZ29" s="165"/>
      <c r="AJA29" s="159"/>
      <c r="AJB29" s="165"/>
      <c r="AJC29" s="159"/>
      <c r="AJD29" s="165"/>
      <c r="AJE29" s="159"/>
      <c r="AJF29" s="165"/>
      <c r="AJG29" s="159"/>
      <c r="AJH29" s="165"/>
      <c r="AJI29" s="159"/>
      <c r="AJJ29" s="165"/>
      <c r="AJK29" s="159"/>
      <c r="AJL29" s="165"/>
      <c r="AJM29" s="159"/>
      <c r="AJN29" s="165"/>
      <c r="AJO29" s="159"/>
      <c r="AJP29" s="165"/>
      <c r="AJQ29" s="159"/>
      <c r="AJR29" s="165"/>
      <c r="AJS29" s="159"/>
      <c r="AJT29" s="165"/>
      <c r="AJU29" s="159"/>
      <c r="AJV29" s="165"/>
      <c r="AJW29" s="159"/>
      <c r="AJX29" s="165"/>
      <c r="AJY29" s="159"/>
      <c r="AJZ29" s="165"/>
      <c r="AKA29" s="159"/>
      <c r="AKB29" s="165"/>
      <c r="AKC29" s="159"/>
      <c r="AKD29" s="165"/>
      <c r="AKE29" s="159"/>
      <c r="AKF29" s="165"/>
      <c r="AKG29" s="159"/>
      <c r="AKH29" s="165"/>
      <c r="AKI29" s="159"/>
      <c r="AKJ29" s="165"/>
      <c r="AKK29" s="159"/>
      <c r="AKL29" s="165"/>
      <c r="AKM29" s="159"/>
      <c r="AKN29" s="165"/>
      <c r="AKO29" s="159"/>
      <c r="AKP29" s="165"/>
      <c r="AKQ29" s="159"/>
      <c r="AKR29" s="165"/>
      <c r="AKS29" s="159"/>
      <c r="AKT29" s="165"/>
      <c r="AKU29" s="159"/>
      <c r="AKV29" s="165"/>
      <c r="AKW29" s="159"/>
      <c r="AKX29" s="165"/>
      <c r="AKY29" s="159"/>
      <c r="AKZ29" s="165"/>
      <c r="ALA29" s="159"/>
      <c r="ALB29" s="165"/>
      <c r="ALC29" s="159"/>
      <c r="ALD29" s="165"/>
      <c r="ALE29" s="159"/>
      <c r="ALF29" s="165"/>
      <c r="ALG29" s="159"/>
      <c r="ALH29" s="165"/>
      <c r="ALI29" s="159"/>
      <c r="ALJ29" s="165"/>
      <c r="ALK29" s="159"/>
      <c r="ALL29" s="165"/>
      <c r="ALM29" s="159"/>
      <c r="ALN29" s="165"/>
      <c r="ALO29" s="159"/>
      <c r="ALP29" s="165"/>
      <c r="ALQ29" s="159"/>
      <c r="ALR29" s="165"/>
      <c r="ALS29" s="159"/>
      <c r="ALT29" s="165"/>
      <c r="ALU29" s="159"/>
      <c r="ALV29" s="165"/>
      <c r="ALW29" s="159"/>
      <c r="ALX29" s="165"/>
      <c r="ALY29" s="159"/>
      <c r="ALZ29" s="165"/>
      <c r="AMA29" s="159"/>
      <c r="AMB29" s="165"/>
      <c r="AMC29" s="159"/>
      <c r="AMD29" s="165"/>
      <c r="AME29" s="159"/>
      <c r="AMF29" s="165"/>
      <c r="AMG29" s="159"/>
      <c r="AMH29" s="165"/>
      <c r="AMI29" s="159"/>
      <c r="AMJ29" s="165"/>
      <c r="AMK29" s="159"/>
      <c r="AML29" s="165"/>
      <c r="AMM29" s="159"/>
      <c r="AMN29" s="165"/>
      <c r="AMO29" s="159"/>
      <c r="AMP29" s="165"/>
      <c r="AMQ29" s="159"/>
      <c r="AMR29" s="165"/>
      <c r="AMS29" s="159"/>
      <c r="AMT29" s="165"/>
      <c r="AMU29" s="159"/>
      <c r="AMV29" s="165"/>
      <c r="AMW29" s="159"/>
      <c r="AMX29" s="165"/>
      <c r="AMY29" s="159"/>
      <c r="AMZ29" s="165"/>
      <c r="ANA29" s="159"/>
      <c r="ANB29" s="165"/>
      <c r="ANC29" s="159"/>
      <c r="AND29" s="165"/>
      <c r="ANE29" s="159"/>
      <c r="ANF29" s="165"/>
      <c r="ANG29" s="159"/>
      <c r="ANH29" s="165"/>
      <c r="ANI29" s="159"/>
      <c r="ANJ29" s="165"/>
      <c r="ANK29" s="159"/>
      <c r="ANL29" s="165"/>
      <c r="ANM29" s="159"/>
      <c r="ANN29" s="165"/>
      <c r="ANO29" s="159"/>
      <c r="ANP29" s="165"/>
      <c r="ANQ29" s="159"/>
      <c r="ANR29" s="165"/>
      <c r="ANS29" s="159"/>
      <c r="ANT29" s="165"/>
      <c r="ANU29" s="159"/>
      <c r="ANV29" s="165"/>
      <c r="ANW29" s="159"/>
      <c r="ANX29" s="165"/>
      <c r="ANY29" s="159"/>
      <c r="ANZ29" s="165"/>
      <c r="AOA29" s="159"/>
      <c r="AOB29" s="165"/>
      <c r="AOC29" s="159"/>
      <c r="AOD29" s="165"/>
      <c r="AOE29" s="159"/>
      <c r="AOF29" s="165"/>
      <c r="AOG29" s="159"/>
      <c r="AOH29" s="165"/>
      <c r="AOI29" s="159"/>
      <c r="AOJ29" s="165"/>
      <c r="AOK29" s="159"/>
      <c r="AOL29" s="165"/>
      <c r="AOM29" s="159"/>
      <c r="AON29" s="165"/>
      <c r="AOO29" s="159"/>
      <c r="AOP29" s="165"/>
      <c r="AOQ29" s="159"/>
      <c r="AOR29" s="165"/>
      <c r="AOS29" s="159"/>
      <c r="AOT29" s="165"/>
      <c r="AOU29" s="159"/>
      <c r="AOV29" s="165"/>
      <c r="AOW29" s="159"/>
      <c r="AOX29" s="165"/>
      <c r="AOY29" s="159"/>
      <c r="AOZ29" s="165"/>
      <c r="APA29" s="159"/>
      <c r="APB29" s="165"/>
      <c r="APC29" s="159"/>
      <c r="APD29" s="165"/>
      <c r="APE29" s="159"/>
      <c r="APF29" s="165"/>
      <c r="APG29" s="159"/>
      <c r="APH29" s="165"/>
      <c r="API29" s="159"/>
      <c r="APJ29" s="165"/>
      <c r="APK29" s="159"/>
      <c r="APL29" s="165"/>
      <c r="APM29" s="159"/>
      <c r="APN29" s="165"/>
      <c r="APO29" s="159"/>
      <c r="APP29" s="165"/>
      <c r="APQ29" s="159"/>
      <c r="APR29" s="165"/>
      <c r="APS29" s="159"/>
      <c r="APT29" s="165"/>
      <c r="APU29" s="159"/>
      <c r="APV29" s="165"/>
      <c r="APW29" s="159"/>
      <c r="APX29" s="165"/>
      <c r="APY29" s="159"/>
      <c r="APZ29" s="165"/>
      <c r="AQA29" s="159"/>
      <c r="AQB29" s="165"/>
      <c r="AQC29" s="159"/>
      <c r="AQD29" s="165"/>
      <c r="AQE29" s="159"/>
      <c r="AQF29" s="165"/>
      <c r="AQG29" s="159"/>
      <c r="AQH29" s="165"/>
      <c r="AQI29" s="159"/>
      <c r="AQJ29" s="165"/>
      <c r="AQK29" s="159"/>
      <c r="AQL29" s="165"/>
      <c r="AQM29" s="159"/>
      <c r="AQN29" s="165"/>
      <c r="AQO29" s="159"/>
      <c r="AQP29" s="165"/>
      <c r="AQQ29" s="159"/>
      <c r="AQR29" s="165"/>
      <c r="AQS29" s="159"/>
      <c r="AQT29" s="165"/>
      <c r="AQU29" s="159"/>
      <c r="AQV29" s="165"/>
      <c r="AQW29" s="159"/>
      <c r="AQX29" s="165"/>
      <c r="AQY29" s="159"/>
      <c r="AQZ29" s="165"/>
      <c r="ARA29" s="159"/>
      <c r="ARB29" s="165"/>
      <c r="ARC29" s="159"/>
      <c r="ARD29" s="165"/>
      <c r="ARE29" s="159"/>
      <c r="ARF29" s="165"/>
      <c r="ARG29" s="159"/>
      <c r="ARH29" s="165"/>
      <c r="ARI29" s="159"/>
      <c r="ARJ29" s="165"/>
      <c r="ARK29" s="159"/>
      <c r="ARL29" s="165"/>
      <c r="ARM29" s="159"/>
      <c r="ARN29" s="165"/>
      <c r="ARO29" s="159"/>
      <c r="ARP29" s="165"/>
      <c r="ARQ29" s="159"/>
      <c r="ARR29" s="165"/>
      <c r="ARS29" s="159"/>
      <c r="ART29" s="165"/>
      <c r="ARU29" s="159"/>
      <c r="ARV29" s="165"/>
      <c r="ARW29" s="159"/>
      <c r="ARX29" s="165"/>
      <c r="ARY29" s="159"/>
      <c r="ARZ29" s="165"/>
      <c r="ASA29" s="159"/>
      <c r="ASB29" s="165"/>
      <c r="ASC29" s="159"/>
      <c r="ASD29" s="165"/>
      <c r="ASE29" s="159"/>
      <c r="ASF29" s="165"/>
      <c r="ASG29" s="159"/>
      <c r="ASH29" s="165"/>
      <c r="ASI29" s="159"/>
      <c r="ASJ29" s="165"/>
      <c r="ASK29" s="159"/>
      <c r="ASL29" s="165"/>
      <c r="ASM29" s="159"/>
      <c r="ASN29" s="165"/>
      <c r="ASO29" s="159"/>
      <c r="ASP29" s="165"/>
      <c r="ASQ29" s="159"/>
      <c r="ASR29" s="165"/>
      <c r="ASS29" s="159"/>
      <c r="AST29" s="165"/>
      <c r="ASU29" s="159"/>
      <c r="ASV29" s="165"/>
      <c r="ASW29" s="159"/>
      <c r="ASX29" s="165"/>
      <c r="ASY29" s="159"/>
      <c r="ASZ29" s="165"/>
      <c r="ATA29" s="159"/>
      <c r="ATB29" s="165"/>
      <c r="ATC29" s="159"/>
      <c r="ATD29" s="165"/>
      <c r="ATE29" s="159"/>
      <c r="ATF29" s="165"/>
      <c r="ATG29" s="159"/>
      <c r="ATH29" s="165"/>
      <c r="ATI29" s="159"/>
      <c r="ATJ29" s="165"/>
      <c r="ATK29" s="159"/>
      <c r="ATL29" s="165"/>
      <c r="ATM29" s="159"/>
      <c r="ATN29" s="165"/>
      <c r="ATO29" s="159"/>
      <c r="ATP29" s="165"/>
      <c r="ATQ29" s="159"/>
      <c r="ATR29" s="165"/>
      <c r="ATS29" s="159"/>
      <c r="ATT29" s="165"/>
      <c r="ATU29" s="159"/>
      <c r="ATV29" s="165"/>
      <c r="ATW29" s="159"/>
      <c r="ATX29" s="165"/>
      <c r="ATY29" s="159"/>
      <c r="ATZ29" s="165"/>
      <c r="AUA29" s="159"/>
      <c r="AUB29" s="165"/>
      <c r="AUC29" s="159"/>
      <c r="AUD29" s="165"/>
      <c r="AUE29" s="159"/>
      <c r="AUF29" s="165"/>
      <c r="AUG29" s="159"/>
      <c r="AUH29" s="165"/>
      <c r="AUI29" s="159"/>
      <c r="AUJ29" s="165"/>
      <c r="AUK29" s="159"/>
      <c r="AUL29" s="165"/>
      <c r="AUM29" s="159"/>
      <c r="AUN29" s="165"/>
      <c r="AUO29" s="159"/>
      <c r="AUP29" s="165"/>
      <c r="AUQ29" s="159"/>
      <c r="AUR29" s="165"/>
      <c r="AUS29" s="159"/>
      <c r="AUT29" s="165"/>
      <c r="AUU29" s="159"/>
      <c r="AUV29" s="165"/>
      <c r="AUW29" s="159"/>
      <c r="AUX29" s="165"/>
      <c r="AUY29" s="159"/>
      <c r="AUZ29" s="165"/>
      <c r="AVA29" s="159"/>
      <c r="AVB29" s="165"/>
      <c r="AVC29" s="159"/>
      <c r="AVD29" s="165"/>
      <c r="AVE29" s="159"/>
      <c r="AVF29" s="165"/>
      <c r="AVG29" s="159"/>
      <c r="AVH29" s="165"/>
      <c r="AVI29" s="159"/>
      <c r="AVJ29" s="165"/>
      <c r="AVK29" s="159"/>
      <c r="AVL29" s="165"/>
      <c r="AVM29" s="159"/>
      <c r="AVN29" s="165"/>
      <c r="AVO29" s="159"/>
      <c r="AVP29" s="165"/>
      <c r="AVQ29" s="159"/>
      <c r="AVR29" s="165"/>
      <c r="AVS29" s="159"/>
      <c r="AVT29" s="165"/>
      <c r="AVU29" s="159"/>
      <c r="AVV29" s="165"/>
      <c r="AVW29" s="159"/>
      <c r="AVX29" s="165"/>
      <c r="AVY29" s="159"/>
      <c r="AVZ29" s="165"/>
      <c r="AWA29" s="159"/>
      <c r="AWB29" s="165"/>
      <c r="AWC29" s="159"/>
      <c r="AWD29" s="165"/>
      <c r="AWE29" s="159"/>
      <c r="AWF29" s="165"/>
      <c r="AWG29" s="159"/>
      <c r="AWH29" s="165"/>
      <c r="AWI29" s="159"/>
      <c r="AWJ29" s="165"/>
      <c r="AWK29" s="159"/>
      <c r="AWL29" s="165"/>
      <c r="AWM29" s="159"/>
      <c r="AWN29" s="165"/>
      <c r="AWO29" s="159"/>
      <c r="AWP29" s="165"/>
      <c r="AWQ29" s="159"/>
      <c r="AWR29" s="165"/>
      <c r="AWS29" s="159"/>
      <c r="AWT29" s="165"/>
      <c r="AWU29" s="159"/>
      <c r="AWV29" s="165"/>
      <c r="AWW29" s="159"/>
      <c r="AWX29" s="165"/>
      <c r="AWY29" s="159"/>
      <c r="AWZ29" s="165"/>
      <c r="AXA29" s="159"/>
      <c r="AXB29" s="165"/>
      <c r="AXC29" s="159"/>
      <c r="AXD29" s="165"/>
      <c r="AXE29" s="159"/>
      <c r="AXF29" s="165"/>
      <c r="AXG29" s="159"/>
      <c r="AXH29" s="165"/>
      <c r="AXI29" s="159"/>
      <c r="AXJ29" s="165"/>
      <c r="AXK29" s="159"/>
      <c r="AXL29" s="165"/>
      <c r="AXM29" s="159"/>
      <c r="AXN29" s="165"/>
      <c r="AXO29" s="159"/>
      <c r="AXP29" s="165"/>
      <c r="AXQ29" s="159"/>
      <c r="AXR29" s="165"/>
      <c r="AXS29" s="159"/>
      <c r="AXT29" s="165"/>
      <c r="AXU29" s="159"/>
      <c r="AXV29" s="165"/>
      <c r="AXW29" s="159"/>
      <c r="AXX29" s="165"/>
      <c r="AXY29" s="159"/>
      <c r="AXZ29" s="165"/>
      <c r="AYA29" s="159"/>
      <c r="AYB29" s="165"/>
      <c r="AYC29" s="159"/>
      <c r="AYD29" s="165"/>
      <c r="AYE29" s="159"/>
      <c r="AYF29" s="165"/>
      <c r="AYG29" s="159"/>
      <c r="AYH29" s="165"/>
      <c r="AYI29" s="159"/>
      <c r="AYJ29" s="165"/>
      <c r="AYK29" s="159"/>
      <c r="AYL29" s="165"/>
      <c r="AYM29" s="159"/>
      <c r="AYN29" s="165"/>
      <c r="AYO29" s="159"/>
      <c r="AYP29" s="165"/>
      <c r="AYQ29" s="159"/>
      <c r="AYR29" s="165"/>
      <c r="AYS29" s="159"/>
      <c r="AYT29" s="165"/>
      <c r="AYU29" s="159"/>
      <c r="AYV29" s="165"/>
      <c r="AYW29" s="159"/>
      <c r="AYX29" s="165"/>
      <c r="AYY29" s="159"/>
      <c r="AYZ29" s="165"/>
      <c r="AZA29" s="159"/>
      <c r="AZB29" s="165"/>
      <c r="AZC29" s="159"/>
      <c r="AZD29" s="165"/>
      <c r="AZE29" s="159"/>
      <c r="AZF29" s="165"/>
      <c r="AZG29" s="159"/>
      <c r="AZH29" s="165"/>
      <c r="AZI29" s="159"/>
      <c r="AZJ29" s="165"/>
      <c r="AZK29" s="159"/>
      <c r="AZL29" s="165"/>
      <c r="AZM29" s="159"/>
      <c r="AZN29" s="165"/>
      <c r="AZO29" s="159"/>
      <c r="AZP29" s="165"/>
      <c r="AZQ29" s="159"/>
      <c r="AZR29" s="165"/>
      <c r="AZS29" s="159"/>
      <c r="AZT29" s="165"/>
      <c r="AZU29" s="159"/>
      <c r="AZV29" s="165"/>
      <c r="AZW29" s="159"/>
      <c r="AZX29" s="165"/>
      <c r="AZY29" s="159"/>
      <c r="AZZ29" s="165"/>
      <c r="BAA29" s="159"/>
      <c r="BAB29" s="165"/>
      <c r="BAC29" s="159"/>
      <c r="BAD29" s="165"/>
      <c r="BAE29" s="159"/>
      <c r="BAF29" s="165"/>
      <c r="BAG29" s="159"/>
      <c r="BAH29" s="165"/>
      <c r="BAI29" s="159"/>
      <c r="BAJ29" s="165"/>
      <c r="BAK29" s="159"/>
      <c r="BAL29" s="165"/>
      <c r="BAM29" s="159"/>
      <c r="BAN29" s="165"/>
      <c r="BAO29" s="159"/>
      <c r="BAP29" s="165"/>
      <c r="BAQ29" s="159"/>
      <c r="BAR29" s="165"/>
      <c r="BAS29" s="159"/>
      <c r="BAT29" s="165"/>
      <c r="BAU29" s="159"/>
      <c r="BAV29" s="165"/>
      <c r="BAW29" s="159"/>
      <c r="BAX29" s="165"/>
      <c r="BAY29" s="159"/>
      <c r="BAZ29" s="165"/>
      <c r="BBA29" s="159"/>
      <c r="BBB29" s="165"/>
      <c r="BBC29" s="159"/>
      <c r="BBD29" s="165"/>
      <c r="BBE29" s="159"/>
      <c r="BBF29" s="165"/>
      <c r="BBG29" s="159"/>
      <c r="BBH29" s="165"/>
      <c r="BBI29" s="159"/>
      <c r="BBJ29" s="165"/>
      <c r="BBK29" s="159"/>
      <c r="BBL29" s="165"/>
      <c r="BBM29" s="159"/>
      <c r="BBN29" s="165"/>
      <c r="BBO29" s="159"/>
      <c r="BBP29" s="165"/>
      <c r="BBQ29" s="159"/>
      <c r="BBR29" s="165"/>
      <c r="BBS29" s="159"/>
      <c r="BBT29" s="165"/>
      <c r="BBU29" s="159"/>
      <c r="BBV29" s="165"/>
      <c r="BBW29" s="159"/>
      <c r="BBX29" s="165"/>
      <c r="BBY29" s="159"/>
      <c r="BBZ29" s="165"/>
      <c r="BCA29" s="159"/>
      <c r="BCB29" s="165"/>
      <c r="BCC29" s="159"/>
      <c r="BCD29" s="165"/>
      <c r="BCE29" s="159"/>
      <c r="BCF29" s="165"/>
      <c r="BCG29" s="159"/>
      <c r="BCH29" s="165"/>
      <c r="BCI29" s="159"/>
      <c r="BCJ29" s="165"/>
      <c r="BCK29" s="159"/>
      <c r="BCL29" s="165"/>
      <c r="BCM29" s="159"/>
      <c r="BCN29" s="165"/>
      <c r="BCO29" s="159"/>
      <c r="BCP29" s="165"/>
      <c r="BCQ29" s="159"/>
      <c r="BCR29" s="165"/>
      <c r="BCS29" s="159"/>
      <c r="BCT29" s="165"/>
      <c r="BCU29" s="159"/>
      <c r="BCV29" s="165"/>
      <c r="BCW29" s="159"/>
      <c r="BCX29" s="165"/>
      <c r="BCY29" s="159"/>
      <c r="BCZ29" s="165"/>
      <c r="BDA29" s="159"/>
      <c r="BDB29" s="165"/>
      <c r="BDC29" s="159"/>
      <c r="BDD29" s="165"/>
      <c r="BDE29" s="159"/>
      <c r="BDF29" s="165"/>
      <c r="BDG29" s="159"/>
      <c r="BDH29" s="165"/>
      <c r="BDI29" s="159"/>
      <c r="BDJ29" s="165"/>
      <c r="BDK29" s="159"/>
      <c r="BDL29" s="165"/>
      <c r="BDM29" s="159"/>
      <c r="BDN29" s="165"/>
      <c r="BDO29" s="159"/>
      <c r="BDP29" s="165"/>
      <c r="BDQ29" s="159"/>
      <c r="BDR29" s="165"/>
      <c r="BDS29" s="159"/>
      <c r="BDT29" s="165"/>
      <c r="BDU29" s="159"/>
      <c r="BDV29" s="165"/>
      <c r="BDW29" s="159"/>
      <c r="BDX29" s="165"/>
      <c r="BDY29" s="159"/>
      <c r="BDZ29" s="165"/>
      <c r="BEA29" s="159"/>
      <c r="BEB29" s="165"/>
      <c r="BEC29" s="159"/>
      <c r="BED29" s="165"/>
      <c r="BEE29" s="159"/>
      <c r="BEF29" s="165"/>
      <c r="BEG29" s="159"/>
      <c r="BEH29" s="165"/>
      <c r="BEI29" s="159"/>
      <c r="BEJ29" s="165"/>
      <c r="BEK29" s="159"/>
      <c r="BEL29" s="165"/>
      <c r="BEM29" s="159"/>
      <c r="BEN29" s="165"/>
      <c r="BEO29" s="159"/>
      <c r="BEP29" s="165"/>
      <c r="BEQ29" s="159"/>
      <c r="BER29" s="165"/>
      <c r="BES29" s="159"/>
      <c r="BET29" s="165"/>
      <c r="BEU29" s="159"/>
      <c r="BEV29" s="165"/>
      <c r="BEW29" s="159"/>
      <c r="BEX29" s="165"/>
      <c r="BEY29" s="159"/>
      <c r="BEZ29" s="165"/>
      <c r="BFA29" s="159"/>
      <c r="BFB29" s="165"/>
      <c r="BFC29" s="159"/>
      <c r="BFD29" s="165"/>
      <c r="BFE29" s="159"/>
      <c r="BFF29" s="165"/>
      <c r="BFG29" s="159"/>
      <c r="BFH29" s="165"/>
      <c r="BFI29" s="159"/>
      <c r="BFJ29" s="165"/>
      <c r="BFK29" s="159"/>
      <c r="BFL29" s="165"/>
      <c r="BFM29" s="159"/>
      <c r="BFN29" s="165"/>
      <c r="BFO29" s="159"/>
      <c r="BFP29" s="165"/>
      <c r="BFQ29" s="159"/>
      <c r="BFR29" s="165"/>
      <c r="BFS29" s="159"/>
      <c r="BFT29" s="165"/>
      <c r="BFU29" s="159"/>
      <c r="BFV29" s="165"/>
      <c r="BFW29" s="159"/>
      <c r="BFX29" s="165"/>
      <c r="BFY29" s="159"/>
      <c r="BFZ29" s="165"/>
      <c r="BGA29" s="159"/>
      <c r="BGB29" s="165"/>
      <c r="BGC29" s="159"/>
      <c r="BGD29" s="165"/>
      <c r="BGE29" s="159"/>
      <c r="BGF29" s="165"/>
      <c r="BGG29" s="159"/>
      <c r="BGH29" s="165"/>
      <c r="BGI29" s="159"/>
      <c r="BGJ29" s="165"/>
      <c r="BGK29" s="159"/>
      <c r="BGL29" s="165"/>
      <c r="BGM29" s="159"/>
      <c r="BGN29" s="165"/>
      <c r="BGO29" s="159"/>
      <c r="BGP29" s="165"/>
      <c r="BGQ29" s="159"/>
      <c r="BGR29" s="165"/>
      <c r="BGS29" s="159"/>
      <c r="BGT29" s="165"/>
      <c r="BGU29" s="159"/>
      <c r="BGV29" s="165"/>
      <c r="BGW29" s="159"/>
      <c r="BGX29" s="165"/>
      <c r="BGY29" s="159"/>
      <c r="BGZ29" s="165"/>
      <c r="BHA29" s="159"/>
      <c r="BHB29" s="165"/>
      <c r="BHC29" s="159"/>
      <c r="BHD29" s="165"/>
      <c r="BHE29" s="159"/>
      <c r="BHF29" s="165"/>
      <c r="BHG29" s="159"/>
      <c r="BHH29" s="165"/>
      <c r="BHI29" s="159"/>
      <c r="BHJ29" s="165"/>
      <c r="BHK29" s="159"/>
      <c r="BHL29" s="165"/>
      <c r="BHM29" s="159"/>
      <c r="BHN29" s="165"/>
      <c r="BHO29" s="159"/>
      <c r="BHP29" s="165"/>
      <c r="BHQ29" s="159"/>
      <c r="BHR29" s="165"/>
      <c r="BHS29" s="159"/>
      <c r="BHT29" s="165"/>
      <c r="BHU29" s="159"/>
      <c r="BHV29" s="165"/>
      <c r="BHW29" s="159"/>
      <c r="BHX29" s="165"/>
      <c r="BHY29" s="159"/>
      <c r="BHZ29" s="165"/>
      <c r="BIA29" s="159"/>
      <c r="BIB29" s="165"/>
      <c r="BIC29" s="159"/>
      <c r="BID29" s="165"/>
      <c r="BIE29" s="159"/>
      <c r="BIF29" s="165"/>
      <c r="BIG29" s="159"/>
      <c r="BIH29" s="165"/>
      <c r="BII29" s="159"/>
      <c r="BIJ29" s="165"/>
      <c r="BIK29" s="159"/>
      <c r="BIL29" s="165"/>
      <c r="BIM29" s="159"/>
      <c r="BIN29" s="165"/>
      <c r="BIO29" s="159"/>
      <c r="BIP29" s="165"/>
      <c r="BIQ29" s="159"/>
      <c r="BIR29" s="165"/>
      <c r="BIS29" s="159"/>
      <c r="BIT29" s="165"/>
      <c r="BIU29" s="159"/>
      <c r="BIV29" s="165"/>
      <c r="BIW29" s="159"/>
      <c r="BIX29" s="165"/>
      <c r="BIY29" s="159"/>
      <c r="BIZ29" s="165"/>
      <c r="BJA29" s="159"/>
      <c r="BJB29" s="165"/>
      <c r="BJC29" s="159"/>
      <c r="BJD29" s="165"/>
      <c r="BJE29" s="159"/>
      <c r="BJF29" s="165"/>
      <c r="BJG29" s="159"/>
      <c r="BJH29" s="165"/>
      <c r="BJI29" s="159"/>
      <c r="BJJ29" s="165"/>
      <c r="BJK29" s="159"/>
      <c r="BJL29" s="165"/>
      <c r="BJM29" s="159"/>
      <c r="BJN29" s="165"/>
      <c r="BJO29" s="159"/>
      <c r="BJP29" s="165"/>
      <c r="BJQ29" s="159"/>
      <c r="BJR29" s="165"/>
      <c r="BJS29" s="159"/>
      <c r="BJT29" s="165"/>
      <c r="BJU29" s="159"/>
      <c r="BJV29" s="165"/>
      <c r="BJW29" s="159"/>
      <c r="BJX29" s="165"/>
      <c r="BJY29" s="159"/>
      <c r="BJZ29" s="165"/>
      <c r="BKA29" s="159"/>
      <c r="BKB29" s="165"/>
      <c r="BKC29" s="159"/>
      <c r="BKD29" s="165"/>
      <c r="BKE29" s="159"/>
      <c r="BKF29" s="165"/>
      <c r="BKG29" s="159"/>
      <c r="BKH29" s="165"/>
      <c r="BKI29" s="159"/>
      <c r="BKJ29" s="165"/>
      <c r="BKK29" s="159"/>
      <c r="BKL29" s="165"/>
      <c r="BKM29" s="159"/>
      <c r="BKN29" s="165"/>
      <c r="BKO29" s="159"/>
      <c r="BKP29" s="165"/>
      <c r="BKQ29" s="159"/>
      <c r="BKR29" s="165"/>
      <c r="BKS29" s="159"/>
      <c r="BKT29" s="165"/>
      <c r="BKU29" s="159"/>
      <c r="BKV29" s="165"/>
      <c r="BKW29" s="159"/>
      <c r="BKX29" s="165"/>
      <c r="BKY29" s="159"/>
      <c r="BKZ29" s="165"/>
      <c r="BLA29" s="159"/>
      <c r="BLB29" s="165"/>
      <c r="BLC29" s="159"/>
      <c r="BLD29" s="165"/>
      <c r="BLE29" s="159"/>
      <c r="BLF29" s="165"/>
      <c r="BLG29" s="159"/>
      <c r="BLH29" s="165"/>
      <c r="BLI29" s="159"/>
      <c r="BLJ29" s="165"/>
      <c r="BLK29" s="159"/>
      <c r="BLL29" s="165"/>
      <c r="BLM29" s="159"/>
      <c r="BLN29" s="165"/>
      <c r="BLO29" s="159"/>
      <c r="BLP29" s="165"/>
      <c r="BLQ29" s="159"/>
      <c r="BLR29" s="165"/>
      <c r="BLS29" s="159"/>
      <c r="BLT29" s="165"/>
      <c r="BLU29" s="159"/>
      <c r="BLV29" s="165"/>
      <c r="BLW29" s="159"/>
      <c r="BLX29" s="165"/>
      <c r="BLY29" s="159"/>
      <c r="BLZ29" s="165"/>
      <c r="BMA29" s="159"/>
      <c r="BMB29" s="165"/>
      <c r="BMC29" s="159"/>
      <c r="BMD29" s="165"/>
      <c r="BME29" s="159"/>
      <c r="BMF29" s="165"/>
      <c r="BMG29" s="159"/>
      <c r="BMH29" s="165"/>
      <c r="BMI29" s="159"/>
      <c r="BMJ29" s="165"/>
      <c r="BMK29" s="159"/>
      <c r="BML29" s="165"/>
      <c r="BMM29" s="159"/>
      <c r="BMN29" s="165"/>
      <c r="BMO29" s="159"/>
      <c r="BMP29" s="165"/>
      <c r="BMQ29" s="159"/>
      <c r="BMR29" s="165"/>
      <c r="BMS29" s="159"/>
      <c r="BMT29" s="165"/>
      <c r="BMU29" s="159"/>
      <c r="BMV29" s="165"/>
      <c r="BMW29" s="159"/>
      <c r="BMX29" s="165"/>
      <c r="BMY29" s="159"/>
      <c r="BMZ29" s="165"/>
      <c r="BNA29" s="159"/>
      <c r="BNB29" s="165"/>
      <c r="BNC29" s="159"/>
      <c r="BND29" s="165"/>
      <c r="BNE29" s="159"/>
      <c r="BNF29" s="165"/>
      <c r="BNG29" s="159"/>
      <c r="BNH29" s="165"/>
      <c r="BNI29" s="159"/>
      <c r="BNJ29" s="165"/>
      <c r="BNK29" s="159"/>
      <c r="BNL29" s="165"/>
      <c r="BNM29" s="159"/>
      <c r="BNN29" s="165"/>
      <c r="BNO29" s="159"/>
      <c r="BNP29" s="165"/>
      <c r="BNQ29" s="159"/>
      <c r="BNR29" s="165"/>
      <c r="BNS29" s="159"/>
      <c r="BNT29" s="165"/>
      <c r="BNU29" s="159"/>
      <c r="BNV29" s="165"/>
      <c r="BNW29" s="159"/>
      <c r="BNX29" s="165"/>
      <c r="BNY29" s="159"/>
      <c r="BNZ29" s="165"/>
      <c r="BOA29" s="159"/>
      <c r="BOB29" s="165"/>
      <c r="BOC29" s="159"/>
      <c r="BOD29" s="165"/>
      <c r="BOE29" s="159"/>
      <c r="BOF29" s="165"/>
      <c r="BOG29" s="159"/>
      <c r="BOH29" s="165"/>
      <c r="BOI29" s="159"/>
      <c r="BOJ29" s="165"/>
      <c r="BOK29" s="159"/>
      <c r="BOL29" s="165"/>
      <c r="BOM29" s="159"/>
      <c r="BON29" s="165"/>
      <c r="BOO29" s="159"/>
      <c r="BOP29" s="165"/>
      <c r="BOQ29" s="159"/>
      <c r="BOR29" s="165"/>
      <c r="BOS29" s="159"/>
      <c r="BOT29" s="165"/>
      <c r="BOU29" s="159"/>
      <c r="BOV29" s="165"/>
      <c r="BOW29" s="159"/>
      <c r="BOX29" s="165"/>
      <c r="BOY29" s="159"/>
      <c r="BOZ29" s="165"/>
      <c r="BPA29" s="159"/>
      <c r="BPB29" s="165"/>
      <c r="BPC29" s="159"/>
      <c r="BPD29" s="165"/>
      <c r="BPE29" s="159"/>
      <c r="BPF29" s="165"/>
      <c r="BPG29" s="159"/>
      <c r="BPH29" s="165"/>
      <c r="BPI29" s="159"/>
      <c r="BPJ29" s="165"/>
      <c r="BPK29" s="159"/>
      <c r="BPL29" s="165"/>
      <c r="BPM29" s="159"/>
      <c r="BPN29" s="165"/>
      <c r="BPO29" s="159"/>
      <c r="BPP29" s="165"/>
      <c r="BPQ29" s="159"/>
      <c r="BPR29" s="165"/>
      <c r="BPS29" s="159"/>
      <c r="BPT29" s="165"/>
      <c r="BPU29" s="159"/>
      <c r="BPV29" s="165"/>
      <c r="BPW29" s="159"/>
      <c r="BPX29" s="165"/>
      <c r="BPY29" s="159"/>
      <c r="BPZ29" s="165"/>
      <c r="BQA29" s="159"/>
      <c r="BQB29" s="165"/>
      <c r="BQC29" s="159"/>
      <c r="BQD29" s="165"/>
      <c r="BQE29" s="159"/>
      <c r="BQF29" s="165"/>
      <c r="BQG29" s="159"/>
      <c r="BQH29" s="165"/>
      <c r="BQI29" s="159"/>
      <c r="BQJ29" s="165"/>
      <c r="BQK29" s="159"/>
      <c r="BQL29" s="165"/>
      <c r="BQM29" s="159"/>
      <c r="BQN29" s="165"/>
      <c r="BQO29" s="159"/>
      <c r="BQP29" s="165"/>
      <c r="BQQ29" s="159"/>
      <c r="BQR29" s="165"/>
      <c r="BQS29" s="159"/>
      <c r="BQT29" s="165"/>
      <c r="BQU29" s="159"/>
      <c r="BQV29" s="165"/>
      <c r="BQW29" s="159"/>
      <c r="BQX29" s="165"/>
      <c r="BQY29" s="159"/>
      <c r="BQZ29" s="165"/>
      <c r="BRA29" s="159"/>
      <c r="BRB29" s="165"/>
      <c r="BRC29" s="159"/>
      <c r="BRD29" s="165"/>
      <c r="BRE29" s="159"/>
      <c r="BRF29" s="165"/>
      <c r="BRG29" s="159"/>
      <c r="BRH29" s="165"/>
      <c r="BRI29" s="159"/>
      <c r="BRJ29" s="165"/>
      <c r="BRK29" s="159"/>
      <c r="BRL29" s="165"/>
      <c r="BRM29" s="159"/>
      <c r="BRN29" s="165"/>
      <c r="BRO29" s="159"/>
      <c r="BRP29" s="165"/>
      <c r="BRQ29" s="159"/>
      <c r="BRR29" s="165"/>
      <c r="BRS29" s="159"/>
      <c r="BRT29" s="165"/>
      <c r="BRU29" s="159"/>
      <c r="BRV29" s="165"/>
      <c r="BRW29" s="159"/>
      <c r="BRX29" s="165"/>
      <c r="BRY29" s="159"/>
      <c r="BRZ29" s="165"/>
      <c r="BSA29" s="159"/>
      <c r="BSB29" s="165"/>
      <c r="BSC29" s="159"/>
      <c r="BSD29" s="165"/>
      <c r="BSE29" s="159"/>
      <c r="BSF29" s="165"/>
      <c r="BSG29" s="159"/>
      <c r="BSH29" s="165"/>
      <c r="BSI29" s="159"/>
      <c r="BSJ29" s="165"/>
      <c r="BSK29" s="159"/>
      <c r="BSL29" s="165"/>
      <c r="BSM29" s="159"/>
      <c r="BSN29" s="165"/>
      <c r="BSO29" s="159"/>
      <c r="BSP29" s="165"/>
      <c r="BSQ29" s="159"/>
      <c r="BSR29" s="165"/>
      <c r="BSS29" s="159"/>
      <c r="BST29" s="165"/>
      <c r="BSU29" s="159"/>
      <c r="BSV29" s="165"/>
      <c r="BSW29" s="159"/>
      <c r="BSX29" s="165"/>
      <c r="BSY29" s="159"/>
      <c r="BSZ29" s="165"/>
      <c r="BTA29" s="159"/>
      <c r="BTB29" s="165"/>
      <c r="BTC29" s="159"/>
      <c r="BTD29" s="165"/>
      <c r="BTE29" s="159"/>
      <c r="BTF29" s="165"/>
      <c r="BTG29" s="159"/>
      <c r="BTH29" s="165"/>
      <c r="BTI29" s="159"/>
      <c r="BTJ29" s="165"/>
      <c r="BTK29" s="159"/>
      <c r="BTL29" s="165"/>
      <c r="BTM29" s="159"/>
      <c r="BTN29" s="165"/>
      <c r="BTO29" s="159"/>
      <c r="BTP29" s="165"/>
      <c r="BTQ29" s="159"/>
      <c r="BTR29" s="165"/>
      <c r="BTS29" s="159"/>
      <c r="BTT29" s="165"/>
      <c r="BTU29" s="159"/>
      <c r="BTV29" s="165"/>
      <c r="BTW29" s="159"/>
      <c r="BTX29" s="165"/>
      <c r="BTY29" s="159"/>
      <c r="BTZ29" s="165"/>
      <c r="BUA29" s="159"/>
      <c r="BUB29" s="165"/>
      <c r="BUC29" s="159"/>
      <c r="BUD29" s="165"/>
      <c r="BUE29" s="159"/>
      <c r="BUF29" s="165"/>
      <c r="BUG29" s="159"/>
      <c r="BUH29" s="165"/>
      <c r="BUI29" s="159"/>
      <c r="BUJ29" s="165"/>
      <c r="BUK29" s="159"/>
      <c r="BUL29" s="165"/>
      <c r="BUM29" s="159"/>
      <c r="BUN29" s="165"/>
      <c r="BUO29" s="159"/>
      <c r="BUP29" s="165"/>
      <c r="BUQ29" s="159"/>
      <c r="BUR29" s="165"/>
      <c r="BUS29" s="159"/>
      <c r="BUT29" s="165"/>
      <c r="BUU29" s="159"/>
      <c r="BUV29" s="165"/>
      <c r="BUW29" s="159"/>
      <c r="BUX29" s="165"/>
      <c r="BUY29" s="159"/>
      <c r="BUZ29" s="165"/>
      <c r="BVA29" s="159"/>
      <c r="BVB29" s="165"/>
      <c r="BVC29" s="159"/>
      <c r="BVD29" s="165"/>
      <c r="BVE29" s="159"/>
      <c r="BVF29" s="165"/>
      <c r="BVG29" s="159"/>
      <c r="BVH29" s="165"/>
      <c r="BVI29" s="159"/>
      <c r="BVJ29" s="165"/>
      <c r="BVK29" s="159"/>
      <c r="BVL29" s="165"/>
      <c r="BVM29" s="159"/>
      <c r="BVN29" s="165"/>
      <c r="BVO29" s="159"/>
      <c r="BVP29" s="165"/>
      <c r="BVQ29" s="159"/>
      <c r="BVR29" s="165"/>
      <c r="BVS29" s="159"/>
      <c r="BVT29" s="165"/>
      <c r="BVU29" s="159"/>
      <c r="BVV29" s="165"/>
      <c r="BVW29" s="159"/>
      <c r="BVX29" s="165"/>
      <c r="BVY29" s="159"/>
      <c r="BVZ29" s="165"/>
      <c r="BWA29" s="159"/>
      <c r="BWB29" s="165"/>
      <c r="BWC29" s="159"/>
      <c r="BWD29" s="165"/>
      <c r="BWE29" s="159"/>
      <c r="BWF29" s="165"/>
      <c r="BWG29" s="159"/>
      <c r="BWH29" s="165"/>
      <c r="BWI29" s="159"/>
      <c r="BWJ29" s="165"/>
      <c r="BWK29" s="159"/>
      <c r="BWL29" s="165"/>
      <c r="BWM29" s="159"/>
      <c r="BWN29" s="165"/>
      <c r="BWO29" s="159"/>
      <c r="BWP29" s="165"/>
      <c r="BWQ29" s="159"/>
      <c r="BWR29" s="165"/>
      <c r="BWS29" s="159"/>
      <c r="BWT29" s="165"/>
      <c r="BWU29" s="159"/>
      <c r="BWV29" s="165"/>
      <c r="BWW29" s="159"/>
      <c r="BWX29" s="165"/>
      <c r="BWY29" s="159"/>
      <c r="BWZ29" s="165"/>
      <c r="BXA29" s="159"/>
      <c r="BXB29" s="165"/>
      <c r="BXC29" s="159"/>
      <c r="BXD29" s="165"/>
      <c r="BXE29" s="159"/>
      <c r="BXF29" s="165"/>
      <c r="BXG29" s="159"/>
      <c r="BXH29" s="165"/>
      <c r="BXI29" s="159"/>
      <c r="BXJ29" s="165"/>
      <c r="BXK29" s="159"/>
      <c r="BXL29" s="165"/>
      <c r="BXM29" s="159"/>
      <c r="BXN29" s="165"/>
      <c r="BXO29" s="159"/>
      <c r="BXP29" s="165"/>
      <c r="BXQ29" s="159"/>
      <c r="BXR29" s="165"/>
      <c r="BXS29" s="159"/>
      <c r="BXT29" s="165"/>
      <c r="BXU29" s="159"/>
      <c r="BXV29" s="165"/>
      <c r="BXW29" s="159"/>
      <c r="BXX29" s="165"/>
      <c r="BXY29" s="159"/>
      <c r="BXZ29" s="165"/>
      <c r="BYA29" s="159"/>
      <c r="BYB29" s="165"/>
      <c r="BYC29" s="159"/>
      <c r="BYD29" s="165"/>
      <c r="BYE29" s="159"/>
      <c r="BYF29" s="165"/>
      <c r="BYG29" s="159"/>
      <c r="BYH29" s="165"/>
      <c r="BYI29" s="159"/>
      <c r="BYJ29" s="165"/>
      <c r="BYK29" s="159"/>
      <c r="BYL29" s="165"/>
      <c r="BYM29" s="159"/>
      <c r="BYN29" s="165"/>
      <c r="BYO29" s="159"/>
      <c r="BYP29" s="165"/>
      <c r="BYQ29" s="159"/>
      <c r="BYR29" s="165"/>
      <c r="BYS29" s="159"/>
      <c r="BYT29" s="165"/>
      <c r="BYU29" s="159"/>
      <c r="BYV29" s="165"/>
      <c r="BYW29" s="159"/>
      <c r="BYX29" s="165"/>
      <c r="BYY29" s="159"/>
      <c r="BYZ29" s="165"/>
      <c r="BZA29" s="159"/>
      <c r="BZB29" s="165"/>
      <c r="BZC29" s="159"/>
      <c r="BZD29" s="165"/>
      <c r="BZE29" s="159"/>
      <c r="BZF29" s="165"/>
      <c r="BZG29" s="159"/>
      <c r="BZH29" s="165"/>
      <c r="BZI29" s="159"/>
      <c r="BZJ29" s="165"/>
      <c r="BZK29" s="159"/>
      <c r="BZL29" s="165"/>
      <c r="BZM29" s="159"/>
      <c r="BZN29" s="165"/>
      <c r="BZO29" s="159"/>
      <c r="BZP29" s="165"/>
      <c r="BZQ29" s="159"/>
      <c r="BZR29" s="165"/>
      <c r="BZS29" s="159"/>
      <c r="BZT29" s="165"/>
      <c r="BZU29" s="159"/>
      <c r="BZV29" s="165"/>
      <c r="BZW29" s="159"/>
      <c r="BZX29" s="165"/>
      <c r="BZY29" s="159"/>
      <c r="BZZ29" s="165"/>
      <c r="CAA29" s="159"/>
      <c r="CAB29" s="165"/>
      <c r="CAC29" s="159"/>
      <c r="CAD29" s="165"/>
      <c r="CAE29" s="159"/>
      <c r="CAF29" s="165"/>
      <c r="CAG29" s="159"/>
      <c r="CAH29" s="165"/>
      <c r="CAI29" s="159"/>
      <c r="CAJ29" s="165"/>
      <c r="CAK29" s="159"/>
      <c r="CAL29" s="165"/>
      <c r="CAM29" s="159"/>
      <c r="CAN29" s="165"/>
      <c r="CAO29" s="159"/>
      <c r="CAP29" s="165"/>
      <c r="CAQ29" s="159"/>
      <c r="CAR29" s="165"/>
      <c r="CAS29" s="159"/>
      <c r="CAT29" s="165"/>
      <c r="CAU29" s="159"/>
      <c r="CAV29" s="165"/>
      <c r="CAW29" s="159"/>
      <c r="CAX29" s="165"/>
      <c r="CAY29" s="159"/>
      <c r="CAZ29" s="165"/>
      <c r="CBA29" s="159"/>
      <c r="CBB29" s="165"/>
      <c r="CBC29" s="159"/>
      <c r="CBD29" s="165"/>
      <c r="CBE29" s="159"/>
      <c r="CBF29" s="165"/>
      <c r="CBG29" s="159"/>
      <c r="CBH29" s="165"/>
      <c r="CBI29" s="159"/>
      <c r="CBJ29" s="165"/>
      <c r="CBK29" s="159"/>
      <c r="CBL29" s="165"/>
      <c r="CBM29" s="159"/>
      <c r="CBN29" s="165"/>
      <c r="CBO29" s="159"/>
      <c r="CBP29" s="165"/>
      <c r="CBQ29" s="159"/>
      <c r="CBR29" s="165"/>
      <c r="CBS29" s="159"/>
      <c r="CBT29" s="165"/>
      <c r="CBU29" s="159"/>
      <c r="CBV29" s="165"/>
      <c r="CBW29" s="159"/>
      <c r="CBX29" s="165"/>
      <c r="CBY29" s="159"/>
      <c r="CBZ29" s="165"/>
      <c r="CCA29" s="159"/>
      <c r="CCB29" s="165"/>
      <c r="CCC29" s="159"/>
      <c r="CCD29" s="165"/>
      <c r="CCE29" s="159"/>
      <c r="CCF29" s="165"/>
      <c r="CCG29" s="159"/>
      <c r="CCH29" s="165"/>
      <c r="CCI29" s="159"/>
      <c r="CCJ29" s="165"/>
      <c r="CCK29" s="159"/>
      <c r="CCL29" s="165"/>
      <c r="CCM29" s="159"/>
      <c r="CCN29" s="165"/>
      <c r="CCO29" s="159"/>
      <c r="CCP29" s="165"/>
      <c r="CCQ29" s="159"/>
      <c r="CCR29" s="165"/>
      <c r="CCS29" s="159"/>
      <c r="CCT29" s="165"/>
      <c r="CCU29" s="159"/>
      <c r="CCV29" s="165"/>
      <c r="CCW29" s="159"/>
      <c r="CCX29" s="165"/>
      <c r="CCY29" s="159"/>
      <c r="CCZ29" s="165"/>
      <c r="CDA29" s="159"/>
      <c r="CDB29" s="165"/>
      <c r="CDC29" s="159"/>
      <c r="CDD29" s="165"/>
      <c r="CDE29" s="159"/>
      <c r="CDF29" s="165"/>
      <c r="CDG29" s="159"/>
      <c r="CDH29" s="165"/>
      <c r="CDI29" s="159"/>
      <c r="CDJ29" s="165"/>
      <c r="CDK29" s="159"/>
      <c r="CDL29" s="165"/>
      <c r="CDM29" s="159"/>
      <c r="CDN29" s="165"/>
      <c r="CDO29" s="159"/>
      <c r="CDP29" s="165"/>
      <c r="CDQ29" s="159"/>
      <c r="CDR29" s="165"/>
      <c r="CDS29" s="159"/>
      <c r="CDT29" s="165"/>
      <c r="CDU29" s="159"/>
      <c r="CDV29" s="165"/>
      <c r="CDW29" s="159"/>
      <c r="CDX29" s="165"/>
      <c r="CDY29" s="159"/>
      <c r="CDZ29" s="165"/>
      <c r="CEA29" s="159"/>
      <c r="CEB29" s="165"/>
      <c r="CEC29" s="159"/>
      <c r="CED29" s="165"/>
      <c r="CEE29" s="159"/>
      <c r="CEF29" s="165"/>
      <c r="CEG29" s="159"/>
      <c r="CEH29" s="165"/>
      <c r="CEI29" s="159"/>
      <c r="CEJ29" s="165"/>
      <c r="CEK29" s="159"/>
      <c r="CEL29" s="165"/>
      <c r="CEM29" s="159"/>
      <c r="CEN29" s="165"/>
      <c r="CEO29" s="159"/>
      <c r="CEP29" s="165"/>
      <c r="CEQ29" s="159"/>
      <c r="CER29" s="165"/>
      <c r="CES29" s="159"/>
      <c r="CET29" s="165"/>
      <c r="CEU29" s="159"/>
      <c r="CEV29" s="165"/>
      <c r="CEW29" s="159"/>
      <c r="CEX29" s="165"/>
      <c r="CEY29" s="159"/>
      <c r="CEZ29" s="165"/>
      <c r="CFA29" s="159"/>
      <c r="CFB29" s="165"/>
      <c r="CFC29" s="159"/>
      <c r="CFD29" s="165"/>
      <c r="CFE29" s="159"/>
      <c r="CFF29" s="165"/>
      <c r="CFG29" s="159"/>
      <c r="CFH29" s="165"/>
      <c r="CFI29" s="159"/>
      <c r="CFJ29" s="165"/>
      <c r="CFK29" s="159"/>
      <c r="CFL29" s="165"/>
      <c r="CFM29" s="159"/>
      <c r="CFN29" s="165"/>
      <c r="CFO29" s="159"/>
      <c r="CFP29" s="165"/>
      <c r="CFQ29" s="159"/>
      <c r="CFR29" s="165"/>
      <c r="CFS29" s="159"/>
      <c r="CFT29" s="165"/>
      <c r="CFU29" s="159"/>
      <c r="CFV29" s="165"/>
      <c r="CFW29" s="159"/>
      <c r="CFX29" s="165"/>
      <c r="CFY29" s="159"/>
      <c r="CFZ29" s="165"/>
      <c r="CGA29" s="159"/>
      <c r="CGB29" s="165"/>
      <c r="CGC29" s="159"/>
      <c r="CGD29" s="165"/>
      <c r="CGE29" s="159"/>
      <c r="CGF29" s="165"/>
      <c r="CGG29" s="159"/>
      <c r="CGH29" s="165"/>
      <c r="CGI29" s="159"/>
      <c r="CGJ29" s="165"/>
      <c r="CGK29" s="159"/>
      <c r="CGL29" s="165"/>
      <c r="CGM29" s="159"/>
      <c r="CGN29" s="165"/>
      <c r="CGO29" s="159"/>
      <c r="CGP29" s="165"/>
      <c r="CGQ29" s="159"/>
      <c r="CGR29" s="165"/>
      <c r="CGS29" s="159"/>
      <c r="CGT29" s="165"/>
      <c r="CGU29" s="159"/>
      <c r="CGV29" s="165"/>
      <c r="CGW29" s="159"/>
      <c r="CGX29" s="165"/>
      <c r="CGY29" s="159"/>
      <c r="CGZ29" s="165"/>
      <c r="CHA29" s="159"/>
      <c r="CHB29" s="165"/>
      <c r="CHC29" s="159"/>
      <c r="CHD29" s="165"/>
      <c r="CHE29" s="159"/>
      <c r="CHF29" s="165"/>
      <c r="CHG29" s="159"/>
      <c r="CHH29" s="165"/>
      <c r="CHI29" s="159"/>
      <c r="CHJ29" s="165"/>
      <c r="CHK29" s="159"/>
      <c r="CHL29" s="165"/>
      <c r="CHM29" s="159"/>
      <c r="CHN29" s="165"/>
      <c r="CHO29" s="159"/>
      <c r="CHP29" s="165"/>
      <c r="CHQ29" s="159"/>
      <c r="CHR29" s="165"/>
      <c r="CHS29" s="159"/>
      <c r="CHT29" s="165"/>
      <c r="CHU29" s="159"/>
      <c r="CHV29" s="165"/>
      <c r="CHW29" s="159"/>
      <c r="CHX29" s="165"/>
      <c r="CHY29" s="159"/>
      <c r="CHZ29" s="165"/>
      <c r="CIA29" s="159"/>
      <c r="CIB29" s="165"/>
      <c r="CIC29" s="159"/>
      <c r="CID29" s="165"/>
      <c r="CIE29" s="159"/>
      <c r="CIF29" s="165"/>
      <c r="CIG29" s="159"/>
      <c r="CIH29" s="165"/>
      <c r="CII29" s="159"/>
      <c r="CIJ29" s="165"/>
      <c r="CIK29" s="159"/>
      <c r="CIL29" s="165"/>
      <c r="CIM29" s="159"/>
      <c r="CIN29" s="165"/>
      <c r="CIO29" s="159"/>
      <c r="CIP29" s="165"/>
      <c r="CIQ29" s="159"/>
      <c r="CIR29" s="165"/>
      <c r="CIS29" s="159"/>
      <c r="CIT29" s="165"/>
      <c r="CIU29" s="159"/>
      <c r="CIV29" s="165"/>
      <c r="CIW29" s="159"/>
      <c r="CIX29" s="165"/>
      <c r="CIY29" s="159"/>
      <c r="CIZ29" s="165"/>
      <c r="CJA29" s="159"/>
      <c r="CJB29" s="165"/>
      <c r="CJC29" s="159"/>
      <c r="CJD29" s="165"/>
      <c r="CJE29" s="159"/>
      <c r="CJF29" s="165"/>
      <c r="CJG29" s="159"/>
      <c r="CJH29" s="165"/>
      <c r="CJI29" s="159"/>
      <c r="CJJ29" s="165"/>
      <c r="CJK29" s="159"/>
      <c r="CJL29" s="165"/>
      <c r="CJM29" s="159"/>
      <c r="CJN29" s="165"/>
      <c r="CJO29" s="159"/>
      <c r="CJP29" s="165"/>
      <c r="CJQ29" s="159"/>
      <c r="CJR29" s="165"/>
      <c r="CJS29" s="159"/>
      <c r="CJT29" s="165"/>
      <c r="CJU29" s="159"/>
      <c r="CJV29" s="165"/>
      <c r="CJW29" s="159"/>
      <c r="CJX29" s="165"/>
      <c r="CJY29" s="159"/>
      <c r="CJZ29" s="165"/>
      <c r="CKA29" s="159"/>
      <c r="CKB29" s="165"/>
      <c r="CKC29" s="159"/>
      <c r="CKD29" s="165"/>
      <c r="CKE29" s="159"/>
      <c r="CKF29" s="165"/>
      <c r="CKG29" s="159"/>
      <c r="CKH29" s="165"/>
      <c r="CKI29" s="159"/>
      <c r="CKJ29" s="165"/>
      <c r="CKK29" s="159"/>
      <c r="CKL29" s="165"/>
      <c r="CKM29" s="159"/>
      <c r="CKN29" s="165"/>
      <c r="CKO29" s="159"/>
      <c r="CKP29" s="165"/>
      <c r="CKQ29" s="159"/>
      <c r="CKR29" s="165"/>
      <c r="CKS29" s="159"/>
      <c r="CKT29" s="165"/>
      <c r="CKU29" s="159"/>
      <c r="CKV29" s="165"/>
      <c r="CKW29" s="159"/>
      <c r="CKX29" s="165"/>
      <c r="CKY29" s="159"/>
      <c r="CKZ29" s="165"/>
      <c r="CLA29" s="159"/>
      <c r="CLB29" s="165"/>
      <c r="CLC29" s="159"/>
      <c r="CLD29" s="165"/>
      <c r="CLE29" s="159"/>
      <c r="CLF29" s="165"/>
      <c r="CLG29" s="159"/>
      <c r="CLH29" s="165"/>
      <c r="CLI29" s="159"/>
      <c r="CLJ29" s="165"/>
      <c r="CLK29" s="159"/>
      <c r="CLL29" s="165"/>
      <c r="CLM29" s="159"/>
      <c r="CLN29" s="165"/>
      <c r="CLO29" s="159"/>
      <c r="CLP29" s="165"/>
      <c r="CLQ29" s="159"/>
      <c r="CLR29" s="165"/>
      <c r="CLS29" s="159"/>
      <c r="CLT29" s="165"/>
      <c r="CLU29" s="159"/>
      <c r="CLV29" s="165"/>
      <c r="CLW29" s="159"/>
      <c r="CLX29" s="165"/>
      <c r="CLY29" s="159"/>
      <c r="CLZ29" s="165"/>
      <c r="CMA29" s="159"/>
      <c r="CMB29" s="165"/>
      <c r="CMC29" s="159"/>
      <c r="CMD29" s="165"/>
      <c r="CME29" s="159"/>
      <c r="CMF29" s="165"/>
      <c r="CMG29" s="159"/>
      <c r="CMH29" s="165"/>
      <c r="CMI29" s="159"/>
      <c r="CMJ29" s="165"/>
      <c r="CMK29" s="159"/>
      <c r="CML29" s="165"/>
      <c r="CMM29" s="159"/>
      <c r="CMN29" s="165"/>
      <c r="CMO29" s="159"/>
      <c r="CMP29" s="165"/>
      <c r="CMQ29" s="159"/>
      <c r="CMR29" s="165"/>
      <c r="CMS29" s="159"/>
      <c r="CMT29" s="165"/>
      <c r="CMU29" s="159"/>
      <c r="CMV29" s="165"/>
      <c r="CMW29" s="159"/>
      <c r="CMX29" s="165"/>
      <c r="CMY29" s="159"/>
      <c r="CMZ29" s="165"/>
      <c r="CNA29" s="159"/>
      <c r="CNB29" s="165"/>
      <c r="CNC29" s="159"/>
      <c r="CND29" s="165"/>
      <c r="CNE29" s="159"/>
      <c r="CNF29" s="165"/>
      <c r="CNG29" s="159"/>
      <c r="CNH29" s="165"/>
      <c r="CNI29" s="159"/>
      <c r="CNJ29" s="165"/>
      <c r="CNK29" s="159"/>
      <c r="CNL29" s="165"/>
      <c r="CNM29" s="159"/>
      <c r="CNN29" s="165"/>
      <c r="CNO29" s="159"/>
      <c r="CNP29" s="165"/>
      <c r="CNQ29" s="159"/>
      <c r="CNR29" s="165"/>
      <c r="CNS29" s="159"/>
      <c r="CNT29" s="165"/>
      <c r="CNU29" s="159"/>
      <c r="CNV29" s="165"/>
      <c r="CNW29" s="159"/>
      <c r="CNX29" s="165"/>
      <c r="CNY29" s="159"/>
      <c r="CNZ29" s="165"/>
      <c r="COA29" s="159"/>
      <c r="COB29" s="165"/>
      <c r="COC29" s="159"/>
      <c r="COD29" s="165"/>
      <c r="COE29" s="159"/>
      <c r="COF29" s="165"/>
      <c r="COG29" s="159"/>
      <c r="COH29" s="165"/>
      <c r="COI29" s="159"/>
      <c r="COJ29" s="165"/>
      <c r="COK29" s="159"/>
      <c r="COL29" s="165"/>
      <c r="COM29" s="159"/>
      <c r="CON29" s="165"/>
      <c r="COO29" s="159"/>
      <c r="COP29" s="165"/>
      <c r="COQ29" s="159"/>
      <c r="COR29" s="165"/>
      <c r="COS29" s="159"/>
      <c r="COT29" s="165"/>
      <c r="COU29" s="159"/>
      <c r="COV29" s="165"/>
      <c r="COW29" s="159"/>
      <c r="COX29" s="165"/>
      <c r="COY29" s="159"/>
      <c r="COZ29" s="165"/>
      <c r="CPA29" s="159"/>
      <c r="CPB29" s="165"/>
      <c r="CPC29" s="159"/>
      <c r="CPD29" s="165"/>
      <c r="CPE29" s="159"/>
      <c r="CPF29" s="165"/>
      <c r="CPG29" s="159"/>
      <c r="CPH29" s="165"/>
      <c r="CPI29" s="159"/>
      <c r="CPJ29" s="165"/>
      <c r="CPK29" s="159"/>
      <c r="CPL29" s="165"/>
      <c r="CPM29" s="159"/>
      <c r="CPN29" s="165"/>
      <c r="CPO29" s="159"/>
      <c r="CPP29" s="165"/>
      <c r="CPQ29" s="159"/>
      <c r="CPR29" s="165"/>
      <c r="CPS29" s="159"/>
      <c r="CPT29" s="165"/>
      <c r="CPU29" s="159"/>
      <c r="CPV29" s="165"/>
      <c r="CPW29" s="159"/>
      <c r="CPX29" s="165"/>
      <c r="CPY29" s="159"/>
      <c r="CPZ29" s="165"/>
      <c r="CQA29" s="159"/>
      <c r="CQB29" s="165"/>
      <c r="CQC29" s="159"/>
      <c r="CQD29" s="165"/>
      <c r="CQE29" s="159"/>
      <c r="CQF29" s="165"/>
      <c r="CQG29" s="159"/>
      <c r="CQH29" s="165"/>
      <c r="CQI29" s="159"/>
      <c r="CQJ29" s="165"/>
      <c r="CQK29" s="159"/>
      <c r="CQL29" s="165"/>
      <c r="CQM29" s="159"/>
      <c r="CQN29" s="165"/>
      <c r="CQO29" s="159"/>
      <c r="CQP29" s="165"/>
      <c r="CQQ29" s="159"/>
      <c r="CQR29" s="165"/>
      <c r="CQS29" s="159"/>
      <c r="CQT29" s="165"/>
      <c r="CQU29" s="159"/>
      <c r="CQV29" s="165"/>
      <c r="CQW29" s="159"/>
      <c r="CQX29" s="165"/>
      <c r="CQY29" s="159"/>
      <c r="CQZ29" s="165"/>
      <c r="CRA29" s="159"/>
      <c r="CRB29" s="165"/>
      <c r="CRC29" s="159"/>
      <c r="CRD29" s="165"/>
      <c r="CRE29" s="159"/>
      <c r="CRF29" s="165"/>
      <c r="CRG29" s="159"/>
      <c r="CRH29" s="165"/>
      <c r="CRI29" s="159"/>
      <c r="CRJ29" s="165"/>
      <c r="CRK29" s="159"/>
      <c r="CRL29" s="165"/>
      <c r="CRM29" s="159"/>
      <c r="CRN29" s="165"/>
      <c r="CRO29" s="159"/>
      <c r="CRP29" s="165"/>
      <c r="CRQ29" s="159"/>
      <c r="CRR29" s="165"/>
      <c r="CRS29" s="159"/>
      <c r="CRT29" s="165"/>
      <c r="CRU29" s="159"/>
      <c r="CRV29" s="165"/>
      <c r="CRW29" s="159"/>
      <c r="CRX29" s="165"/>
      <c r="CRY29" s="159"/>
      <c r="CRZ29" s="165"/>
      <c r="CSA29" s="159"/>
      <c r="CSB29" s="165"/>
      <c r="CSC29" s="159"/>
      <c r="CSD29" s="165"/>
      <c r="CSE29" s="159"/>
      <c r="CSF29" s="165"/>
      <c r="CSG29" s="159"/>
      <c r="CSH29" s="165"/>
      <c r="CSI29" s="159"/>
      <c r="CSJ29" s="165"/>
      <c r="CSK29" s="159"/>
      <c r="CSL29" s="165"/>
      <c r="CSM29" s="159"/>
      <c r="CSN29" s="165"/>
      <c r="CSO29" s="159"/>
      <c r="CSP29" s="165"/>
      <c r="CSQ29" s="159"/>
      <c r="CSR29" s="165"/>
      <c r="CSS29" s="159"/>
      <c r="CST29" s="165"/>
      <c r="CSU29" s="159"/>
      <c r="CSV29" s="165"/>
      <c r="CSW29" s="159"/>
      <c r="CSX29" s="165"/>
      <c r="CSY29" s="159"/>
      <c r="CSZ29" s="165"/>
      <c r="CTA29" s="159"/>
      <c r="CTB29" s="165"/>
      <c r="CTC29" s="159"/>
      <c r="CTD29" s="165"/>
      <c r="CTE29" s="159"/>
      <c r="CTF29" s="165"/>
      <c r="CTG29" s="159"/>
      <c r="CTH29" s="165"/>
      <c r="CTI29" s="159"/>
      <c r="CTJ29" s="165"/>
      <c r="CTK29" s="159"/>
      <c r="CTL29" s="165"/>
      <c r="CTM29" s="159"/>
      <c r="CTN29" s="165"/>
      <c r="CTO29" s="159"/>
      <c r="CTP29" s="165"/>
      <c r="CTQ29" s="159"/>
      <c r="CTR29" s="165"/>
      <c r="CTS29" s="159"/>
      <c r="CTT29" s="165"/>
      <c r="CTU29" s="159"/>
      <c r="CTV29" s="165"/>
      <c r="CTW29" s="159"/>
      <c r="CTX29" s="165"/>
      <c r="CTY29" s="159"/>
      <c r="CTZ29" s="165"/>
      <c r="CUA29" s="159"/>
      <c r="CUB29" s="165"/>
      <c r="CUC29" s="159"/>
      <c r="CUD29" s="165"/>
      <c r="CUE29" s="159"/>
      <c r="CUF29" s="165"/>
      <c r="CUG29" s="159"/>
      <c r="CUH29" s="165"/>
      <c r="CUI29" s="159"/>
      <c r="CUJ29" s="165"/>
      <c r="CUK29" s="159"/>
      <c r="CUL29" s="165"/>
      <c r="CUM29" s="159"/>
      <c r="CUN29" s="165"/>
      <c r="CUO29" s="159"/>
      <c r="CUP29" s="165"/>
      <c r="CUQ29" s="159"/>
      <c r="CUR29" s="165"/>
      <c r="CUS29" s="159"/>
      <c r="CUT29" s="165"/>
      <c r="CUU29" s="159"/>
      <c r="CUV29" s="165"/>
      <c r="CUW29" s="159"/>
      <c r="CUX29" s="165"/>
      <c r="CUY29" s="159"/>
      <c r="CUZ29" s="165"/>
      <c r="CVA29" s="159"/>
      <c r="CVB29" s="165"/>
      <c r="CVC29" s="159"/>
      <c r="CVD29" s="165"/>
      <c r="CVE29" s="159"/>
      <c r="CVF29" s="165"/>
      <c r="CVG29" s="159"/>
      <c r="CVH29" s="165"/>
      <c r="CVI29" s="159"/>
      <c r="CVJ29" s="165"/>
      <c r="CVK29" s="159"/>
      <c r="CVL29" s="165"/>
      <c r="CVM29" s="159"/>
      <c r="CVN29" s="165"/>
      <c r="CVO29" s="159"/>
      <c r="CVP29" s="165"/>
      <c r="CVQ29" s="159"/>
      <c r="CVR29" s="165"/>
      <c r="CVS29" s="159"/>
      <c r="CVT29" s="165"/>
      <c r="CVU29" s="159"/>
      <c r="CVV29" s="165"/>
      <c r="CVW29" s="159"/>
      <c r="CVX29" s="165"/>
      <c r="CVY29" s="159"/>
      <c r="CVZ29" s="165"/>
      <c r="CWA29" s="159"/>
      <c r="CWB29" s="165"/>
      <c r="CWC29" s="159"/>
      <c r="CWD29" s="165"/>
      <c r="CWE29" s="159"/>
      <c r="CWF29" s="165"/>
      <c r="CWG29" s="159"/>
      <c r="CWH29" s="165"/>
      <c r="CWI29" s="159"/>
      <c r="CWJ29" s="165"/>
      <c r="CWK29" s="159"/>
      <c r="CWL29" s="165"/>
      <c r="CWM29" s="159"/>
      <c r="CWN29" s="165"/>
      <c r="CWO29" s="159"/>
      <c r="CWP29" s="165"/>
      <c r="CWQ29" s="159"/>
      <c r="CWR29" s="165"/>
      <c r="CWS29" s="159"/>
      <c r="CWT29" s="165"/>
      <c r="CWU29" s="159"/>
      <c r="CWV29" s="165"/>
      <c r="CWW29" s="159"/>
      <c r="CWX29" s="165"/>
      <c r="CWY29" s="159"/>
      <c r="CWZ29" s="165"/>
      <c r="CXA29" s="159"/>
      <c r="CXB29" s="165"/>
      <c r="CXC29" s="159"/>
      <c r="CXD29" s="165"/>
      <c r="CXE29" s="159"/>
      <c r="CXF29" s="165"/>
      <c r="CXG29" s="159"/>
      <c r="CXH29" s="165"/>
      <c r="CXI29" s="159"/>
      <c r="CXJ29" s="165"/>
      <c r="CXK29" s="159"/>
      <c r="CXL29" s="165"/>
      <c r="CXM29" s="159"/>
      <c r="CXN29" s="165"/>
      <c r="CXO29" s="159"/>
      <c r="CXP29" s="165"/>
      <c r="CXQ29" s="159"/>
      <c r="CXR29" s="165"/>
      <c r="CXS29" s="159"/>
      <c r="CXT29" s="165"/>
      <c r="CXU29" s="159"/>
      <c r="CXV29" s="165"/>
      <c r="CXW29" s="159"/>
      <c r="CXX29" s="165"/>
      <c r="CXY29" s="159"/>
      <c r="CXZ29" s="165"/>
      <c r="CYA29" s="159"/>
      <c r="CYB29" s="165"/>
      <c r="CYC29" s="159"/>
      <c r="CYD29" s="165"/>
      <c r="CYE29" s="159"/>
      <c r="CYF29" s="165"/>
      <c r="CYG29" s="159"/>
      <c r="CYH29" s="165"/>
      <c r="CYI29" s="159"/>
      <c r="CYJ29" s="165"/>
      <c r="CYK29" s="159"/>
      <c r="CYL29" s="165"/>
      <c r="CYM29" s="159"/>
      <c r="CYN29" s="165"/>
      <c r="CYO29" s="159"/>
      <c r="CYP29" s="165"/>
      <c r="CYQ29" s="159"/>
      <c r="CYR29" s="165"/>
      <c r="CYS29" s="159"/>
      <c r="CYT29" s="165"/>
      <c r="CYU29" s="159"/>
      <c r="CYV29" s="165"/>
      <c r="CYW29" s="159"/>
      <c r="CYX29" s="165"/>
      <c r="CYY29" s="159"/>
      <c r="CYZ29" s="165"/>
      <c r="CZA29" s="159"/>
      <c r="CZB29" s="165"/>
      <c r="CZC29" s="159"/>
      <c r="CZD29" s="165"/>
      <c r="CZE29" s="159"/>
      <c r="CZF29" s="165"/>
      <c r="CZG29" s="159"/>
      <c r="CZH29" s="165"/>
      <c r="CZI29" s="159"/>
      <c r="CZJ29" s="165"/>
      <c r="CZK29" s="159"/>
      <c r="CZL29" s="165"/>
      <c r="CZM29" s="159"/>
      <c r="CZN29" s="165"/>
      <c r="CZO29" s="159"/>
      <c r="CZP29" s="165"/>
      <c r="CZQ29" s="159"/>
      <c r="CZR29" s="165"/>
      <c r="CZS29" s="159"/>
      <c r="CZT29" s="165"/>
      <c r="CZU29" s="159"/>
      <c r="CZV29" s="165"/>
      <c r="CZW29" s="159"/>
      <c r="CZX29" s="165"/>
      <c r="CZY29" s="159"/>
      <c r="CZZ29" s="165"/>
      <c r="DAA29" s="159"/>
      <c r="DAB29" s="165"/>
      <c r="DAC29" s="159"/>
      <c r="DAD29" s="165"/>
      <c r="DAE29" s="159"/>
      <c r="DAF29" s="165"/>
      <c r="DAG29" s="159"/>
      <c r="DAH29" s="165"/>
      <c r="DAI29" s="159"/>
      <c r="DAJ29" s="165"/>
      <c r="DAK29" s="159"/>
      <c r="DAL29" s="165"/>
      <c r="DAM29" s="159"/>
      <c r="DAN29" s="165"/>
      <c r="DAO29" s="159"/>
      <c r="DAP29" s="165"/>
      <c r="DAQ29" s="159"/>
      <c r="DAR29" s="165"/>
      <c r="DAS29" s="159"/>
      <c r="DAT29" s="165"/>
      <c r="DAU29" s="159"/>
      <c r="DAV29" s="165"/>
      <c r="DAW29" s="159"/>
      <c r="DAX29" s="165"/>
      <c r="DAY29" s="159"/>
      <c r="DAZ29" s="165"/>
      <c r="DBA29" s="159"/>
      <c r="DBB29" s="165"/>
      <c r="DBC29" s="159"/>
      <c r="DBD29" s="165"/>
      <c r="DBE29" s="159"/>
      <c r="DBF29" s="165"/>
      <c r="DBG29" s="159"/>
      <c r="DBH29" s="165"/>
      <c r="DBI29" s="159"/>
      <c r="DBJ29" s="165"/>
      <c r="DBK29" s="159"/>
      <c r="DBL29" s="165"/>
      <c r="DBM29" s="159"/>
      <c r="DBN29" s="165"/>
      <c r="DBO29" s="159"/>
      <c r="DBP29" s="165"/>
      <c r="DBQ29" s="159"/>
      <c r="DBR29" s="165"/>
      <c r="DBS29" s="159"/>
      <c r="DBT29" s="165"/>
      <c r="DBU29" s="159"/>
      <c r="DBV29" s="165"/>
      <c r="DBW29" s="159"/>
      <c r="DBX29" s="165"/>
      <c r="DBY29" s="159"/>
      <c r="DBZ29" s="165"/>
      <c r="DCA29" s="159"/>
      <c r="DCB29" s="165"/>
      <c r="DCC29" s="159"/>
      <c r="DCD29" s="165"/>
      <c r="DCE29" s="159"/>
      <c r="DCF29" s="165"/>
      <c r="DCG29" s="159"/>
      <c r="DCH29" s="165"/>
      <c r="DCI29" s="159"/>
      <c r="DCJ29" s="165"/>
      <c r="DCK29" s="159"/>
      <c r="DCL29" s="165"/>
      <c r="DCM29" s="159"/>
      <c r="DCN29" s="165"/>
      <c r="DCO29" s="159"/>
      <c r="DCP29" s="165"/>
      <c r="DCQ29" s="159"/>
      <c r="DCR29" s="165"/>
      <c r="DCS29" s="159"/>
      <c r="DCT29" s="165"/>
      <c r="DCU29" s="159"/>
      <c r="DCV29" s="165"/>
      <c r="DCW29" s="159"/>
      <c r="DCX29" s="165"/>
      <c r="DCY29" s="159"/>
      <c r="DCZ29" s="165"/>
      <c r="DDA29" s="159"/>
      <c r="DDB29" s="165"/>
      <c r="DDC29" s="159"/>
      <c r="DDD29" s="165"/>
      <c r="DDE29" s="159"/>
      <c r="DDF29" s="165"/>
      <c r="DDG29" s="159"/>
      <c r="DDH29" s="165"/>
      <c r="DDI29" s="159"/>
      <c r="DDJ29" s="165"/>
      <c r="DDK29" s="159"/>
      <c r="DDL29" s="165"/>
      <c r="DDM29" s="159"/>
      <c r="DDN29" s="165"/>
      <c r="DDO29" s="159"/>
      <c r="DDP29" s="165"/>
      <c r="DDQ29" s="159"/>
      <c r="DDR29" s="165"/>
      <c r="DDS29" s="159"/>
      <c r="DDT29" s="165"/>
      <c r="DDU29" s="159"/>
      <c r="DDV29" s="165"/>
      <c r="DDW29" s="159"/>
      <c r="DDX29" s="165"/>
      <c r="DDY29" s="159"/>
      <c r="DDZ29" s="165"/>
      <c r="DEA29" s="159"/>
      <c r="DEB29" s="165"/>
      <c r="DEC29" s="159"/>
      <c r="DED29" s="165"/>
      <c r="DEE29" s="159"/>
      <c r="DEF29" s="165"/>
      <c r="DEG29" s="159"/>
      <c r="DEH29" s="165"/>
      <c r="DEI29" s="159"/>
      <c r="DEJ29" s="165"/>
      <c r="DEK29" s="159"/>
      <c r="DEL29" s="165"/>
      <c r="DEM29" s="159"/>
      <c r="DEN29" s="165"/>
      <c r="DEO29" s="159"/>
      <c r="DEP29" s="165"/>
      <c r="DEQ29" s="159"/>
      <c r="DER29" s="165"/>
      <c r="DES29" s="159"/>
      <c r="DET29" s="165"/>
      <c r="DEU29" s="159"/>
      <c r="DEV29" s="165"/>
      <c r="DEW29" s="159"/>
      <c r="DEX29" s="165"/>
      <c r="DEY29" s="159"/>
      <c r="DEZ29" s="165"/>
      <c r="DFA29" s="159"/>
      <c r="DFB29" s="165"/>
      <c r="DFC29" s="159"/>
      <c r="DFD29" s="165"/>
      <c r="DFE29" s="159"/>
      <c r="DFF29" s="165"/>
      <c r="DFG29" s="159"/>
      <c r="DFH29" s="165"/>
      <c r="DFI29" s="159"/>
      <c r="DFJ29" s="165"/>
      <c r="DFK29" s="159"/>
      <c r="DFL29" s="165"/>
      <c r="DFM29" s="159"/>
      <c r="DFN29" s="165"/>
      <c r="DFO29" s="159"/>
      <c r="DFP29" s="165"/>
      <c r="DFQ29" s="159"/>
      <c r="DFR29" s="165"/>
      <c r="DFS29" s="159"/>
      <c r="DFT29" s="165"/>
      <c r="DFU29" s="159"/>
      <c r="DFV29" s="165"/>
      <c r="DFW29" s="159"/>
      <c r="DFX29" s="165"/>
      <c r="DFY29" s="159"/>
      <c r="DFZ29" s="165"/>
      <c r="DGA29" s="159"/>
      <c r="DGB29" s="165"/>
      <c r="DGC29" s="159"/>
      <c r="DGD29" s="165"/>
      <c r="DGE29" s="159"/>
      <c r="DGF29" s="165"/>
      <c r="DGG29" s="159"/>
      <c r="DGH29" s="165"/>
      <c r="DGI29" s="159"/>
      <c r="DGJ29" s="165"/>
      <c r="DGK29" s="159"/>
      <c r="DGL29" s="165"/>
      <c r="DGM29" s="159"/>
      <c r="DGN29" s="165"/>
      <c r="DGO29" s="159"/>
      <c r="DGP29" s="165"/>
      <c r="DGQ29" s="159"/>
      <c r="DGR29" s="165"/>
      <c r="DGS29" s="159"/>
      <c r="DGT29" s="165"/>
      <c r="DGU29" s="159"/>
      <c r="DGV29" s="165"/>
      <c r="DGW29" s="159"/>
      <c r="DGX29" s="165"/>
      <c r="DGY29" s="159"/>
      <c r="DGZ29" s="165"/>
      <c r="DHA29" s="159"/>
      <c r="DHB29" s="165"/>
      <c r="DHC29" s="159"/>
      <c r="DHD29" s="165"/>
      <c r="DHE29" s="159"/>
      <c r="DHF29" s="165"/>
      <c r="DHG29" s="159"/>
      <c r="DHH29" s="165"/>
      <c r="DHI29" s="159"/>
      <c r="DHJ29" s="165"/>
      <c r="DHK29" s="159"/>
      <c r="DHL29" s="165"/>
      <c r="DHM29" s="159"/>
      <c r="DHN29" s="165"/>
      <c r="DHO29" s="159"/>
      <c r="DHP29" s="165"/>
      <c r="DHQ29" s="159"/>
      <c r="DHR29" s="165"/>
      <c r="DHS29" s="159"/>
      <c r="DHT29" s="165"/>
      <c r="DHU29" s="159"/>
      <c r="DHV29" s="165"/>
      <c r="DHW29" s="159"/>
      <c r="DHX29" s="165"/>
      <c r="DHY29" s="159"/>
      <c r="DHZ29" s="165"/>
      <c r="DIA29" s="159"/>
      <c r="DIB29" s="165"/>
      <c r="DIC29" s="159"/>
      <c r="DID29" s="165"/>
      <c r="DIE29" s="159"/>
      <c r="DIF29" s="165"/>
      <c r="DIG29" s="159"/>
      <c r="DIH29" s="165"/>
      <c r="DII29" s="159"/>
      <c r="DIJ29" s="165"/>
      <c r="DIK29" s="159"/>
      <c r="DIL29" s="165"/>
      <c r="DIM29" s="159"/>
      <c r="DIN29" s="165"/>
      <c r="DIO29" s="159"/>
      <c r="DIP29" s="165"/>
      <c r="DIQ29" s="159"/>
      <c r="DIR29" s="165"/>
      <c r="DIS29" s="159"/>
      <c r="DIT29" s="165"/>
      <c r="DIU29" s="159"/>
      <c r="DIV29" s="165"/>
      <c r="DIW29" s="159"/>
      <c r="DIX29" s="165"/>
      <c r="DIY29" s="159"/>
      <c r="DIZ29" s="165"/>
      <c r="DJA29" s="159"/>
      <c r="DJB29" s="165"/>
      <c r="DJC29" s="159"/>
      <c r="DJD29" s="165"/>
      <c r="DJE29" s="159"/>
      <c r="DJF29" s="165"/>
      <c r="DJG29" s="159"/>
      <c r="DJH29" s="165"/>
      <c r="DJI29" s="159"/>
      <c r="DJJ29" s="165"/>
      <c r="DJK29" s="159"/>
      <c r="DJL29" s="165"/>
      <c r="DJM29" s="159"/>
      <c r="DJN29" s="165"/>
      <c r="DJO29" s="159"/>
      <c r="DJP29" s="165"/>
      <c r="DJQ29" s="159"/>
      <c r="DJR29" s="165"/>
      <c r="DJS29" s="159"/>
      <c r="DJT29" s="165"/>
      <c r="DJU29" s="159"/>
      <c r="DJV29" s="165"/>
      <c r="DJW29" s="159"/>
      <c r="DJX29" s="165"/>
      <c r="DJY29" s="159"/>
      <c r="DJZ29" s="165"/>
      <c r="DKA29" s="159"/>
      <c r="DKB29" s="165"/>
      <c r="DKC29" s="159"/>
      <c r="DKD29" s="165"/>
      <c r="DKE29" s="159"/>
      <c r="DKF29" s="165"/>
      <c r="DKG29" s="159"/>
      <c r="DKH29" s="165"/>
      <c r="DKI29" s="159"/>
      <c r="DKJ29" s="165"/>
      <c r="DKK29" s="159"/>
      <c r="DKL29" s="165"/>
      <c r="DKM29" s="159"/>
      <c r="DKN29" s="165"/>
      <c r="DKO29" s="159"/>
      <c r="DKP29" s="165"/>
      <c r="DKQ29" s="159"/>
      <c r="DKR29" s="165"/>
      <c r="DKS29" s="159"/>
      <c r="DKT29" s="165"/>
      <c r="DKU29" s="159"/>
      <c r="DKV29" s="165"/>
      <c r="DKW29" s="159"/>
      <c r="DKX29" s="165"/>
      <c r="DKY29" s="159"/>
      <c r="DKZ29" s="165"/>
      <c r="DLA29" s="159"/>
      <c r="DLB29" s="165"/>
      <c r="DLC29" s="159"/>
      <c r="DLD29" s="165"/>
      <c r="DLE29" s="159"/>
      <c r="DLF29" s="165"/>
      <c r="DLG29" s="159"/>
      <c r="DLH29" s="165"/>
      <c r="DLI29" s="159"/>
      <c r="DLJ29" s="165"/>
      <c r="DLK29" s="159"/>
      <c r="DLL29" s="165"/>
      <c r="DLM29" s="159"/>
      <c r="DLN29" s="165"/>
      <c r="DLO29" s="159"/>
      <c r="DLP29" s="165"/>
      <c r="DLQ29" s="159"/>
      <c r="DLR29" s="165"/>
      <c r="DLS29" s="159"/>
      <c r="DLT29" s="165"/>
      <c r="DLU29" s="159"/>
      <c r="DLV29" s="165"/>
      <c r="DLW29" s="159"/>
      <c r="DLX29" s="165"/>
      <c r="DLY29" s="159"/>
      <c r="DLZ29" s="165"/>
      <c r="DMA29" s="159"/>
      <c r="DMB29" s="165"/>
      <c r="DMC29" s="159"/>
      <c r="DMD29" s="165"/>
      <c r="DME29" s="159"/>
      <c r="DMF29" s="165"/>
      <c r="DMG29" s="159"/>
      <c r="DMH29" s="165"/>
      <c r="DMI29" s="159"/>
      <c r="DMJ29" s="165"/>
      <c r="DMK29" s="159"/>
      <c r="DML29" s="165"/>
      <c r="DMM29" s="159"/>
      <c r="DMN29" s="165"/>
      <c r="DMO29" s="159"/>
      <c r="DMP29" s="165"/>
      <c r="DMQ29" s="159"/>
      <c r="DMR29" s="165"/>
      <c r="DMS29" s="159"/>
      <c r="DMT29" s="165"/>
      <c r="DMU29" s="159"/>
      <c r="DMV29" s="165"/>
      <c r="DMW29" s="159"/>
      <c r="DMX29" s="165"/>
      <c r="DMY29" s="159"/>
      <c r="DMZ29" s="165"/>
      <c r="DNA29" s="159"/>
      <c r="DNB29" s="165"/>
      <c r="DNC29" s="159"/>
      <c r="DND29" s="165"/>
      <c r="DNE29" s="159"/>
      <c r="DNF29" s="165"/>
      <c r="DNG29" s="159"/>
      <c r="DNH29" s="165"/>
      <c r="DNI29" s="159"/>
      <c r="DNJ29" s="165"/>
      <c r="DNK29" s="159"/>
      <c r="DNL29" s="165"/>
      <c r="DNM29" s="159"/>
      <c r="DNN29" s="165"/>
      <c r="DNO29" s="159"/>
      <c r="DNP29" s="165"/>
      <c r="DNQ29" s="159"/>
      <c r="DNR29" s="165"/>
      <c r="DNS29" s="159"/>
      <c r="DNT29" s="165"/>
      <c r="DNU29" s="159"/>
      <c r="DNV29" s="165"/>
      <c r="DNW29" s="159"/>
      <c r="DNX29" s="165"/>
      <c r="DNY29" s="159"/>
      <c r="DNZ29" s="165"/>
      <c r="DOA29" s="159"/>
      <c r="DOB29" s="165"/>
      <c r="DOC29" s="159"/>
      <c r="DOD29" s="165"/>
      <c r="DOE29" s="159"/>
      <c r="DOF29" s="165"/>
      <c r="DOG29" s="159"/>
      <c r="DOH29" s="165"/>
      <c r="DOI29" s="159"/>
      <c r="DOJ29" s="165"/>
      <c r="DOK29" s="159"/>
      <c r="DOL29" s="165"/>
      <c r="DOM29" s="159"/>
      <c r="DON29" s="165"/>
      <c r="DOO29" s="159"/>
      <c r="DOP29" s="165"/>
      <c r="DOQ29" s="159"/>
      <c r="DOR29" s="165"/>
      <c r="DOS29" s="159"/>
      <c r="DOT29" s="165"/>
      <c r="DOU29" s="159"/>
      <c r="DOV29" s="165"/>
      <c r="DOW29" s="159"/>
      <c r="DOX29" s="165"/>
      <c r="DOY29" s="159"/>
      <c r="DOZ29" s="165"/>
      <c r="DPA29" s="159"/>
      <c r="DPB29" s="165"/>
      <c r="DPC29" s="159"/>
      <c r="DPD29" s="165"/>
      <c r="DPE29" s="159"/>
      <c r="DPF29" s="165"/>
      <c r="DPG29" s="159"/>
      <c r="DPH29" s="165"/>
      <c r="DPI29" s="159"/>
      <c r="DPJ29" s="165"/>
      <c r="DPK29" s="159"/>
      <c r="DPL29" s="165"/>
      <c r="DPM29" s="159"/>
      <c r="DPN29" s="165"/>
      <c r="DPO29" s="159"/>
      <c r="DPP29" s="165"/>
      <c r="DPQ29" s="159"/>
      <c r="DPR29" s="165"/>
      <c r="DPS29" s="159"/>
      <c r="DPT29" s="165"/>
      <c r="DPU29" s="159"/>
      <c r="DPV29" s="165"/>
      <c r="DPW29" s="159"/>
      <c r="DPX29" s="165"/>
      <c r="DPY29" s="159"/>
      <c r="DPZ29" s="165"/>
      <c r="DQA29" s="159"/>
      <c r="DQB29" s="165"/>
      <c r="DQC29" s="159"/>
      <c r="DQD29" s="165"/>
      <c r="DQE29" s="159"/>
      <c r="DQF29" s="165"/>
      <c r="DQG29" s="159"/>
      <c r="DQH29" s="165"/>
      <c r="DQI29" s="159"/>
      <c r="DQJ29" s="165"/>
      <c r="DQK29" s="159"/>
      <c r="DQL29" s="165"/>
      <c r="DQM29" s="159"/>
      <c r="DQN29" s="165"/>
      <c r="DQO29" s="159"/>
      <c r="DQP29" s="165"/>
      <c r="DQQ29" s="159"/>
      <c r="DQR29" s="165"/>
      <c r="DQS29" s="159"/>
      <c r="DQT29" s="165"/>
      <c r="DQU29" s="159"/>
      <c r="DQV29" s="165"/>
      <c r="DQW29" s="159"/>
      <c r="DQX29" s="165"/>
      <c r="DQY29" s="159"/>
      <c r="DQZ29" s="165"/>
      <c r="DRA29" s="159"/>
      <c r="DRB29" s="165"/>
      <c r="DRC29" s="159"/>
      <c r="DRD29" s="165"/>
      <c r="DRE29" s="159"/>
      <c r="DRF29" s="165"/>
      <c r="DRG29" s="159"/>
      <c r="DRH29" s="165"/>
      <c r="DRI29" s="159"/>
      <c r="DRJ29" s="165"/>
      <c r="DRK29" s="159"/>
      <c r="DRL29" s="165"/>
      <c r="DRM29" s="159"/>
      <c r="DRN29" s="165"/>
      <c r="DRO29" s="159"/>
      <c r="DRP29" s="165"/>
      <c r="DRQ29" s="159"/>
      <c r="DRR29" s="165"/>
      <c r="DRS29" s="159"/>
      <c r="DRT29" s="165"/>
      <c r="DRU29" s="159"/>
      <c r="DRV29" s="165"/>
      <c r="DRW29" s="159"/>
      <c r="DRX29" s="165"/>
      <c r="DRY29" s="159"/>
      <c r="DRZ29" s="165"/>
      <c r="DSA29" s="159"/>
      <c r="DSB29" s="165"/>
      <c r="DSC29" s="159"/>
      <c r="DSD29" s="165"/>
      <c r="DSE29" s="159"/>
      <c r="DSF29" s="165"/>
      <c r="DSG29" s="159"/>
      <c r="DSH29" s="165"/>
      <c r="DSI29" s="159"/>
      <c r="DSJ29" s="165"/>
      <c r="DSK29" s="159"/>
      <c r="DSL29" s="165"/>
      <c r="DSM29" s="159"/>
      <c r="DSN29" s="165"/>
      <c r="DSO29" s="159"/>
      <c r="DSP29" s="165"/>
      <c r="DSQ29" s="159"/>
      <c r="DSR29" s="165"/>
      <c r="DSS29" s="159"/>
      <c r="DST29" s="165"/>
      <c r="DSU29" s="159"/>
      <c r="DSV29" s="165"/>
      <c r="DSW29" s="159"/>
      <c r="DSX29" s="165"/>
      <c r="DSY29" s="159"/>
      <c r="DSZ29" s="165"/>
      <c r="DTA29" s="159"/>
      <c r="DTB29" s="165"/>
      <c r="DTC29" s="159"/>
      <c r="DTD29" s="165"/>
      <c r="DTE29" s="159"/>
      <c r="DTF29" s="165"/>
      <c r="DTG29" s="159"/>
      <c r="DTH29" s="165"/>
      <c r="DTI29" s="159"/>
      <c r="DTJ29" s="165"/>
      <c r="DTK29" s="159"/>
      <c r="DTL29" s="165"/>
      <c r="DTM29" s="159"/>
      <c r="DTN29" s="165"/>
      <c r="DTO29" s="159"/>
      <c r="DTP29" s="165"/>
      <c r="DTQ29" s="159"/>
      <c r="DTR29" s="165"/>
      <c r="DTS29" s="159"/>
      <c r="DTT29" s="165"/>
      <c r="DTU29" s="159"/>
      <c r="DTV29" s="165"/>
      <c r="DTW29" s="159"/>
      <c r="DTX29" s="165"/>
      <c r="DTY29" s="159"/>
      <c r="DTZ29" s="165"/>
      <c r="DUA29" s="159"/>
      <c r="DUB29" s="165"/>
      <c r="DUC29" s="159"/>
      <c r="DUD29" s="165"/>
      <c r="DUE29" s="159"/>
      <c r="DUF29" s="165"/>
      <c r="DUG29" s="159"/>
      <c r="DUH29" s="165"/>
      <c r="DUI29" s="159"/>
      <c r="DUJ29" s="165"/>
      <c r="DUK29" s="159"/>
      <c r="DUL29" s="165"/>
      <c r="DUM29" s="159"/>
      <c r="DUN29" s="165"/>
      <c r="DUO29" s="159"/>
      <c r="DUP29" s="165"/>
      <c r="DUQ29" s="159"/>
      <c r="DUR29" s="165"/>
      <c r="DUS29" s="159"/>
      <c r="DUT29" s="165"/>
      <c r="DUU29" s="159"/>
      <c r="DUV29" s="165"/>
      <c r="DUW29" s="159"/>
      <c r="DUX29" s="165"/>
      <c r="DUY29" s="159"/>
      <c r="DUZ29" s="165"/>
      <c r="DVA29" s="159"/>
      <c r="DVB29" s="165"/>
      <c r="DVC29" s="159"/>
      <c r="DVD29" s="165"/>
      <c r="DVE29" s="159"/>
      <c r="DVF29" s="165"/>
      <c r="DVG29" s="159"/>
      <c r="DVH29" s="165"/>
      <c r="DVI29" s="159"/>
      <c r="DVJ29" s="165"/>
      <c r="DVK29" s="159"/>
      <c r="DVL29" s="165"/>
      <c r="DVM29" s="159"/>
      <c r="DVN29" s="165"/>
      <c r="DVO29" s="159"/>
      <c r="DVP29" s="165"/>
      <c r="DVQ29" s="159"/>
      <c r="DVR29" s="165"/>
      <c r="DVS29" s="159"/>
      <c r="DVT29" s="165"/>
      <c r="DVU29" s="159"/>
      <c r="DVV29" s="165"/>
      <c r="DVW29" s="159"/>
      <c r="DVX29" s="165"/>
      <c r="DVY29" s="159"/>
      <c r="DVZ29" s="165"/>
      <c r="DWA29" s="159"/>
      <c r="DWB29" s="165"/>
      <c r="DWC29" s="159"/>
      <c r="DWD29" s="165"/>
      <c r="DWE29" s="159"/>
      <c r="DWF29" s="165"/>
      <c r="DWG29" s="159"/>
      <c r="DWH29" s="165"/>
      <c r="DWI29" s="159"/>
      <c r="DWJ29" s="165"/>
      <c r="DWK29" s="159"/>
      <c r="DWL29" s="165"/>
      <c r="DWM29" s="159"/>
      <c r="DWN29" s="165"/>
      <c r="DWO29" s="159"/>
      <c r="DWP29" s="165"/>
      <c r="DWQ29" s="159"/>
      <c r="DWR29" s="165"/>
      <c r="DWS29" s="159"/>
      <c r="DWT29" s="165"/>
      <c r="DWU29" s="159"/>
      <c r="DWV29" s="165"/>
      <c r="DWW29" s="159"/>
      <c r="DWX29" s="165"/>
      <c r="DWY29" s="159"/>
      <c r="DWZ29" s="165"/>
      <c r="DXA29" s="159"/>
      <c r="DXB29" s="165"/>
      <c r="DXC29" s="159"/>
      <c r="DXD29" s="165"/>
      <c r="DXE29" s="159"/>
      <c r="DXF29" s="165"/>
      <c r="DXG29" s="159"/>
      <c r="DXH29" s="165"/>
      <c r="DXI29" s="159"/>
      <c r="DXJ29" s="165"/>
      <c r="DXK29" s="159"/>
      <c r="DXL29" s="165"/>
      <c r="DXM29" s="159"/>
      <c r="DXN29" s="165"/>
      <c r="DXO29" s="159"/>
      <c r="DXP29" s="165"/>
      <c r="DXQ29" s="159"/>
      <c r="DXR29" s="165"/>
      <c r="DXS29" s="159"/>
      <c r="DXT29" s="165"/>
      <c r="DXU29" s="159"/>
      <c r="DXV29" s="165"/>
      <c r="DXW29" s="159"/>
      <c r="DXX29" s="165"/>
      <c r="DXY29" s="159"/>
      <c r="DXZ29" s="165"/>
      <c r="DYA29" s="159"/>
      <c r="DYB29" s="165"/>
      <c r="DYC29" s="159"/>
      <c r="DYD29" s="165"/>
      <c r="DYE29" s="159"/>
      <c r="DYF29" s="165"/>
      <c r="DYG29" s="159"/>
      <c r="DYH29" s="165"/>
      <c r="DYI29" s="159"/>
      <c r="DYJ29" s="165"/>
      <c r="DYK29" s="159"/>
      <c r="DYL29" s="165"/>
      <c r="DYM29" s="159"/>
      <c r="DYN29" s="165"/>
      <c r="DYO29" s="159"/>
      <c r="DYP29" s="165"/>
      <c r="DYQ29" s="159"/>
      <c r="DYR29" s="165"/>
      <c r="DYS29" s="159"/>
      <c r="DYT29" s="165"/>
      <c r="DYU29" s="159"/>
      <c r="DYV29" s="165"/>
      <c r="DYW29" s="159"/>
      <c r="DYX29" s="165"/>
      <c r="DYY29" s="159"/>
      <c r="DYZ29" s="165"/>
      <c r="DZA29" s="159"/>
      <c r="DZB29" s="165"/>
      <c r="DZC29" s="159"/>
      <c r="DZD29" s="165"/>
      <c r="DZE29" s="159"/>
      <c r="DZF29" s="165"/>
      <c r="DZG29" s="159"/>
      <c r="DZH29" s="165"/>
      <c r="DZI29" s="159"/>
      <c r="DZJ29" s="165"/>
      <c r="DZK29" s="159"/>
      <c r="DZL29" s="165"/>
      <c r="DZM29" s="159"/>
      <c r="DZN29" s="165"/>
      <c r="DZO29" s="159"/>
      <c r="DZP29" s="165"/>
      <c r="DZQ29" s="159"/>
      <c r="DZR29" s="165"/>
      <c r="DZS29" s="159"/>
      <c r="DZT29" s="165"/>
      <c r="DZU29" s="159"/>
      <c r="DZV29" s="165"/>
      <c r="DZW29" s="159"/>
      <c r="DZX29" s="165"/>
      <c r="DZY29" s="159"/>
      <c r="DZZ29" s="165"/>
      <c r="EAA29" s="159"/>
      <c r="EAB29" s="165"/>
      <c r="EAC29" s="159"/>
      <c r="EAD29" s="165"/>
      <c r="EAE29" s="159"/>
      <c r="EAF29" s="165"/>
      <c r="EAG29" s="159"/>
      <c r="EAH29" s="165"/>
      <c r="EAI29" s="159"/>
      <c r="EAJ29" s="165"/>
      <c r="EAK29" s="159"/>
      <c r="EAL29" s="165"/>
      <c r="EAM29" s="159"/>
      <c r="EAN29" s="165"/>
      <c r="EAO29" s="159"/>
      <c r="EAP29" s="165"/>
      <c r="EAQ29" s="159"/>
      <c r="EAR29" s="165"/>
      <c r="EAS29" s="159"/>
      <c r="EAT29" s="165"/>
      <c r="EAU29" s="159"/>
      <c r="EAV29" s="165"/>
      <c r="EAW29" s="159"/>
      <c r="EAX29" s="165"/>
      <c r="EAY29" s="159"/>
      <c r="EAZ29" s="165"/>
      <c r="EBA29" s="159"/>
      <c r="EBB29" s="165"/>
      <c r="EBC29" s="159"/>
      <c r="EBD29" s="165"/>
      <c r="EBE29" s="159"/>
      <c r="EBF29" s="165"/>
      <c r="EBG29" s="159"/>
      <c r="EBH29" s="165"/>
      <c r="EBI29" s="159"/>
      <c r="EBJ29" s="165"/>
      <c r="EBK29" s="159"/>
      <c r="EBL29" s="165"/>
      <c r="EBM29" s="159"/>
      <c r="EBN29" s="165"/>
      <c r="EBO29" s="159"/>
      <c r="EBP29" s="165"/>
      <c r="EBQ29" s="159"/>
      <c r="EBR29" s="165"/>
      <c r="EBS29" s="159"/>
      <c r="EBT29" s="165"/>
      <c r="EBU29" s="159"/>
      <c r="EBV29" s="165"/>
      <c r="EBW29" s="159"/>
      <c r="EBX29" s="165"/>
      <c r="EBY29" s="159"/>
      <c r="EBZ29" s="165"/>
      <c r="ECA29" s="159"/>
      <c r="ECB29" s="165"/>
      <c r="ECC29" s="159"/>
      <c r="ECD29" s="165"/>
      <c r="ECE29" s="159"/>
      <c r="ECF29" s="165"/>
      <c r="ECG29" s="159"/>
      <c r="ECH29" s="165"/>
      <c r="ECI29" s="159"/>
      <c r="ECJ29" s="165"/>
      <c r="ECK29" s="159"/>
      <c r="ECL29" s="165"/>
      <c r="ECM29" s="159"/>
      <c r="ECN29" s="165"/>
      <c r="ECO29" s="159"/>
      <c r="ECP29" s="165"/>
      <c r="ECQ29" s="159"/>
      <c r="ECR29" s="165"/>
      <c r="ECS29" s="159"/>
      <c r="ECT29" s="165"/>
      <c r="ECU29" s="159"/>
      <c r="ECV29" s="165"/>
      <c r="ECW29" s="159"/>
      <c r="ECX29" s="165"/>
      <c r="ECY29" s="159"/>
      <c r="ECZ29" s="165"/>
      <c r="EDA29" s="159"/>
      <c r="EDB29" s="165"/>
      <c r="EDC29" s="159"/>
      <c r="EDD29" s="165"/>
      <c r="EDE29" s="159"/>
      <c r="EDF29" s="165"/>
      <c r="EDG29" s="159"/>
      <c r="EDH29" s="165"/>
      <c r="EDI29" s="159"/>
      <c r="EDJ29" s="165"/>
      <c r="EDK29" s="159"/>
      <c r="EDL29" s="165"/>
      <c r="EDM29" s="159"/>
      <c r="EDN29" s="165"/>
      <c r="EDO29" s="159"/>
      <c r="EDP29" s="165"/>
      <c r="EDQ29" s="159"/>
      <c r="EDR29" s="165"/>
      <c r="EDS29" s="159"/>
      <c r="EDT29" s="165"/>
      <c r="EDU29" s="159"/>
      <c r="EDV29" s="165"/>
      <c r="EDW29" s="159"/>
      <c r="EDX29" s="165"/>
      <c r="EDY29" s="159"/>
      <c r="EDZ29" s="165"/>
      <c r="EEA29" s="159"/>
      <c r="EEB29" s="165"/>
      <c r="EEC29" s="159"/>
      <c r="EED29" s="165"/>
      <c r="EEE29" s="159"/>
      <c r="EEF29" s="165"/>
      <c r="EEG29" s="159"/>
      <c r="EEH29" s="165"/>
      <c r="EEI29" s="159"/>
      <c r="EEJ29" s="165"/>
      <c r="EEK29" s="159"/>
      <c r="EEL29" s="165"/>
      <c r="EEM29" s="159"/>
      <c r="EEN29" s="165"/>
      <c r="EEO29" s="159"/>
      <c r="EEP29" s="165"/>
      <c r="EEQ29" s="159"/>
      <c r="EER29" s="165"/>
      <c r="EES29" s="159"/>
      <c r="EET29" s="165"/>
      <c r="EEU29" s="159"/>
      <c r="EEV29" s="165"/>
      <c r="EEW29" s="159"/>
      <c r="EEX29" s="165"/>
      <c r="EEY29" s="159"/>
      <c r="EEZ29" s="165"/>
      <c r="EFA29" s="159"/>
      <c r="EFB29" s="165"/>
      <c r="EFC29" s="159"/>
      <c r="EFD29" s="165"/>
      <c r="EFE29" s="159"/>
      <c r="EFF29" s="165"/>
      <c r="EFG29" s="159"/>
      <c r="EFH29" s="165"/>
      <c r="EFI29" s="159"/>
      <c r="EFJ29" s="165"/>
      <c r="EFK29" s="159"/>
      <c r="EFL29" s="165"/>
      <c r="EFM29" s="159"/>
      <c r="EFN29" s="165"/>
      <c r="EFO29" s="159"/>
      <c r="EFP29" s="165"/>
      <c r="EFQ29" s="159"/>
      <c r="EFR29" s="165"/>
      <c r="EFS29" s="159"/>
      <c r="EFT29" s="165"/>
      <c r="EFU29" s="159"/>
      <c r="EFV29" s="165"/>
      <c r="EFW29" s="159"/>
      <c r="EFX29" s="165"/>
      <c r="EFY29" s="159"/>
      <c r="EFZ29" s="165"/>
      <c r="EGA29" s="159"/>
      <c r="EGB29" s="165"/>
      <c r="EGC29" s="159"/>
      <c r="EGD29" s="165"/>
      <c r="EGE29" s="159"/>
      <c r="EGF29" s="165"/>
      <c r="EGG29" s="159"/>
      <c r="EGH29" s="165"/>
      <c r="EGI29" s="159"/>
      <c r="EGJ29" s="165"/>
      <c r="EGK29" s="159"/>
      <c r="EGL29" s="165"/>
      <c r="EGM29" s="159"/>
      <c r="EGN29" s="165"/>
      <c r="EGO29" s="159"/>
      <c r="EGP29" s="165"/>
      <c r="EGQ29" s="159"/>
      <c r="EGR29" s="165"/>
      <c r="EGS29" s="159"/>
      <c r="EGT29" s="165"/>
      <c r="EGU29" s="159"/>
      <c r="EGV29" s="165"/>
      <c r="EGW29" s="159"/>
      <c r="EGX29" s="165"/>
      <c r="EGY29" s="159"/>
      <c r="EGZ29" s="165"/>
      <c r="EHA29" s="159"/>
      <c r="EHB29" s="165"/>
      <c r="EHC29" s="159"/>
      <c r="EHD29" s="165"/>
      <c r="EHE29" s="159"/>
      <c r="EHF29" s="165"/>
      <c r="EHG29" s="159"/>
      <c r="EHH29" s="165"/>
      <c r="EHI29" s="159"/>
      <c r="EHJ29" s="165"/>
      <c r="EHK29" s="159"/>
      <c r="EHL29" s="165"/>
      <c r="EHM29" s="159"/>
      <c r="EHN29" s="165"/>
      <c r="EHO29" s="159"/>
      <c r="EHP29" s="165"/>
      <c r="EHQ29" s="159"/>
      <c r="EHR29" s="165"/>
      <c r="EHS29" s="159"/>
      <c r="EHT29" s="165"/>
      <c r="EHU29" s="159"/>
      <c r="EHV29" s="165"/>
      <c r="EHW29" s="159"/>
      <c r="EHX29" s="165"/>
      <c r="EHY29" s="159"/>
      <c r="EHZ29" s="165"/>
      <c r="EIA29" s="159"/>
      <c r="EIB29" s="165"/>
      <c r="EIC29" s="159"/>
      <c r="EID29" s="165"/>
      <c r="EIE29" s="159"/>
      <c r="EIF29" s="165"/>
      <c r="EIG29" s="159"/>
      <c r="EIH29" s="165"/>
      <c r="EII29" s="159"/>
      <c r="EIJ29" s="165"/>
      <c r="EIK29" s="159"/>
      <c r="EIL29" s="165"/>
      <c r="EIM29" s="159"/>
      <c r="EIN29" s="165"/>
      <c r="EIO29" s="159"/>
      <c r="EIP29" s="165"/>
      <c r="EIQ29" s="159"/>
      <c r="EIR29" s="165"/>
      <c r="EIS29" s="159"/>
      <c r="EIT29" s="165"/>
      <c r="EIU29" s="159"/>
      <c r="EIV29" s="165"/>
      <c r="EIW29" s="159"/>
      <c r="EIX29" s="165"/>
      <c r="EIY29" s="159"/>
      <c r="EIZ29" s="165"/>
      <c r="EJA29" s="159"/>
      <c r="EJB29" s="165"/>
      <c r="EJC29" s="159"/>
      <c r="EJD29" s="165"/>
      <c r="EJE29" s="159"/>
      <c r="EJF29" s="165"/>
      <c r="EJG29" s="159"/>
      <c r="EJH29" s="165"/>
      <c r="EJI29" s="159"/>
      <c r="EJJ29" s="165"/>
      <c r="EJK29" s="159"/>
      <c r="EJL29" s="165"/>
      <c r="EJM29" s="159"/>
      <c r="EJN29" s="165"/>
      <c r="EJO29" s="159"/>
      <c r="EJP29" s="165"/>
      <c r="EJQ29" s="159"/>
      <c r="EJR29" s="165"/>
      <c r="EJS29" s="159"/>
      <c r="EJT29" s="165"/>
      <c r="EJU29" s="159"/>
      <c r="EJV29" s="165"/>
      <c r="EJW29" s="159"/>
      <c r="EJX29" s="165"/>
      <c r="EJY29" s="159"/>
      <c r="EJZ29" s="165"/>
      <c r="EKA29" s="159"/>
      <c r="EKB29" s="165"/>
      <c r="EKC29" s="159"/>
      <c r="EKD29" s="165"/>
      <c r="EKE29" s="159"/>
      <c r="EKF29" s="165"/>
      <c r="EKG29" s="159"/>
      <c r="EKH29" s="165"/>
      <c r="EKI29" s="159"/>
      <c r="EKJ29" s="165"/>
      <c r="EKK29" s="159"/>
      <c r="EKL29" s="165"/>
      <c r="EKM29" s="159"/>
      <c r="EKN29" s="165"/>
      <c r="EKO29" s="159"/>
      <c r="EKP29" s="165"/>
      <c r="EKQ29" s="159"/>
      <c r="EKR29" s="165"/>
      <c r="EKS29" s="159"/>
      <c r="EKT29" s="165"/>
      <c r="EKU29" s="159"/>
      <c r="EKV29" s="165"/>
      <c r="EKW29" s="159"/>
      <c r="EKX29" s="165"/>
      <c r="EKY29" s="159"/>
      <c r="EKZ29" s="165"/>
      <c r="ELA29" s="159"/>
      <c r="ELB29" s="165"/>
      <c r="ELC29" s="159"/>
      <c r="ELD29" s="165"/>
      <c r="ELE29" s="159"/>
      <c r="ELF29" s="165"/>
      <c r="ELG29" s="159"/>
      <c r="ELH29" s="165"/>
      <c r="ELI29" s="159"/>
      <c r="ELJ29" s="165"/>
      <c r="ELK29" s="159"/>
      <c r="ELL29" s="165"/>
      <c r="ELM29" s="159"/>
      <c r="ELN29" s="165"/>
      <c r="ELO29" s="159"/>
      <c r="ELP29" s="165"/>
      <c r="ELQ29" s="159"/>
      <c r="ELR29" s="165"/>
      <c r="ELS29" s="159"/>
      <c r="ELT29" s="165"/>
      <c r="ELU29" s="159"/>
      <c r="ELV29" s="165"/>
      <c r="ELW29" s="159"/>
      <c r="ELX29" s="165"/>
      <c r="ELY29" s="159"/>
      <c r="ELZ29" s="165"/>
      <c r="EMA29" s="159"/>
      <c r="EMB29" s="165"/>
      <c r="EMC29" s="159"/>
      <c r="EMD29" s="165"/>
      <c r="EME29" s="159"/>
      <c r="EMF29" s="165"/>
      <c r="EMG29" s="159"/>
      <c r="EMH29" s="165"/>
      <c r="EMI29" s="159"/>
      <c r="EMJ29" s="165"/>
      <c r="EMK29" s="159"/>
      <c r="EML29" s="165"/>
      <c r="EMM29" s="159"/>
      <c r="EMN29" s="165"/>
      <c r="EMO29" s="159"/>
      <c r="EMP29" s="165"/>
      <c r="EMQ29" s="159"/>
      <c r="EMR29" s="165"/>
      <c r="EMS29" s="159"/>
      <c r="EMT29" s="165"/>
      <c r="EMU29" s="159"/>
      <c r="EMV29" s="165"/>
      <c r="EMW29" s="159"/>
      <c r="EMX29" s="165"/>
      <c r="EMY29" s="159"/>
      <c r="EMZ29" s="165"/>
      <c r="ENA29" s="159"/>
      <c r="ENB29" s="165"/>
      <c r="ENC29" s="159"/>
      <c r="END29" s="165"/>
      <c r="ENE29" s="159"/>
      <c r="ENF29" s="165"/>
      <c r="ENG29" s="159"/>
      <c r="ENH29" s="165"/>
      <c r="ENI29" s="159"/>
      <c r="ENJ29" s="165"/>
      <c r="ENK29" s="159"/>
      <c r="ENL29" s="165"/>
      <c r="ENM29" s="159"/>
      <c r="ENN29" s="165"/>
      <c r="ENO29" s="159"/>
      <c r="ENP29" s="165"/>
      <c r="ENQ29" s="159"/>
      <c r="ENR29" s="165"/>
      <c r="ENS29" s="159"/>
      <c r="ENT29" s="165"/>
      <c r="ENU29" s="159"/>
      <c r="ENV29" s="165"/>
      <c r="ENW29" s="159"/>
      <c r="ENX29" s="165"/>
      <c r="ENY29" s="159"/>
      <c r="ENZ29" s="165"/>
      <c r="EOA29" s="159"/>
      <c r="EOB29" s="165"/>
      <c r="EOC29" s="159"/>
      <c r="EOD29" s="165"/>
      <c r="EOE29" s="159"/>
      <c r="EOF29" s="165"/>
      <c r="EOG29" s="159"/>
      <c r="EOH29" s="165"/>
      <c r="EOI29" s="159"/>
      <c r="EOJ29" s="165"/>
      <c r="EOK29" s="159"/>
      <c r="EOL29" s="165"/>
      <c r="EOM29" s="159"/>
      <c r="EON29" s="165"/>
      <c r="EOO29" s="159"/>
      <c r="EOP29" s="165"/>
      <c r="EOQ29" s="159"/>
      <c r="EOR29" s="165"/>
      <c r="EOS29" s="159"/>
      <c r="EOT29" s="165"/>
      <c r="EOU29" s="159"/>
      <c r="EOV29" s="165"/>
      <c r="EOW29" s="159"/>
      <c r="EOX29" s="165"/>
      <c r="EOY29" s="159"/>
      <c r="EOZ29" s="165"/>
      <c r="EPA29" s="159"/>
      <c r="EPB29" s="165"/>
      <c r="EPC29" s="159"/>
      <c r="EPD29" s="165"/>
      <c r="EPE29" s="159"/>
      <c r="EPF29" s="165"/>
      <c r="EPG29" s="159"/>
      <c r="EPH29" s="165"/>
      <c r="EPI29" s="159"/>
      <c r="EPJ29" s="165"/>
      <c r="EPK29" s="159"/>
      <c r="EPL29" s="165"/>
      <c r="EPM29" s="159"/>
      <c r="EPN29" s="165"/>
      <c r="EPO29" s="159"/>
      <c r="EPP29" s="165"/>
      <c r="EPQ29" s="159"/>
      <c r="EPR29" s="165"/>
      <c r="EPS29" s="159"/>
      <c r="EPT29" s="165"/>
      <c r="EPU29" s="159"/>
      <c r="EPV29" s="165"/>
      <c r="EPW29" s="159"/>
      <c r="EPX29" s="165"/>
      <c r="EPY29" s="159"/>
      <c r="EPZ29" s="165"/>
      <c r="EQA29" s="159"/>
      <c r="EQB29" s="165"/>
      <c r="EQC29" s="159"/>
      <c r="EQD29" s="165"/>
      <c r="EQE29" s="159"/>
      <c r="EQF29" s="165"/>
      <c r="EQG29" s="159"/>
      <c r="EQH29" s="165"/>
      <c r="EQI29" s="159"/>
      <c r="EQJ29" s="165"/>
      <c r="EQK29" s="159"/>
      <c r="EQL29" s="165"/>
      <c r="EQM29" s="159"/>
      <c r="EQN29" s="165"/>
      <c r="EQO29" s="159"/>
      <c r="EQP29" s="165"/>
      <c r="EQQ29" s="159"/>
      <c r="EQR29" s="165"/>
      <c r="EQS29" s="159"/>
      <c r="EQT29" s="165"/>
      <c r="EQU29" s="159"/>
      <c r="EQV29" s="165"/>
      <c r="EQW29" s="159"/>
      <c r="EQX29" s="165"/>
      <c r="EQY29" s="159"/>
      <c r="EQZ29" s="165"/>
      <c r="ERA29" s="159"/>
      <c r="ERB29" s="165"/>
      <c r="ERC29" s="159"/>
      <c r="ERD29" s="165"/>
      <c r="ERE29" s="159"/>
      <c r="ERF29" s="165"/>
      <c r="ERG29" s="159"/>
      <c r="ERH29" s="165"/>
      <c r="ERI29" s="159"/>
      <c r="ERJ29" s="165"/>
      <c r="ERK29" s="159"/>
      <c r="ERL29" s="165"/>
      <c r="ERM29" s="159"/>
      <c r="ERN29" s="165"/>
      <c r="ERO29" s="159"/>
      <c r="ERP29" s="165"/>
      <c r="ERQ29" s="159"/>
      <c r="ERR29" s="165"/>
      <c r="ERS29" s="159"/>
      <c r="ERT29" s="165"/>
      <c r="ERU29" s="159"/>
      <c r="ERV29" s="165"/>
      <c r="ERW29" s="159"/>
      <c r="ERX29" s="165"/>
      <c r="ERY29" s="159"/>
      <c r="ERZ29" s="165"/>
      <c r="ESA29" s="159"/>
      <c r="ESB29" s="165"/>
      <c r="ESC29" s="159"/>
      <c r="ESD29" s="165"/>
      <c r="ESE29" s="159"/>
      <c r="ESF29" s="165"/>
      <c r="ESG29" s="159"/>
      <c r="ESH29" s="165"/>
      <c r="ESI29" s="159"/>
      <c r="ESJ29" s="165"/>
      <c r="ESK29" s="159"/>
      <c r="ESL29" s="165"/>
      <c r="ESM29" s="159"/>
      <c r="ESN29" s="165"/>
      <c r="ESO29" s="159"/>
      <c r="ESP29" s="165"/>
      <c r="ESQ29" s="159"/>
      <c r="ESR29" s="165"/>
      <c r="ESS29" s="159"/>
      <c r="EST29" s="165"/>
      <c r="ESU29" s="159"/>
      <c r="ESV29" s="165"/>
      <c r="ESW29" s="159"/>
      <c r="ESX29" s="165"/>
      <c r="ESY29" s="159"/>
      <c r="ESZ29" s="165"/>
      <c r="ETA29" s="159"/>
      <c r="ETB29" s="165"/>
      <c r="ETC29" s="159"/>
      <c r="ETD29" s="165"/>
      <c r="ETE29" s="159"/>
      <c r="ETF29" s="165"/>
      <c r="ETG29" s="159"/>
      <c r="ETH29" s="165"/>
      <c r="ETI29" s="159"/>
      <c r="ETJ29" s="165"/>
      <c r="ETK29" s="159"/>
      <c r="ETL29" s="165"/>
      <c r="ETM29" s="159"/>
      <c r="ETN29" s="165"/>
      <c r="ETO29" s="159"/>
      <c r="ETP29" s="165"/>
      <c r="ETQ29" s="159"/>
      <c r="ETR29" s="165"/>
      <c r="ETS29" s="159"/>
      <c r="ETT29" s="165"/>
      <c r="ETU29" s="159"/>
      <c r="ETV29" s="165"/>
      <c r="ETW29" s="159"/>
      <c r="ETX29" s="165"/>
      <c r="ETY29" s="159"/>
      <c r="ETZ29" s="165"/>
      <c r="EUA29" s="159"/>
      <c r="EUB29" s="165"/>
      <c r="EUC29" s="159"/>
      <c r="EUD29" s="165"/>
      <c r="EUE29" s="159"/>
      <c r="EUF29" s="165"/>
      <c r="EUG29" s="159"/>
      <c r="EUH29" s="165"/>
      <c r="EUI29" s="159"/>
      <c r="EUJ29" s="165"/>
      <c r="EUK29" s="159"/>
      <c r="EUL29" s="165"/>
      <c r="EUM29" s="159"/>
      <c r="EUN29" s="165"/>
      <c r="EUO29" s="159"/>
      <c r="EUP29" s="165"/>
      <c r="EUQ29" s="159"/>
      <c r="EUR29" s="165"/>
      <c r="EUS29" s="159"/>
      <c r="EUT29" s="165"/>
      <c r="EUU29" s="159"/>
      <c r="EUV29" s="165"/>
      <c r="EUW29" s="159"/>
      <c r="EUX29" s="165"/>
      <c r="EUY29" s="159"/>
      <c r="EUZ29" s="165"/>
      <c r="EVA29" s="159"/>
      <c r="EVB29" s="165"/>
      <c r="EVC29" s="159"/>
      <c r="EVD29" s="165"/>
      <c r="EVE29" s="159"/>
      <c r="EVF29" s="165"/>
      <c r="EVG29" s="159"/>
      <c r="EVH29" s="165"/>
      <c r="EVI29" s="159"/>
      <c r="EVJ29" s="165"/>
      <c r="EVK29" s="159"/>
      <c r="EVL29" s="165"/>
      <c r="EVM29" s="159"/>
      <c r="EVN29" s="165"/>
      <c r="EVO29" s="159"/>
      <c r="EVP29" s="165"/>
      <c r="EVQ29" s="159"/>
      <c r="EVR29" s="165"/>
      <c r="EVS29" s="159"/>
      <c r="EVT29" s="165"/>
      <c r="EVU29" s="159"/>
      <c r="EVV29" s="165"/>
      <c r="EVW29" s="159"/>
      <c r="EVX29" s="165"/>
      <c r="EVY29" s="159"/>
      <c r="EVZ29" s="165"/>
      <c r="EWA29" s="159"/>
      <c r="EWB29" s="165"/>
      <c r="EWC29" s="159"/>
      <c r="EWD29" s="165"/>
      <c r="EWE29" s="159"/>
      <c r="EWF29" s="165"/>
      <c r="EWG29" s="159"/>
      <c r="EWH29" s="165"/>
      <c r="EWI29" s="159"/>
      <c r="EWJ29" s="165"/>
      <c r="EWK29" s="159"/>
      <c r="EWL29" s="165"/>
      <c r="EWM29" s="159"/>
      <c r="EWN29" s="165"/>
      <c r="EWO29" s="159"/>
      <c r="EWP29" s="165"/>
      <c r="EWQ29" s="159"/>
      <c r="EWR29" s="165"/>
      <c r="EWS29" s="159"/>
      <c r="EWT29" s="165"/>
      <c r="EWU29" s="159"/>
      <c r="EWV29" s="165"/>
      <c r="EWW29" s="159"/>
      <c r="EWX29" s="165"/>
      <c r="EWY29" s="159"/>
      <c r="EWZ29" s="165"/>
      <c r="EXA29" s="159"/>
      <c r="EXB29" s="165"/>
      <c r="EXC29" s="159"/>
      <c r="EXD29" s="165"/>
      <c r="EXE29" s="159"/>
      <c r="EXF29" s="165"/>
      <c r="EXG29" s="159"/>
      <c r="EXH29" s="165"/>
      <c r="EXI29" s="159"/>
      <c r="EXJ29" s="165"/>
      <c r="EXK29" s="159"/>
      <c r="EXL29" s="165"/>
      <c r="EXM29" s="159"/>
      <c r="EXN29" s="165"/>
      <c r="EXO29" s="159"/>
      <c r="EXP29" s="165"/>
      <c r="EXQ29" s="159"/>
      <c r="EXR29" s="165"/>
      <c r="EXS29" s="159"/>
      <c r="EXT29" s="165"/>
      <c r="EXU29" s="159"/>
      <c r="EXV29" s="165"/>
      <c r="EXW29" s="159"/>
      <c r="EXX29" s="165"/>
      <c r="EXY29" s="159"/>
      <c r="EXZ29" s="165"/>
      <c r="EYA29" s="159"/>
      <c r="EYB29" s="165"/>
      <c r="EYC29" s="159"/>
      <c r="EYD29" s="165"/>
      <c r="EYE29" s="159"/>
      <c r="EYF29" s="165"/>
      <c r="EYG29" s="159"/>
      <c r="EYH29" s="165"/>
      <c r="EYI29" s="159"/>
      <c r="EYJ29" s="165"/>
      <c r="EYK29" s="159"/>
      <c r="EYL29" s="165"/>
      <c r="EYM29" s="159"/>
      <c r="EYN29" s="165"/>
      <c r="EYO29" s="159"/>
      <c r="EYP29" s="165"/>
      <c r="EYQ29" s="159"/>
      <c r="EYR29" s="165"/>
      <c r="EYS29" s="159"/>
      <c r="EYT29" s="165"/>
      <c r="EYU29" s="159"/>
      <c r="EYV29" s="165"/>
      <c r="EYW29" s="159"/>
      <c r="EYX29" s="165"/>
      <c r="EYY29" s="159"/>
      <c r="EYZ29" s="165"/>
      <c r="EZA29" s="159"/>
      <c r="EZB29" s="165"/>
      <c r="EZC29" s="159"/>
      <c r="EZD29" s="165"/>
      <c r="EZE29" s="159"/>
      <c r="EZF29" s="165"/>
      <c r="EZG29" s="159"/>
      <c r="EZH29" s="165"/>
      <c r="EZI29" s="159"/>
      <c r="EZJ29" s="165"/>
      <c r="EZK29" s="159"/>
      <c r="EZL29" s="165"/>
      <c r="EZM29" s="159"/>
      <c r="EZN29" s="165"/>
      <c r="EZO29" s="159"/>
      <c r="EZP29" s="165"/>
      <c r="EZQ29" s="159"/>
      <c r="EZR29" s="165"/>
      <c r="EZS29" s="159"/>
      <c r="EZT29" s="165"/>
      <c r="EZU29" s="159"/>
      <c r="EZV29" s="165"/>
      <c r="EZW29" s="159"/>
      <c r="EZX29" s="165"/>
      <c r="EZY29" s="159"/>
      <c r="EZZ29" s="165"/>
      <c r="FAA29" s="159"/>
      <c r="FAB29" s="165"/>
      <c r="FAC29" s="159"/>
      <c r="FAD29" s="165"/>
      <c r="FAE29" s="159"/>
      <c r="FAF29" s="165"/>
      <c r="FAG29" s="159"/>
      <c r="FAH29" s="165"/>
      <c r="FAI29" s="159"/>
      <c r="FAJ29" s="165"/>
      <c r="FAK29" s="159"/>
      <c r="FAL29" s="165"/>
      <c r="FAM29" s="159"/>
      <c r="FAN29" s="165"/>
      <c r="FAO29" s="159"/>
      <c r="FAP29" s="165"/>
      <c r="FAQ29" s="159"/>
      <c r="FAR29" s="165"/>
      <c r="FAS29" s="159"/>
      <c r="FAT29" s="165"/>
      <c r="FAU29" s="159"/>
      <c r="FAV29" s="165"/>
      <c r="FAW29" s="159"/>
      <c r="FAX29" s="165"/>
      <c r="FAY29" s="159"/>
      <c r="FAZ29" s="165"/>
      <c r="FBA29" s="159"/>
      <c r="FBB29" s="165"/>
      <c r="FBC29" s="159"/>
      <c r="FBD29" s="165"/>
      <c r="FBE29" s="159"/>
      <c r="FBF29" s="165"/>
      <c r="FBG29" s="159"/>
      <c r="FBH29" s="165"/>
      <c r="FBI29" s="159"/>
      <c r="FBJ29" s="165"/>
      <c r="FBK29" s="159"/>
      <c r="FBL29" s="165"/>
      <c r="FBM29" s="159"/>
      <c r="FBN29" s="165"/>
      <c r="FBO29" s="159"/>
      <c r="FBP29" s="165"/>
      <c r="FBQ29" s="159"/>
      <c r="FBR29" s="165"/>
      <c r="FBS29" s="159"/>
      <c r="FBT29" s="165"/>
      <c r="FBU29" s="159"/>
      <c r="FBV29" s="165"/>
      <c r="FBW29" s="159"/>
      <c r="FBX29" s="165"/>
      <c r="FBY29" s="159"/>
      <c r="FBZ29" s="165"/>
      <c r="FCA29" s="159"/>
      <c r="FCB29" s="165"/>
      <c r="FCC29" s="159"/>
      <c r="FCD29" s="165"/>
      <c r="FCE29" s="159"/>
      <c r="FCF29" s="165"/>
      <c r="FCG29" s="159"/>
      <c r="FCH29" s="165"/>
      <c r="FCI29" s="159"/>
      <c r="FCJ29" s="165"/>
      <c r="FCK29" s="159"/>
      <c r="FCL29" s="165"/>
      <c r="FCM29" s="159"/>
      <c r="FCN29" s="165"/>
      <c r="FCO29" s="159"/>
      <c r="FCP29" s="165"/>
      <c r="FCQ29" s="159"/>
      <c r="FCR29" s="165"/>
      <c r="FCS29" s="159"/>
      <c r="FCT29" s="165"/>
      <c r="FCU29" s="159"/>
      <c r="FCV29" s="165"/>
      <c r="FCW29" s="159"/>
      <c r="FCX29" s="165"/>
      <c r="FCY29" s="159"/>
      <c r="FCZ29" s="165"/>
      <c r="FDA29" s="159"/>
      <c r="FDB29" s="165"/>
      <c r="FDC29" s="159"/>
      <c r="FDD29" s="165"/>
      <c r="FDE29" s="159"/>
      <c r="FDF29" s="165"/>
      <c r="FDG29" s="159"/>
      <c r="FDH29" s="165"/>
      <c r="FDI29" s="159"/>
      <c r="FDJ29" s="165"/>
      <c r="FDK29" s="159"/>
      <c r="FDL29" s="165"/>
      <c r="FDM29" s="159"/>
      <c r="FDN29" s="165"/>
      <c r="FDO29" s="159"/>
      <c r="FDP29" s="165"/>
      <c r="FDQ29" s="159"/>
      <c r="FDR29" s="165"/>
      <c r="FDS29" s="159"/>
      <c r="FDT29" s="165"/>
      <c r="FDU29" s="159"/>
      <c r="FDV29" s="165"/>
      <c r="FDW29" s="159"/>
      <c r="FDX29" s="165"/>
      <c r="FDY29" s="159"/>
      <c r="FDZ29" s="165"/>
      <c r="FEA29" s="159"/>
      <c r="FEB29" s="165"/>
      <c r="FEC29" s="159"/>
      <c r="FED29" s="165"/>
      <c r="FEE29" s="159"/>
      <c r="FEF29" s="165"/>
      <c r="FEG29" s="159"/>
      <c r="FEH29" s="165"/>
      <c r="FEI29" s="159"/>
      <c r="FEJ29" s="165"/>
      <c r="FEK29" s="159"/>
      <c r="FEL29" s="165"/>
      <c r="FEM29" s="159"/>
      <c r="FEN29" s="165"/>
      <c r="FEO29" s="159"/>
      <c r="FEP29" s="165"/>
      <c r="FEQ29" s="159"/>
      <c r="FER29" s="165"/>
      <c r="FES29" s="159"/>
      <c r="FET29" s="165"/>
      <c r="FEU29" s="159"/>
      <c r="FEV29" s="165"/>
      <c r="FEW29" s="159"/>
      <c r="FEX29" s="165"/>
      <c r="FEY29" s="159"/>
      <c r="FEZ29" s="165"/>
      <c r="FFA29" s="159"/>
      <c r="FFB29" s="165"/>
      <c r="FFC29" s="159"/>
      <c r="FFD29" s="165"/>
      <c r="FFE29" s="159"/>
      <c r="FFF29" s="165"/>
      <c r="FFG29" s="159"/>
      <c r="FFH29" s="165"/>
      <c r="FFI29" s="159"/>
      <c r="FFJ29" s="165"/>
      <c r="FFK29" s="159"/>
      <c r="FFL29" s="165"/>
      <c r="FFM29" s="159"/>
      <c r="FFN29" s="165"/>
      <c r="FFO29" s="159"/>
      <c r="FFP29" s="165"/>
      <c r="FFQ29" s="159"/>
      <c r="FFR29" s="165"/>
      <c r="FFS29" s="159"/>
      <c r="FFT29" s="165"/>
      <c r="FFU29" s="159"/>
      <c r="FFV29" s="165"/>
      <c r="FFW29" s="159"/>
      <c r="FFX29" s="165"/>
      <c r="FFY29" s="159"/>
      <c r="FFZ29" s="165"/>
      <c r="FGA29" s="159"/>
      <c r="FGB29" s="165"/>
      <c r="FGC29" s="159"/>
      <c r="FGD29" s="165"/>
      <c r="FGE29" s="159"/>
      <c r="FGF29" s="165"/>
      <c r="FGG29" s="159"/>
      <c r="FGH29" s="165"/>
      <c r="FGI29" s="159"/>
      <c r="FGJ29" s="165"/>
      <c r="FGK29" s="159"/>
      <c r="FGL29" s="165"/>
      <c r="FGM29" s="159"/>
      <c r="FGN29" s="165"/>
      <c r="FGO29" s="159"/>
      <c r="FGP29" s="165"/>
      <c r="FGQ29" s="159"/>
      <c r="FGR29" s="165"/>
      <c r="FGS29" s="159"/>
      <c r="FGT29" s="165"/>
      <c r="FGU29" s="159"/>
      <c r="FGV29" s="165"/>
      <c r="FGW29" s="159"/>
      <c r="FGX29" s="165"/>
      <c r="FGY29" s="159"/>
      <c r="FGZ29" s="165"/>
      <c r="FHA29" s="159"/>
      <c r="FHB29" s="165"/>
      <c r="FHC29" s="159"/>
      <c r="FHD29" s="165"/>
      <c r="FHE29" s="159"/>
      <c r="FHF29" s="165"/>
      <c r="FHG29" s="159"/>
      <c r="FHH29" s="165"/>
      <c r="FHI29" s="159"/>
      <c r="FHJ29" s="165"/>
      <c r="FHK29" s="159"/>
      <c r="FHL29" s="165"/>
      <c r="FHM29" s="159"/>
      <c r="FHN29" s="165"/>
      <c r="FHO29" s="159"/>
      <c r="FHP29" s="165"/>
      <c r="FHQ29" s="159"/>
      <c r="FHR29" s="165"/>
      <c r="FHS29" s="159"/>
      <c r="FHT29" s="165"/>
      <c r="FHU29" s="159"/>
      <c r="FHV29" s="165"/>
      <c r="FHW29" s="159"/>
      <c r="FHX29" s="165"/>
      <c r="FHY29" s="159"/>
      <c r="FHZ29" s="165"/>
      <c r="FIA29" s="159"/>
      <c r="FIB29" s="165"/>
      <c r="FIC29" s="159"/>
      <c r="FID29" s="165"/>
      <c r="FIE29" s="159"/>
      <c r="FIF29" s="165"/>
      <c r="FIG29" s="159"/>
      <c r="FIH29" s="165"/>
      <c r="FII29" s="159"/>
      <c r="FIJ29" s="165"/>
      <c r="FIK29" s="159"/>
      <c r="FIL29" s="165"/>
      <c r="FIM29" s="159"/>
      <c r="FIN29" s="165"/>
      <c r="FIO29" s="159"/>
      <c r="FIP29" s="165"/>
      <c r="FIQ29" s="159"/>
      <c r="FIR29" s="165"/>
      <c r="FIS29" s="159"/>
      <c r="FIT29" s="165"/>
      <c r="FIU29" s="159"/>
      <c r="FIV29" s="165"/>
      <c r="FIW29" s="159"/>
      <c r="FIX29" s="165"/>
      <c r="FIY29" s="159"/>
      <c r="FIZ29" s="165"/>
      <c r="FJA29" s="159"/>
      <c r="FJB29" s="165"/>
      <c r="FJC29" s="159"/>
      <c r="FJD29" s="165"/>
      <c r="FJE29" s="159"/>
      <c r="FJF29" s="165"/>
      <c r="FJG29" s="159"/>
      <c r="FJH29" s="165"/>
      <c r="FJI29" s="159"/>
      <c r="FJJ29" s="165"/>
      <c r="FJK29" s="159"/>
      <c r="FJL29" s="165"/>
      <c r="FJM29" s="159"/>
      <c r="FJN29" s="165"/>
      <c r="FJO29" s="159"/>
      <c r="FJP29" s="165"/>
      <c r="FJQ29" s="159"/>
      <c r="FJR29" s="165"/>
      <c r="FJS29" s="159"/>
      <c r="FJT29" s="165"/>
      <c r="FJU29" s="159"/>
      <c r="FJV29" s="165"/>
      <c r="FJW29" s="159"/>
      <c r="FJX29" s="165"/>
      <c r="FJY29" s="159"/>
      <c r="FJZ29" s="165"/>
      <c r="FKA29" s="159"/>
      <c r="FKB29" s="165"/>
      <c r="FKC29" s="159"/>
      <c r="FKD29" s="165"/>
      <c r="FKE29" s="159"/>
      <c r="FKF29" s="165"/>
      <c r="FKG29" s="159"/>
      <c r="FKH29" s="165"/>
      <c r="FKI29" s="159"/>
      <c r="FKJ29" s="165"/>
      <c r="FKK29" s="159"/>
      <c r="FKL29" s="165"/>
      <c r="FKM29" s="159"/>
      <c r="FKN29" s="165"/>
      <c r="FKO29" s="159"/>
      <c r="FKP29" s="165"/>
      <c r="FKQ29" s="159"/>
      <c r="FKR29" s="165"/>
      <c r="FKS29" s="159"/>
      <c r="FKT29" s="165"/>
      <c r="FKU29" s="159"/>
      <c r="FKV29" s="165"/>
      <c r="FKW29" s="159"/>
      <c r="FKX29" s="165"/>
      <c r="FKY29" s="159"/>
      <c r="FKZ29" s="165"/>
      <c r="FLA29" s="159"/>
      <c r="FLB29" s="165"/>
      <c r="FLC29" s="159"/>
      <c r="FLD29" s="165"/>
      <c r="FLE29" s="159"/>
      <c r="FLF29" s="165"/>
      <c r="FLG29" s="159"/>
      <c r="FLH29" s="165"/>
      <c r="FLI29" s="159"/>
      <c r="FLJ29" s="165"/>
      <c r="FLK29" s="159"/>
      <c r="FLL29" s="165"/>
      <c r="FLM29" s="159"/>
      <c r="FLN29" s="165"/>
      <c r="FLO29" s="159"/>
      <c r="FLP29" s="165"/>
      <c r="FLQ29" s="159"/>
      <c r="FLR29" s="165"/>
      <c r="FLS29" s="159"/>
      <c r="FLT29" s="165"/>
      <c r="FLU29" s="159"/>
      <c r="FLV29" s="165"/>
      <c r="FLW29" s="159"/>
      <c r="FLX29" s="165"/>
      <c r="FLY29" s="159"/>
      <c r="FLZ29" s="165"/>
      <c r="FMA29" s="159"/>
      <c r="FMB29" s="165"/>
      <c r="FMC29" s="159"/>
      <c r="FMD29" s="165"/>
      <c r="FME29" s="159"/>
      <c r="FMF29" s="165"/>
      <c r="FMG29" s="159"/>
      <c r="FMH29" s="165"/>
      <c r="FMI29" s="159"/>
      <c r="FMJ29" s="165"/>
      <c r="FMK29" s="159"/>
      <c r="FML29" s="165"/>
      <c r="FMM29" s="159"/>
      <c r="FMN29" s="165"/>
      <c r="FMO29" s="159"/>
      <c r="FMP29" s="165"/>
      <c r="FMQ29" s="159"/>
      <c r="FMR29" s="165"/>
      <c r="FMS29" s="159"/>
      <c r="FMT29" s="165"/>
      <c r="FMU29" s="159"/>
      <c r="FMV29" s="165"/>
      <c r="FMW29" s="159"/>
      <c r="FMX29" s="165"/>
      <c r="FMY29" s="159"/>
      <c r="FMZ29" s="165"/>
      <c r="FNA29" s="159"/>
      <c r="FNB29" s="165"/>
      <c r="FNC29" s="159"/>
      <c r="FND29" s="165"/>
      <c r="FNE29" s="159"/>
      <c r="FNF29" s="165"/>
      <c r="FNG29" s="159"/>
      <c r="FNH29" s="165"/>
      <c r="FNI29" s="159"/>
      <c r="FNJ29" s="165"/>
      <c r="FNK29" s="159"/>
      <c r="FNL29" s="165"/>
      <c r="FNM29" s="159"/>
      <c r="FNN29" s="165"/>
      <c r="FNO29" s="159"/>
      <c r="FNP29" s="165"/>
      <c r="FNQ29" s="159"/>
      <c r="FNR29" s="165"/>
      <c r="FNS29" s="159"/>
      <c r="FNT29" s="165"/>
      <c r="FNU29" s="159"/>
      <c r="FNV29" s="165"/>
      <c r="FNW29" s="159"/>
      <c r="FNX29" s="165"/>
      <c r="FNY29" s="159"/>
      <c r="FNZ29" s="165"/>
      <c r="FOA29" s="159"/>
      <c r="FOB29" s="165"/>
      <c r="FOC29" s="159"/>
      <c r="FOD29" s="165"/>
      <c r="FOE29" s="159"/>
      <c r="FOF29" s="165"/>
      <c r="FOG29" s="159"/>
      <c r="FOH29" s="165"/>
      <c r="FOI29" s="159"/>
      <c r="FOJ29" s="165"/>
      <c r="FOK29" s="159"/>
      <c r="FOL29" s="165"/>
      <c r="FOM29" s="159"/>
      <c r="FON29" s="165"/>
      <c r="FOO29" s="159"/>
      <c r="FOP29" s="165"/>
      <c r="FOQ29" s="159"/>
      <c r="FOR29" s="165"/>
      <c r="FOS29" s="159"/>
      <c r="FOT29" s="165"/>
      <c r="FOU29" s="159"/>
      <c r="FOV29" s="165"/>
      <c r="FOW29" s="159"/>
      <c r="FOX29" s="165"/>
      <c r="FOY29" s="159"/>
      <c r="FOZ29" s="165"/>
      <c r="FPA29" s="159"/>
      <c r="FPB29" s="165"/>
      <c r="FPC29" s="159"/>
      <c r="FPD29" s="165"/>
      <c r="FPE29" s="159"/>
      <c r="FPF29" s="165"/>
      <c r="FPG29" s="159"/>
      <c r="FPH29" s="165"/>
      <c r="FPI29" s="159"/>
      <c r="FPJ29" s="165"/>
      <c r="FPK29" s="159"/>
      <c r="FPL29" s="165"/>
      <c r="FPM29" s="159"/>
      <c r="FPN29" s="165"/>
      <c r="FPO29" s="159"/>
      <c r="FPP29" s="165"/>
      <c r="FPQ29" s="159"/>
      <c r="FPR29" s="165"/>
      <c r="FPS29" s="159"/>
      <c r="FPT29" s="165"/>
      <c r="FPU29" s="159"/>
      <c r="FPV29" s="165"/>
      <c r="FPW29" s="159"/>
      <c r="FPX29" s="165"/>
      <c r="FPY29" s="159"/>
      <c r="FPZ29" s="165"/>
      <c r="FQA29" s="159"/>
      <c r="FQB29" s="165"/>
      <c r="FQC29" s="159"/>
      <c r="FQD29" s="165"/>
      <c r="FQE29" s="159"/>
      <c r="FQF29" s="165"/>
      <c r="FQG29" s="159"/>
      <c r="FQH29" s="165"/>
      <c r="FQI29" s="159"/>
      <c r="FQJ29" s="165"/>
      <c r="FQK29" s="159"/>
      <c r="FQL29" s="165"/>
      <c r="FQM29" s="159"/>
      <c r="FQN29" s="165"/>
      <c r="FQO29" s="159"/>
      <c r="FQP29" s="165"/>
      <c r="FQQ29" s="159"/>
      <c r="FQR29" s="165"/>
      <c r="FQS29" s="159"/>
      <c r="FQT29" s="165"/>
      <c r="FQU29" s="159"/>
      <c r="FQV29" s="165"/>
      <c r="FQW29" s="159"/>
      <c r="FQX29" s="165"/>
      <c r="FQY29" s="159"/>
      <c r="FQZ29" s="165"/>
      <c r="FRA29" s="159"/>
      <c r="FRB29" s="165"/>
      <c r="FRC29" s="159"/>
      <c r="FRD29" s="165"/>
      <c r="FRE29" s="159"/>
      <c r="FRF29" s="165"/>
      <c r="FRG29" s="159"/>
      <c r="FRH29" s="165"/>
      <c r="FRI29" s="159"/>
      <c r="FRJ29" s="165"/>
      <c r="FRK29" s="159"/>
      <c r="FRL29" s="165"/>
      <c r="FRM29" s="159"/>
      <c r="FRN29" s="165"/>
      <c r="FRO29" s="159"/>
      <c r="FRP29" s="165"/>
      <c r="FRQ29" s="159"/>
      <c r="FRR29" s="165"/>
      <c r="FRS29" s="159"/>
      <c r="FRT29" s="165"/>
      <c r="FRU29" s="159"/>
      <c r="FRV29" s="165"/>
      <c r="FRW29" s="159"/>
      <c r="FRX29" s="165"/>
      <c r="FRY29" s="159"/>
      <c r="FRZ29" s="165"/>
      <c r="FSA29" s="159"/>
      <c r="FSB29" s="165"/>
      <c r="FSC29" s="159"/>
      <c r="FSD29" s="165"/>
      <c r="FSE29" s="159"/>
      <c r="FSF29" s="165"/>
      <c r="FSG29" s="159"/>
      <c r="FSH29" s="165"/>
      <c r="FSI29" s="159"/>
      <c r="FSJ29" s="165"/>
      <c r="FSK29" s="159"/>
      <c r="FSL29" s="165"/>
      <c r="FSM29" s="159"/>
      <c r="FSN29" s="165"/>
      <c r="FSO29" s="159"/>
      <c r="FSP29" s="165"/>
      <c r="FSQ29" s="159"/>
      <c r="FSR29" s="165"/>
      <c r="FSS29" s="159"/>
      <c r="FST29" s="165"/>
      <c r="FSU29" s="159"/>
      <c r="FSV29" s="165"/>
      <c r="FSW29" s="159"/>
      <c r="FSX29" s="165"/>
      <c r="FSY29" s="159"/>
      <c r="FSZ29" s="165"/>
      <c r="FTA29" s="159"/>
      <c r="FTB29" s="165"/>
      <c r="FTC29" s="159"/>
      <c r="FTD29" s="165"/>
      <c r="FTE29" s="159"/>
      <c r="FTF29" s="165"/>
      <c r="FTG29" s="159"/>
      <c r="FTH29" s="165"/>
      <c r="FTI29" s="159"/>
      <c r="FTJ29" s="165"/>
      <c r="FTK29" s="159"/>
      <c r="FTL29" s="165"/>
      <c r="FTM29" s="159"/>
      <c r="FTN29" s="165"/>
      <c r="FTO29" s="159"/>
      <c r="FTP29" s="165"/>
      <c r="FTQ29" s="159"/>
      <c r="FTR29" s="165"/>
      <c r="FTS29" s="159"/>
      <c r="FTT29" s="165"/>
      <c r="FTU29" s="159"/>
      <c r="FTV29" s="165"/>
      <c r="FTW29" s="159"/>
      <c r="FTX29" s="165"/>
      <c r="FTY29" s="159"/>
      <c r="FTZ29" s="165"/>
      <c r="FUA29" s="159"/>
      <c r="FUB29" s="165"/>
      <c r="FUC29" s="159"/>
      <c r="FUD29" s="165"/>
      <c r="FUE29" s="159"/>
      <c r="FUF29" s="165"/>
      <c r="FUG29" s="159"/>
      <c r="FUH29" s="165"/>
      <c r="FUI29" s="159"/>
      <c r="FUJ29" s="165"/>
      <c r="FUK29" s="159"/>
      <c r="FUL29" s="165"/>
      <c r="FUM29" s="159"/>
      <c r="FUN29" s="165"/>
      <c r="FUO29" s="159"/>
      <c r="FUP29" s="165"/>
      <c r="FUQ29" s="159"/>
      <c r="FUR29" s="165"/>
      <c r="FUS29" s="159"/>
      <c r="FUT29" s="165"/>
      <c r="FUU29" s="159"/>
      <c r="FUV29" s="165"/>
      <c r="FUW29" s="159"/>
      <c r="FUX29" s="165"/>
      <c r="FUY29" s="159"/>
      <c r="FUZ29" s="165"/>
      <c r="FVA29" s="159"/>
      <c r="FVB29" s="165"/>
      <c r="FVC29" s="159"/>
      <c r="FVD29" s="165"/>
      <c r="FVE29" s="159"/>
      <c r="FVF29" s="165"/>
      <c r="FVG29" s="159"/>
      <c r="FVH29" s="165"/>
      <c r="FVI29" s="159"/>
      <c r="FVJ29" s="165"/>
      <c r="FVK29" s="159"/>
      <c r="FVL29" s="165"/>
      <c r="FVM29" s="159"/>
      <c r="FVN29" s="165"/>
      <c r="FVO29" s="159"/>
      <c r="FVP29" s="165"/>
      <c r="FVQ29" s="159"/>
      <c r="FVR29" s="165"/>
      <c r="FVS29" s="159"/>
      <c r="FVT29" s="165"/>
      <c r="FVU29" s="159"/>
      <c r="FVV29" s="165"/>
      <c r="FVW29" s="159"/>
      <c r="FVX29" s="165"/>
      <c r="FVY29" s="159"/>
      <c r="FVZ29" s="165"/>
      <c r="FWA29" s="159"/>
      <c r="FWB29" s="165"/>
      <c r="FWC29" s="159"/>
      <c r="FWD29" s="165"/>
      <c r="FWE29" s="159"/>
      <c r="FWF29" s="165"/>
      <c r="FWG29" s="159"/>
      <c r="FWH29" s="165"/>
      <c r="FWI29" s="159"/>
      <c r="FWJ29" s="165"/>
      <c r="FWK29" s="159"/>
      <c r="FWL29" s="165"/>
      <c r="FWM29" s="159"/>
      <c r="FWN29" s="165"/>
      <c r="FWO29" s="159"/>
      <c r="FWP29" s="165"/>
      <c r="FWQ29" s="159"/>
      <c r="FWR29" s="165"/>
      <c r="FWS29" s="159"/>
      <c r="FWT29" s="165"/>
      <c r="FWU29" s="159"/>
      <c r="FWV29" s="165"/>
      <c r="FWW29" s="159"/>
      <c r="FWX29" s="165"/>
      <c r="FWY29" s="159"/>
      <c r="FWZ29" s="165"/>
      <c r="FXA29" s="159"/>
      <c r="FXB29" s="165"/>
      <c r="FXC29" s="159"/>
      <c r="FXD29" s="165"/>
      <c r="FXE29" s="159"/>
      <c r="FXF29" s="165"/>
      <c r="FXG29" s="159"/>
      <c r="FXH29" s="165"/>
      <c r="FXI29" s="159"/>
      <c r="FXJ29" s="165"/>
      <c r="FXK29" s="159"/>
      <c r="FXL29" s="165"/>
      <c r="FXM29" s="159"/>
      <c r="FXN29" s="165"/>
      <c r="FXO29" s="159"/>
      <c r="FXP29" s="165"/>
      <c r="FXQ29" s="159"/>
      <c r="FXR29" s="165"/>
      <c r="FXS29" s="159"/>
      <c r="FXT29" s="165"/>
      <c r="FXU29" s="159"/>
      <c r="FXV29" s="165"/>
      <c r="FXW29" s="159"/>
      <c r="FXX29" s="165"/>
      <c r="FXY29" s="159"/>
      <c r="FXZ29" s="165"/>
      <c r="FYA29" s="159"/>
      <c r="FYB29" s="165"/>
      <c r="FYC29" s="159"/>
      <c r="FYD29" s="165"/>
      <c r="FYE29" s="159"/>
      <c r="FYF29" s="165"/>
      <c r="FYG29" s="159"/>
      <c r="FYH29" s="165"/>
      <c r="FYI29" s="159"/>
      <c r="FYJ29" s="165"/>
      <c r="FYK29" s="159"/>
      <c r="FYL29" s="165"/>
      <c r="FYM29" s="159"/>
      <c r="FYN29" s="165"/>
      <c r="FYO29" s="159"/>
      <c r="FYP29" s="165"/>
      <c r="FYQ29" s="159"/>
      <c r="FYR29" s="165"/>
      <c r="FYS29" s="159"/>
      <c r="FYT29" s="165"/>
      <c r="FYU29" s="159"/>
      <c r="FYV29" s="165"/>
      <c r="FYW29" s="159"/>
      <c r="FYX29" s="165"/>
      <c r="FYY29" s="159"/>
      <c r="FYZ29" s="165"/>
      <c r="FZA29" s="159"/>
      <c r="FZB29" s="165"/>
      <c r="FZC29" s="159"/>
      <c r="FZD29" s="165"/>
      <c r="FZE29" s="159"/>
      <c r="FZF29" s="165"/>
      <c r="FZG29" s="159"/>
      <c r="FZH29" s="165"/>
      <c r="FZI29" s="159"/>
      <c r="FZJ29" s="165"/>
      <c r="FZK29" s="159"/>
      <c r="FZL29" s="165"/>
      <c r="FZM29" s="159"/>
      <c r="FZN29" s="165"/>
      <c r="FZO29" s="159"/>
      <c r="FZP29" s="165"/>
      <c r="FZQ29" s="159"/>
      <c r="FZR29" s="165"/>
      <c r="FZS29" s="159"/>
      <c r="FZT29" s="165"/>
      <c r="FZU29" s="159"/>
      <c r="FZV29" s="165"/>
      <c r="FZW29" s="159"/>
      <c r="FZX29" s="165"/>
      <c r="FZY29" s="159"/>
      <c r="FZZ29" s="165"/>
      <c r="GAA29" s="159"/>
      <c r="GAB29" s="165"/>
      <c r="GAC29" s="159"/>
      <c r="GAD29" s="165"/>
      <c r="GAE29" s="159"/>
      <c r="GAF29" s="165"/>
      <c r="GAG29" s="159"/>
      <c r="GAH29" s="165"/>
      <c r="GAI29" s="159"/>
      <c r="GAJ29" s="165"/>
      <c r="GAK29" s="159"/>
      <c r="GAL29" s="165"/>
      <c r="GAM29" s="159"/>
      <c r="GAN29" s="165"/>
      <c r="GAO29" s="159"/>
      <c r="GAP29" s="165"/>
      <c r="GAQ29" s="159"/>
      <c r="GAR29" s="165"/>
      <c r="GAS29" s="159"/>
      <c r="GAT29" s="165"/>
      <c r="GAU29" s="159"/>
      <c r="GAV29" s="165"/>
      <c r="GAW29" s="159"/>
      <c r="GAX29" s="165"/>
      <c r="GAY29" s="159"/>
      <c r="GAZ29" s="165"/>
      <c r="GBA29" s="159"/>
      <c r="GBB29" s="165"/>
      <c r="GBC29" s="159"/>
      <c r="GBD29" s="165"/>
      <c r="GBE29" s="159"/>
      <c r="GBF29" s="165"/>
      <c r="GBG29" s="159"/>
      <c r="GBH29" s="165"/>
      <c r="GBI29" s="159"/>
      <c r="GBJ29" s="165"/>
      <c r="GBK29" s="159"/>
      <c r="GBL29" s="165"/>
      <c r="GBM29" s="159"/>
      <c r="GBN29" s="165"/>
      <c r="GBO29" s="159"/>
      <c r="GBP29" s="165"/>
      <c r="GBQ29" s="159"/>
      <c r="GBR29" s="165"/>
      <c r="GBS29" s="159"/>
      <c r="GBT29" s="165"/>
      <c r="GBU29" s="159"/>
      <c r="GBV29" s="165"/>
      <c r="GBW29" s="159"/>
      <c r="GBX29" s="165"/>
      <c r="GBY29" s="159"/>
      <c r="GBZ29" s="165"/>
      <c r="GCA29" s="159"/>
      <c r="GCB29" s="165"/>
      <c r="GCC29" s="159"/>
      <c r="GCD29" s="165"/>
      <c r="GCE29" s="159"/>
      <c r="GCF29" s="165"/>
      <c r="GCG29" s="159"/>
      <c r="GCH29" s="165"/>
      <c r="GCI29" s="159"/>
      <c r="GCJ29" s="165"/>
      <c r="GCK29" s="159"/>
      <c r="GCL29" s="165"/>
      <c r="GCM29" s="159"/>
      <c r="GCN29" s="165"/>
      <c r="GCO29" s="159"/>
      <c r="GCP29" s="165"/>
      <c r="GCQ29" s="159"/>
      <c r="GCR29" s="165"/>
      <c r="GCS29" s="159"/>
      <c r="GCT29" s="165"/>
      <c r="GCU29" s="159"/>
      <c r="GCV29" s="165"/>
      <c r="GCW29" s="159"/>
      <c r="GCX29" s="165"/>
      <c r="GCY29" s="159"/>
      <c r="GCZ29" s="165"/>
      <c r="GDA29" s="159"/>
      <c r="GDB29" s="165"/>
      <c r="GDC29" s="159"/>
      <c r="GDD29" s="165"/>
      <c r="GDE29" s="159"/>
      <c r="GDF29" s="165"/>
      <c r="GDG29" s="159"/>
      <c r="GDH29" s="165"/>
      <c r="GDI29" s="159"/>
      <c r="GDJ29" s="165"/>
      <c r="GDK29" s="159"/>
      <c r="GDL29" s="165"/>
      <c r="GDM29" s="159"/>
      <c r="GDN29" s="165"/>
      <c r="GDO29" s="159"/>
      <c r="GDP29" s="165"/>
      <c r="GDQ29" s="159"/>
      <c r="GDR29" s="165"/>
      <c r="GDS29" s="159"/>
      <c r="GDT29" s="165"/>
      <c r="GDU29" s="159"/>
      <c r="GDV29" s="165"/>
      <c r="GDW29" s="159"/>
      <c r="GDX29" s="165"/>
      <c r="GDY29" s="159"/>
      <c r="GDZ29" s="165"/>
      <c r="GEA29" s="159"/>
      <c r="GEB29" s="165"/>
      <c r="GEC29" s="159"/>
      <c r="GED29" s="165"/>
      <c r="GEE29" s="159"/>
      <c r="GEF29" s="165"/>
      <c r="GEG29" s="159"/>
      <c r="GEH29" s="165"/>
      <c r="GEI29" s="159"/>
      <c r="GEJ29" s="165"/>
      <c r="GEK29" s="159"/>
      <c r="GEL29" s="165"/>
      <c r="GEM29" s="159"/>
      <c r="GEN29" s="165"/>
      <c r="GEO29" s="159"/>
      <c r="GEP29" s="165"/>
      <c r="GEQ29" s="159"/>
      <c r="GER29" s="165"/>
      <c r="GES29" s="159"/>
      <c r="GET29" s="165"/>
      <c r="GEU29" s="159"/>
      <c r="GEV29" s="165"/>
      <c r="GEW29" s="159"/>
      <c r="GEX29" s="165"/>
      <c r="GEY29" s="159"/>
      <c r="GEZ29" s="165"/>
      <c r="GFA29" s="159"/>
      <c r="GFB29" s="165"/>
      <c r="GFC29" s="159"/>
      <c r="GFD29" s="165"/>
      <c r="GFE29" s="159"/>
      <c r="GFF29" s="165"/>
      <c r="GFG29" s="159"/>
      <c r="GFH29" s="165"/>
      <c r="GFI29" s="159"/>
      <c r="GFJ29" s="165"/>
      <c r="GFK29" s="159"/>
      <c r="GFL29" s="165"/>
      <c r="GFM29" s="159"/>
      <c r="GFN29" s="165"/>
      <c r="GFO29" s="159"/>
      <c r="GFP29" s="165"/>
      <c r="GFQ29" s="159"/>
      <c r="GFR29" s="165"/>
      <c r="GFS29" s="159"/>
      <c r="GFT29" s="165"/>
      <c r="GFU29" s="159"/>
      <c r="GFV29" s="165"/>
      <c r="GFW29" s="159"/>
      <c r="GFX29" s="165"/>
      <c r="GFY29" s="159"/>
      <c r="GFZ29" s="165"/>
      <c r="GGA29" s="159"/>
      <c r="GGB29" s="165"/>
      <c r="GGC29" s="159"/>
      <c r="GGD29" s="165"/>
      <c r="GGE29" s="159"/>
      <c r="GGF29" s="165"/>
      <c r="GGG29" s="159"/>
      <c r="GGH29" s="165"/>
      <c r="GGI29" s="159"/>
      <c r="GGJ29" s="165"/>
      <c r="GGK29" s="159"/>
      <c r="GGL29" s="165"/>
      <c r="GGM29" s="159"/>
      <c r="GGN29" s="165"/>
      <c r="GGO29" s="159"/>
      <c r="GGP29" s="165"/>
      <c r="GGQ29" s="159"/>
      <c r="GGR29" s="165"/>
      <c r="GGS29" s="159"/>
      <c r="GGT29" s="165"/>
      <c r="GGU29" s="159"/>
      <c r="GGV29" s="165"/>
      <c r="GGW29" s="159"/>
      <c r="GGX29" s="165"/>
      <c r="GGY29" s="159"/>
      <c r="GGZ29" s="165"/>
      <c r="GHA29" s="159"/>
      <c r="GHB29" s="165"/>
      <c r="GHC29" s="159"/>
      <c r="GHD29" s="165"/>
      <c r="GHE29" s="159"/>
      <c r="GHF29" s="165"/>
      <c r="GHG29" s="159"/>
      <c r="GHH29" s="165"/>
      <c r="GHI29" s="159"/>
      <c r="GHJ29" s="165"/>
      <c r="GHK29" s="159"/>
      <c r="GHL29" s="165"/>
      <c r="GHM29" s="159"/>
      <c r="GHN29" s="165"/>
      <c r="GHO29" s="159"/>
      <c r="GHP29" s="165"/>
      <c r="GHQ29" s="159"/>
      <c r="GHR29" s="165"/>
      <c r="GHS29" s="159"/>
      <c r="GHT29" s="165"/>
      <c r="GHU29" s="159"/>
      <c r="GHV29" s="165"/>
      <c r="GHW29" s="159"/>
      <c r="GHX29" s="165"/>
      <c r="GHY29" s="159"/>
      <c r="GHZ29" s="165"/>
      <c r="GIA29" s="159"/>
      <c r="GIB29" s="165"/>
      <c r="GIC29" s="159"/>
      <c r="GID29" s="165"/>
      <c r="GIE29" s="159"/>
      <c r="GIF29" s="165"/>
      <c r="GIG29" s="159"/>
      <c r="GIH29" s="165"/>
      <c r="GII29" s="159"/>
      <c r="GIJ29" s="165"/>
      <c r="GIK29" s="159"/>
      <c r="GIL29" s="165"/>
      <c r="GIM29" s="159"/>
      <c r="GIN29" s="165"/>
      <c r="GIO29" s="159"/>
      <c r="GIP29" s="165"/>
      <c r="GIQ29" s="159"/>
      <c r="GIR29" s="165"/>
      <c r="GIS29" s="159"/>
      <c r="GIT29" s="165"/>
      <c r="GIU29" s="159"/>
      <c r="GIV29" s="165"/>
      <c r="GIW29" s="159"/>
      <c r="GIX29" s="165"/>
      <c r="GIY29" s="159"/>
      <c r="GIZ29" s="165"/>
      <c r="GJA29" s="159"/>
      <c r="GJB29" s="165"/>
      <c r="GJC29" s="159"/>
      <c r="GJD29" s="165"/>
      <c r="GJE29" s="159"/>
      <c r="GJF29" s="165"/>
      <c r="GJG29" s="159"/>
      <c r="GJH29" s="165"/>
      <c r="GJI29" s="159"/>
      <c r="GJJ29" s="165"/>
      <c r="GJK29" s="159"/>
      <c r="GJL29" s="165"/>
      <c r="GJM29" s="159"/>
      <c r="GJN29" s="165"/>
      <c r="GJO29" s="159"/>
      <c r="GJP29" s="165"/>
      <c r="GJQ29" s="159"/>
      <c r="GJR29" s="165"/>
      <c r="GJS29" s="159"/>
      <c r="GJT29" s="165"/>
      <c r="GJU29" s="159"/>
      <c r="GJV29" s="165"/>
      <c r="GJW29" s="159"/>
      <c r="GJX29" s="165"/>
      <c r="GJY29" s="159"/>
      <c r="GJZ29" s="165"/>
      <c r="GKA29" s="159"/>
      <c r="GKB29" s="165"/>
      <c r="GKC29" s="159"/>
      <c r="GKD29" s="165"/>
      <c r="GKE29" s="159"/>
      <c r="GKF29" s="165"/>
      <c r="GKG29" s="159"/>
      <c r="GKH29" s="165"/>
      <c r="GKI29" s="159"/>
      <c r="GKJ29" s="165"/>
      <c r="GKK29" s="159"/>
      <c r="GKL29" s="165"/>
      <c r="GKM29" s="159"/>
      <c r="GKN29" s="165"/>
      <c r="GKO29" s="159"/>
      <c r="GKP29" s="165"/>
      <c r="GKQ29" s="159"/>
      <c r="GKR29" s="165"/>
      <c r="GKS29" s="159"/>
      <c r="GKT29" s="165"/>
      <c r="GKU29" s="159"/>
      <c r="GKV29" s="165"/>
      <c r="GKW29" s="159"/>
      <c r="GKX29" s="165"/>
      <c r="GKY29" s="159"/>
      <c r="GKZ29" s="165"/>
      <c r="GLA29" s="159"/>
      <c r="GLB29" s="165"/>
      <c r="GLC29" s="159"/>
      <c r="GLD29" s="165"/>
      <c r="GLE29" s="159"/>
      <c r="GLF29" s="165"/>
      <c r="GLG29" s="159"/>
      <c r="GLH29" s="165"/>
      <c r="GLI29" s="159"/>
      <c r="GLJ29" s="165"/>
      <c r="GLK29" s="159"/>
      <c r="GLL29" s="165"/>
      <c r="GLM29" s="159"/>
      <c r="GLN29" s="165"/>
      <c r="GLO29" s="159"/>
      <c r="GLP29" s="165"/>
      <c r="GLQ29" s="159"/>
      <c r="GLR29" s="165"/>
      <c r="GLS29" s="159"/>
      <c r="GLT29" s="165"/>
      <c r="GLU29" s="159"/>
      <c r="GLV29" s="165"/>
      <c r="GLW29" s="159"/>
      <c r="GLX29" s="165"/>
      <c r="GLY29" s="159"/>
      <c r="GLZ29" s="165"/>
      <c r="GMA29" s="159"/>
      <c r="GMB29" s="165"/>
      <c r="GMC29" s="159"/>
      <c r="GMD29" s="165"/>
      <c r="GME29" s="159"/>
      <c r="GMF29" s="165"/>
      <c r="GMG29" s="159"/>
      <c r="GMH29" s="165"/>
      <c r="GMI29" s="159"/>
      <c r="GMJ29" s="165"/>
      <c r="GMK29" s="159"/>
      <c r="GML29" s="165"/>
      <c r="GMM29" s="159"/>
      <c r="GMN29" s="165"/>
      <c r="GMO29" s="159"/>
      <c r="GMP29" s="165"/>
      <c r="GMQ29" s="159"/>
      <c r="GMR29" s="165"/>
      <c r="GMS29" s="159"/>
      <c r="GMT29" s="165"/>
      <c r="GMU29" s="159"/>
      <c r="GMV29" s="165"/>
      <c r="GMW29" s="159"/>
      <c r="GMX29" s="165"/>
      <c r="GMY29" s="159"/>
      <c r="GMZ29" s="165"/>
      <c r="GNA29" s="159"/>
      <c r="GNB29" s="165"/>
      <c r="GNC29" s="159"/>
      <c r="GND29" s="165"/>
      <c r="GNE29" s="159"/>
      <c r="GNF29" s="165"/>
      <c r="GNG29" s="159"/>
      <c r="GNH29" s="165"/>
      <c r="GNI29" s="159"/>
      <c r="GNJ29" s="165"/>
      <c r="GNK29" s="159"/>
      <c r="GNL29" s="165"/>
      <c r="GNM29" s="159"/>
      <c r="GNN29" s="165"/>
      <c r="GNO29" s="159"/>
      <c r="GNP29" s="165"/>
      <c r="GNQ29" s="159"/>
      <c r="GNR29" s="165"/>
      <c r="GNS29" s="159"/>
      <c r="GNT29" s="165"/>
      <c r="GNU29" s="159"/>
      <c r="GNV29" s="165"/>
      <c r="GNW29" s="159"/>
      <c r="GNX29" s="165"/>
      <c r="GNY29" s="159"/>
      <c r="GNZ29" s="165"/>
      <c r="GOA29" s="159"/>
      <c r="GOB29" s="165"/>
      <c r="GOC29" s="159"/>
      <c r="GOD29" s="165"/>
      <c r="GOE29" s="159"/>
      <c r="GOF29" s="165"/>
      <c r="GOG29" s="159"/>
      <c r="GOH29" s="165"/>
      <c r="GOI29" s="159"/>
      <c r="GOJ29" s="165"/>
      <c r="GOK29" s="159"/>
      <c r="GOL29" s="165"/>
      <c r="GOM29" s="159"/>
      <c r="GON29" s="165"/>
      <c r="GOO29" s="159"/>
      <c r="GOP29" s="165"/>
      <c r="GOQ29" s="159"/>
      <c r="GOR29" s="165"/>
      <c r="GOS29" s="159"/>
      <c r="GOT29" s="165"/>
      <c r="GOU29" s="159"/>
      <c r="GOV29" s="165"/>
      <c r="GOW29" s="159"/>
      <c r="GOX29" s="165"/>
      <c r="GOY29" s="159"/>
      <c r="GOZ29" s="165"/>
      <c r="GPA29" s="159"/>
      <c r="GPB29" s="165"/>
      <c r="GPC29" s="159"/>
      <c r="GPD29" s="165"/>
      <c r="GPE29" s="159"/>
      <c r="GPF29" s="165"/>
      <c r="GPG29" s="159"/>
      <c r="GPH29" s="165"/>
      <c r="GPI29" s="159"/>
      <c r="GPJ29" s="165"/>
      <c r="GPK29" s="159"/>
      <c r="GPL29" s="165"/>
      <c r="GPM29" s="159"/>
      <c r="GPN29" s="165"/>
      <c r="GPO29" s="159"/>
      <c r="GPP29" s="165"/>
      <c r="GPQ29" s="159"/>
      <c r="GPR29" s="165"/>
      <c r="GPS29" s="159"/>
      <c r="GPT29" s="165"/>
      <c r="GPU29" s="159"/>
      <c r="GPV29" s="165"/>
      <c r="GPW29" s="159"/>
      <c r="GPX29" s="165"/>
      <c r="GPY29" s="159"/>
      <c r="GPZ29" s="165"/>
      <c r="GQA29" s="159"/>
      <c r="GQB29" s="165"/>
      <c r="GQC29" s="159"/>
      <c r="GQD29" s="165"/>
      <c r="GQE29" s="159"/>
      <c r="GQF29" s="165"/>
      <c r="GQG29" s="159"/>
      <c r="GQH29" s="165"/>
      <c r="GQI29" s="159"/>
      <c r="GQJ29" s="165"/>
      <c r="GQK29" s="159"/>
      <c r="GQL29" s="165"/>
      <c r="GQM29" s="159"/>
      <c r="GQN29" s="165"/>
      <c r="GQO29" s="159"/>
      <c r="GQP29" s="165"/>
      <c r="GQQ29" s="159"/>
      <c r="GQR29" s="165"/>
      <c r="GQS29" s="159"/>
      <c r="GQT29" s="165"/>
      <c r="GQU29" s="159"/>
      <c r="GQV29" s="165"/>
      <c r="GQW29" s="159"/>
      <c r="GQX29" s="165"/>
      <c r="GQY29" s="159"/>
      <c r="GQZ29" s="165"/>
      <c r="GRA29" s="159"/>
      <c r="GRB29" s="165"/>
      <c r="GRC29" s="159"/>
      <c r="GRD29" s="165"/>
      <c r="GRE29" s="159"/>
      <c r="GRF29" s="165"/>
      <c r="GRG29" s="159"/>
      <c r="GRH29" s="165"/>
      <c r="GRI29" s="159"/>
      <c r="GRJ29" s="165"/>
      <c r="GRK29" s="159"/>
      <c r="GRL29" s="165"/>
      <c r="GRM29" s="159"/>
      <c r="GRN29" s="165"/>
      <c r="GRO29" s="159"/>
      <c r="GRP29" s="165"/>
      <c r="GRQ29" s="159"/>
      <c r="GRR29" s="165"/>
      <c r="GRS29" s="159"/>
      <c r="GRT29" s="165"/>
      <c r="GRU29" s="159"/>
      <c r="GRV29" s="165"/>
      <c r="GRW29" s="159"/>
      <c r="GRX29" s="165"/>
      <c r="GRY29" s="159"/>
      <c r="GRZ29" s="165"/>
      <c r="GSA29" s="159"/>
      <c r="GSB29" s="165"/>
      <c r="GSC29" s="159"/>
      <c r="GSD29" s="165"/>
      <c r="GSE29" s="159"/>
      <c r="GSF29" s="165"/>
      <c r="GSG29" s="159"/>
      <c r="GSH29" s="165"/>
      <c r="GSI29" s="159"/>
      <c r="GSJ29" s="165"/>
      <c r="GSK29" s="159"/>
      <c r="GSL29" s="165"/>
      <c r="GSM29" s="159"/>
      <c r="GSN29" s="165"/>
      <c r="GSO29" s="159"/>
      <c r="GSP29" s="165"/>
      <c r="GSQ29" s="159"/>
      <c r="GSR29" s="165"/>
      <c r="GSS29" s="159"/>
      <c r="GST29" s="165"/>
      <c r="GSU29" s="159"/>
      <c r="GSV29" s="165"/>
      <c r="GSW29" s="159"/>
      <c r="GSX29" s="165"/>
      <c r="GSY29" s="159"/>
      <c r="GSZ29" s="165"/>
      <c r="GTA29" s="159"/>
      <c r="GTB29" s="165"/>
      <c r="GTC29" s="159"/>
      <c r="GTD29" s="165"/>
      <c r="GTE29" s="159"/>
      <c r="GTF29" s="165"/>
      <c r="GTG29" s="159"/>
      <c r="GTH29" s="165"/>
      <c r="GTI29" s="159"/>
      <c r="GTJ29" s="165"/>
      <c r="GTK29" s="159"/>
      <c r="GTL29" s="165"/>
      <c r="GTM29" s="159"/>
      <c r="GTN29" s="165"/>
      <c r="GTO29" s="159"/>
      <c r="GTP29" s="165"/>
      <c r="GTQ29" s="159"/>
      <c r="GTR29" s="165"/>
      <c r="GTS29" s="159"/>
      <c r="GTT29" s="165"/>
      <c r="GTU29" s="159"/>
      <c r="GTV29" s="165"/>
      <c r="GTW29" s="159"/>
      <c r="GTX29" s="165"/>
      <c r="GTY29" s="159"/>
      <c r="GTZ29" s="165"/>
      <c r="GUA29" s="159"/>
      <c r="GUB29" s="165"/>
      <c r="GUC29" s="159"/>
      <c r="GUD29" s="165"/>
      <c r="GUE29" s="159"/>
      <c r="GUF29" s="165"/>
      <c r="GUG29" s="159"/>
      <c r="GUH29" s="165"/>
      <c r="GUI29" s="159"/>
      <c r="GUJ29" s="165"/>
      <c r="GUK29" s="159"/>
      <c r="GUL29" s="165"/>
      <c r="GUM29" s="159"/>
      <c r="GUN29" s="165"/>
      <c r="GUO29" s="159"/>
      <c r="GUP29" s="165"/>
      <c r="GUQ29" s="159"/>
      <c r="GUR29" s="165"/>
      <c r="GUS29" s="159"/>
      <c r="GUT29" s="165"/>
      <c r="GUU29" s="159"/>
      <c r="GUV29" s="165"/>
      <c r="GUW29" s="159"/>
      <c r="GUX29" s="165"/>
      <c r="GUY29" s="159"/>
      <c r="GUZ29" s="165"/>
      <c r="GVA29" s="159"/>
      <c r="GVB29" s="165"/>
      <c r="GVC29" s="159"/>
      <c r="GVD29" s="165"/>
      <c r="GVE29" s="159"/>
      <c r="GVF29" s="165"/>
      <c r="GVG29" s="159"/>
      <c r="GVH29" s="165"/>
      <c r="GVI29" s="159"/>
      <c r="GVJ29" s="165"/>
      <c r="GVK29" s="159"/>
      <c r="GVL29" s="165"/>
      <c r="GVM29" s="159"/>
      <c r="GVN29" s="165"/>
      <c r="GVO29" s="159"/>
      <c r="GVP29" s="165"/>
      <c r="GVQ29" s="159"/>
      <c r="GVR29" s="165"/>
      <c r="GVS29" s="159"/>
      <c r="GVT29" s="165"/>
      <c r="GVU29" s="159"/>
      <c r="GVV29" s="165"/>
      <c r="GVW29" s="159"/>
      <c r="GVX29" s="165"/>
      <c r="GVY29" s="159"/>
      <c r="GVZ29" s="165"/>
      <c r="GWA29" s="159"/>
      <c r="GWB29" s="165"/>
      <c r="GWC29" s="159"/>
      <c r="GWD29" s="165"/>
      <c r="GWE29" s="159"/>
      <c r="GWF29" s="165"/>
      <c r="GWG29" s="159"/>
      <c r="GWH29" s="165"/>
      <c r="GWI29" s="159"/>
      <c r="GWJ29" s="165"/>
      <c r="GWK29" s="159"/>
      <c r="GWL29" s="165"/>
      <c r="GWM29" s="159"/>
      <c r="GWN29" s="165"/>
      <c r="GWO29" s="159"/>
      <c r="GWP29" s="165"/>
      <c r="GWQ29" s="159"/>
      <c r="GWR29" s="165"/>
      <c r="GWS29" s="159"/>
      <c r="GWT29" s="165"/>
      <c r="GWU29" s="159"/>
      <c r="GWV29" s="165"/>
      <c r="GWW29" s="159"/>
      <c r="GWX29" s="165"/>
      <c r="GWY29" s="159"/>
      <c r="GWZ29" s="165"/>
      <c r="GXA29" s="159"/>
      <c r="GXB29" s="165"/>
      <c r="GXC29" s="159"/>
      <c r="GXD29" s="165"/>
      <c r="GXE29" s="159"/>
      <c r="GXF29" s="165"/>
      <c r="GXG29" s="159"/>
      <c r="GXH29" s="165"/>
      <c r="GXI29" s="159"/>
      <c r="GXJ29" s="165"/>
      <c r="GXK29" s="159"/>
      <c r="GXL29" s="165"/>
      <c r="GXM29" s="159"/>
      <c r="GXN29" s="165"/>
      <c r="GXO29" s="159"/>
      <c r="GXP29" s="165"/>
      <c r="GXQ29" s="159"/>
      <c r="GXR29" s="165"/>
      <c r="GXS29" s="159"/>
      <c r="GXT29" s="165"/>
      <c r="GXU29" s="159"/>
      <c r="GXV29" s="165"/>
      <c r="GXW29" s="159"/>
      <c r="GXX29" s="165"/>
      <c r="GXY29" s="159"/>
      <c r="GXZ29" s="165"/>
      <c r="GYA29" s="159"/>
      <c r="GYB29" s="165"/>
      <c r="GYC29" s="159"/>
      <c r="GYD29" s="165"/>
      <c r="GYE29" s="159"/>
      <c r="GYF29" s="165"/>
      <c r="GYG29" s="159"/>
      <c r="GYH29" s="165"/>
      <c r="GYI29" s="159"/>
      <c r="GYJ29" s="165"/>
      <c r="GYK29" s="159"/>
      <c r="GYL29" s="165"/>
      <c r="GYM29" s="159"/>
      <c r="GYN29" s="165"/>
      <c r="GYO29" s="159"/>
      <c r="GYP29" s="165"/>
      <c r="GYQ29" s="159"/>
      <c r="GYR29" s="165"/>
      <c r="GYS29" s="159"/>
      <c r="GYT29" s="165"/>
      <c r="GYU29" s="159"/>
      <c r="GYV29" s="165"/>
      <c r="GYW29" s="159"/>
      <c r="GYX29" s="165"/>
      <c r="GYY29" s="159"/>
      <c r="GYZ29" s="165"/>
      <c r="GZA29" s="159"/>
      <c r="GZB29" s="165"/>
      <c r="GZC29" s="159"/>
      <c r="GZD29" s="165"/>
      <c r="GZE29" s="159"/>
      <c r="GZF29" s="165"/>
      <c r="GZG29" s="159"/>
      <c r="GZH29" s="165"/>
      <c r="GZI29" s="159"/>
      <c r="GZJ29" s="165"/>
      <c r="GZK29" s="159"/>
      <c r="GZL29" s="165"/>
      <c r="GZM29" s="159"/>
      <c r="GZN29" s="165"/>
      <c r="GZO29" s="159"/>
      <c r="GZP29" s="165"/>
      <c r="GZQ29" s="159"/>
      <c r="GZR29" s="165"/>
      <c r="GZS29" s="159"/>
      <c r="GZT29" s="165"/>
      <c r="GZU29" s="159"/>
      <c r="GZV29" s="165"/>
      <c r="GZW29" s="159"/>
      <c r="GZX29" s="165"/>
      <c r="GZY29" s="159"/>
      <c r="GZZ29" s="165"/>
      <c r="HAA29" s="159"/>
      <c r="HAB29" s="165"/>
      <c r="HAC29" s="159"/>
      <c r="HAD29" s="165"/>
      <c r="HAE29" s="159"/>
      <c r="HAF29" s="165"/>
      <c r="HAG29" s="159"/>
      <c r="HAH29" s="165"/>
      <c r="HAI29" s="159"/>
      <c r="HAJ29" s="165"/>
      <c r="HAK29" s="159"/>
      <c r="HAL29" s="165"/>
      <c r="HAM29" s="159"/>
      <c r="HAN29" s="165"/>
      <c r="HAO29" s="159"/>
      <c r="HAP29" s="165"/>
      <c r="HAQ29" s="159"/>
      <c r="HAR29" s="165"/>
      <c r="HAS29" s="159"/>
      <c r="HAT29" s="165"/>
      <c r="HAU29" s="159"/>
      <c r="HAV29" s="165"/>
      <c r="HAW29" s="159"/>
      <c r="HAX29" s="165"/>
      <c r="HAY29" s="159"/>
      <c r="HAZ29" s="165"/>
      <c r="HBA29" s="159"/>
      <c r="HBB29" s="165"/>
      <c r="HBC29" s="159"/>
      <c r="HBD29" s="165"/>
      <c r="HBE29" s="159"/>
      <c r="HBF29" s="165"/>
      <c r="HBG29" s="159"/>
      <c r="HBH29" s="165"/>
      <c r="HBI29" s="159"/>
      <c r="HBJ29" s="165"/>
      <c r="HBK29" s="159"/>
      <c r="HBL29" s="165"/>
      <c r="HBM29" s="159"/>
      <c r="HBN29" s="165"/>
      <c r="HBO29" s="159"/>
      <c r="HBP29" s="165"/>
      <c r="HBQ29" s="159"/>
      <c r="HBR29" s="165"/>
      <c r="HBS29" s="159"/>
      <c r="HBT29" s="165"/>
      <c r="HBU29" s="159"/>
      <c r="HBV29" s="165"/>
      <c r="HBW29" s="159"/>
      <c r="HBX29" s="165"/>
      <c r="HBY29" s="159"/>
      <c r="HBZ29" s="165"/>
      <c r="HCA29" s="159"/>
      <c r="HCB29" s="165"/>
      <c r="HCC29" s="159"/>
      <c r="HCD29" s="165"/>
      <c r="HCE29" s="159"/>
      <c r="HCF29" s="165"/>
      <c r="HCG29" s="159"/>
      <c r="HCH29" s="165"/>
      <c r="HCI29" s="159"/>
      <c r="HCJ29" s="165"/>
      <c r="HCK29" s="159"/>
      <c r="HCL29" s="165"/>
      <c r="HCM29" s="159"/>
      <c r="HCN29" s="165"/>
      <c r="HCO29" s="159"/>
      <c r="HCP29" s="165"/>
      <c r="HCQ29" s="159"/>
      <c r="HCR29" s="165"/>
      <c r="HCS29" s="159"/>
      <c r="HCT29" s="165"/>
      <c r="HCU29" s="159"/>
      <c r="HCV29" s="165"/>
      <c r="HCW29" s="159"/>
      <c r="HCX29" s="165"/>
      <c r="HCY29" s="159"/>
      <c r="HCZ29" s="165"/>
      <c r="HDA29" s="159"/>
      <c r="HDB29" s="165"/>
      <c r="HDC29" s="159"/>
      <c r="HDD29" s="165"/>
      <c r="HDE29" s="159"/>
      <c r="HDF29" s="165"/>
      <c r="HDG29" s="159"/>
      <c r="HDH29" s="165"/>
      <c r="HDI29" s="159"/>
      <c r="HDJ29" s="165"/>
      <c r="HDK29" s="159"/>
      <c r="HDL29" s="165"/>
      <c r="HDM29" s="159"/>
      <c r="HDN29" s="165"/>
      <c r="HDO29" s="159"/>
      <c r="HDP29" s="165"/>
      <c r="HDQ29" s="159"/>
      <c r="HDR29" s="165"/>
      <c r="HDS29" s="159"/>
      <c r="HDT29" s="165"/>
      <c r="HDU29" s="159"/>
      <c r="HDV29" s="165"/>
      <c r="HDW29" s="159"/>
      <c r="HDX29" s="165"/>
      <c r="HDY29" s="159"/>
      <c r="HDZ29" s="165"/>
      <c r="HEA29" s="159"/>
      <c r="HEB29" s="165"/>
      <c r="HEC29" s="159"/>
      <c r="HED29" s="165"/>
      <c r="HEE29" s="159"/>
      <c r="HEF29" s="165"/>
      <c r="HEG29" s="159"/>
      <c r="HEH29" s="165"/>
      <c r="HEI29" s="159"/>
      <c r="HEJ29" s="165"/>
      <c r="HEK29" s="159"/>
      <c r="HEL29" s="165"/>
      <c r="HEM29" s="159"/>
      <c r="HEN29" s="165"/>
      <c r="HEO29" s="159"/>
      <c r="HEP29" s="165"/>
      <c r="HEQ29" s="159"/>
      <c r="HER29" s="165"/>
      <c r="HES29" s="159"/>
      <c r="HET29" s="165"/>
      <c r="HEU29" s="159"/>
      <c r="HEV29" s="165"/>
      <c r="HEW29" s="159"/>
      <c r="HEX29" s="165"/>
      <c r="HEY29" s="159"/>
      <c r="HEZ29" s="165"/>
      <c r="HFA29" s="159"/>
      <c r="HFB29" s="165"/>
      <c r="HFC29" s="159"/>
      <c r="HFD29" s="165"/>
      <c r="HFE29" s="159"/>
      <c r="HFF29" s="165"/>
      <c r="HFG29" s="159"/>
      <c r="HFH29" s="165"/>
      <c r="HFI29" s="159"/>
      <c r="HFJ29" s="165"/>
      <c r="HFK29" s="159"/>
      <c r="HFL29" s="165"/>
      <c r="HFM29" s="159"/>
      <c r="HFN29" s="165"/>
      <c r="HFO29" s="159"/>
      <c r="HFP29" s="165"/>
      <c r="HFQ29" s="159"/>
      <c r="HFR29" s="165"/>
      <c r="HFS29" s="159"/>
      <c r="HFT29" s="165"/>
      <c r="HFU29" s="159"/>
      <c r="HFV29" s="165"/>
      <c r="HFW29" s="159"/>
      <c r="HFX29" s="165"/>
      <c r="HFY29" s="159"/>
      <c r="HFZ29" s="165"/>
      <c r="HGA29" s="159"/>
      <c r="HGB29" s="165"/>
      <c r="HGC29" s="159"/>
      <c r="HGD29" s="165"/>
      <c r="HGE29" s="159"/>
      <c r="HGF29" s="165"/>
      <c r="HGG29" s="159"/>
      <c r="HGH29" s="165"/>
      <c r="HGI29" s="159"/>
      <c r="HGJ29" s="165"/>
      <c r="HGK29" s="159"/>
      <c r="HGL29" s="165"/>
      <c r="HGM29" s="159"/>
      <c r="HGN29" s="165"/>
      <c r="HGO29" s="159"/>
      <c r="HGP29" s="165"/>
      <c r="HGQ29" s="159"/>
      <c r="HGR29" s="165"/>
      <c r="HGS29" s="159"/>
      <c r="HGT29" s="165"/>
      <c r="HGU29" s="159"/>
      <c r="HGV29" s="165"/>
      <c r="HGW29" s="159"/>
      <c r="HGX29" s="165"/>
      <c r="HGY29" s="159"/>
      <c r="HGZ29" s="165"/>
      <c r="HHA29" s="159"/>
      <c r="HHB29" s="165"/>
      <c r="HHC29" s="159"/>
      <c r="HHD29" s="165"/>
      <c r="HHE29" s="159"/>
      <c r="HHF29" s="165"/>
      <c r="HHG29" s="159"/>
      <c r="HHH29" s="165"/>
      <c r="HHI29" s="159"/>
      <c r="HHJ29" s="165"/>
      <c r="HHK29" s="159"/>
      <c r="HHL29" s="165"/>
      <c r="HHM29" s="159"/>
      <c r="HHN29" s="165"/>
      <c r="HHO29" s="159"/>
      <c r="HHP29" s="165"/>
      <c r="HHQ29" s="159"/>
      <c r="HHR29" s="165"/>
      <c r="HHS29" s="159"/>
      <c r="HHT29" s="165"/>
      <c r="HHU29" s="159"/>
      <c r="HHV29" s="165"/>
      <c r="HHW29" s="159"/>
      <c r="HHX29" s="165"/>
      <c r="HHY29" s="159"/>
      <c r="HHZ29" s="165"/>
      <c r="HIA29" s="159"/>
      <c r="HIB29" s="165"/>
      <c r="HIC29" s="159"/>
      <c r="HID29" s="165"/>
      <c r="HIE29" s="159"/>
      <c r="HIF29" s="165"/>
      <c r="HIG29" s="159"/>
      <c r="HIH29" s="165"/>
      <c r="HII29" s="159"/>
      <c r="HIJ29" s="165"/>
      <c r="HIK29" s="159"/>
      <c r="HIL29" s="165"/>
      <c r="HIM29" s="159"/>
      <c r="HIN29" s="165"/>
      <c r="HIO29" s="159"/>
      <c r="HIP29" s="165"/>
      <c r="HIQ29" s="159"/>
      <c r="HIR29" s="165"/>
      <c r="HIS29" s="159"/>
      <c r="HIT29" s="165"/>
      <c r="HIU29" s="159"/>
      <c r="HIV29" s="165"/>
      <c r="HIW29" s="159"/>
      <c r="HIX29" s="165"/>
      <c r="HIY29" s="159"/>
      <c r="HIZ29" s="165"/>
      <c r="HJA29" s="159"/>
      <c r="HJB29" s="165"/>
      <c r="HJC29" s="159"/>
      <c r="HJD29" s="165"/>
      <c r="HJE29" s="159"/>
      <c r="HJF29" s="165"/>
      <c r="HJG29" s="159"/>
      <c r="HJH29" s="165"/>
      <c r="HJI29" s="159"/>
      <c r="HJJ29" s="165"/>
      <c r="HJK29" s="159"/>
      <c r="HJL29" s="165"/>
      <c r="HJM29" s="159"/>
      <c r="HJN29" s="165"/>
      <c r="HJO29" s="159"/>
      <c r="HJP29" s="165"/>
      <c r="HJQ29" s="159"/>
      <c r="HJR29" s="165"/>
      <c r="HJS29" s="159"/>
      <c r="HJT29" s="165"/>
      <c r="HJU29" s="159"/>
      <c r="HJV29" s="165"/>
      <c r="HJW29" s="159"/>
      <c r="HJX29" s="165"/>
      <c r="HJY29" s="159"/>
      <c r="HJZ29" s="165"/>
      <c r="HKA29" s="159"/>
      <c r="HKB29" s="165"/>
      <c r="HKC29" s="159"/>
      <c r="HKD29" s="165"/>
      <c r="HKE29" s="159"/>
      <c r="HKF29" s="165"/>
      <c r="HKG29" s="159"/>
      <c r="HKH29" s="165"/>
      <c r="HKI29" s="159"/>
      <c r="HKJ29" s="165"/>
      <c r="HKK29" s="159"/>
      <c r="HKL29" s="165"/>
      <c r="HKM29" s="159"/>
      <c r="HKN29" s="165"/>
      <c r="HKO29" s="159"/>
      <c r="HKP29" s="165"/>
      <c r="HKQ29" s="159"/>
      <c r="HKR29" s="165"/>
      <c r="HKS29" s="159"/>
      <c r="HKT29" s="165"/>
      <c r="HKU29" s="159"/>
      <c r="HKV29" s="165"/>
      <c r="HKW29" s="159"/>
      <c r="HKX29" s="165"/>
      <c r="HKY29" s="159"/>
      <c r="HKZ29" s="165"/>
      <c r="HLA29" s="159"/>
      <c r="HLB29" s="165"/>
      <c r="HLC29" s="159"/>
      <c r="HLD29" s="165"/>
      <c r="HLE29" s="159"/>
      <c r="HLF29" s="165"/>
      <c r="HLG29" s="159"/>
      <c r="HLH29" s="165"/>
      <c r="HLI29" s="159"/>
      <c r="HLJ29" s="165"/>
      <c r="HLK29" s="159"/>
      <c r="HLL29" s="165"/>
      <c r="HLM29" s="159"/>
      <c r="HLN29" s="165"/>
      <c r="HLO29" s="159"/>
      <c r="HLP29" s="165"/>
      <c r="HLQ29" s="159"/>
      <c r="HLR29" s="165"/>
      <c r="HLS29" s="159"/>
      <c r="HLT29" s="165"/>
      <c r="HLU29" s="159"/>
      <c r="HLV29" s="165"/>
      <c r="HLW29" s="159"/>
      <c r="HLX29" s="165"/>
      <c r="HLY29" s="159"/>
      <c r="HLZ29" s="165"/>
      <c r="HMA29" s="159"/>
      <c r="HMB29" s="165"/>
      <c r="HMC29" s="159"/>
      <c r="HMD29" s="165"/>
      <c r="HME29" s="159"/>
      <c r="HMF29" s="165"/>
      <c r="HMG29" s="159"/>
      <c r="HMH29" s="165"/>
      <c r="HMI29" s="159"/>
      <c r="HMJ29" s="165"/>
      <c r="HMK29" s="159"/>
      <c r="HML29" s="165"/>
      <c r="HMM29" s="159"/>
      <c r="HMN29" s="165"/>
      <c r="HMO29" s="159"/>
      <c r="HMP29" s="165"/>
      <c r="HMQ29" s="159"/>
      <c r="HMR29" s="165"/>
      <c r="HMS29" s="159"/>
      <c r="HMT29" s="165"/>
      <c r="HMU29" s="159"/>
      <c r="HMV29" s="165"/>
      <c r="HMW29" s="159"/>
      <c r="HMX29" s="165"/>
      <c r="HMY29" s="159"/>
      <c r="HMZ29" s="165"/>
      <c r="HNA29" s="159"/>
      <c r="HNB29" s="165"/>
      <c r="HNC29" s="159"/>
      <c r="HND29" s="165"/>
      <c r="HNE29" s="159"/>
      <c r="HNF29" s="165"/>
      <c r="HNG29" s="159"/>
      <c r="HNH29" s="165"/>
      <c r="HNI29" s="159"/>
      <c r="HNJ29" s="165"/>
      <c r="HNK29" s="159"/>
      <c r="HNL29" s="165"/>
      <c r="HNM29" s="159"/>
      <c r="HNN29" s="165"/>
      <c r="HNO29" s="159"/>
      <c r="HNP29" s="165"/>
      <c r="HNQ29" s="159"/>
      <c r="HNR29" s="165"/>
      <c r="HNS29" s="159"/>
      <c r="HNT29" s="165"/>
      <c r="HNU29" s="159"/>
      <c r="HNV29" s="165"/>
      <c r="HNW29" s="159"/>
      <c r="HNX29" s="165"/>
      <c r="HNY29" s="159"/>
      <c r="HNZ29" s="165"/>
      <c r="HOA29" s="159"/>
      <c r="HOB29" s="165"/>
      <c r="HOC29" s="159"/>
      <c r="HOD29" s="165"/>
      <c r="HOE29" s="159"/>
      <c r="HOF29" s="165"/>
      <c r="HOG29" s="159"/>
      <c r="HOH29" s="165"/>
      <c r="HOI29" s="159"/>
      <c r="HOJ29" s="165"/>
      <c r="HOK29" s="159"/>
      <c r="HOL29" s="165"/>
      <c r="HOM29" s="159"/>
      <c r="HON29" s="165"/>
      <c r="HOO29" s="159"/>
      <c r="HOP29" s="165"/>
      <c r="HOQ29" s="159"/>
      <c r="HOR29" s="165"/>
      <c r="HOS29" s="159"/>
      <c r="HOT29" s="165"/>
      <c r="HOU29" s="159"/>
      <c r="HOV29" s="165"/>
      <c r="HOW29" s="159"/>
      <c r="HOX29" s="165"/>
      <c r="HOY29" s="159"/>
      <c r="HOZ29" s="165"/>
      <c r="HPA29" s="159"/>
      <c r="HPB29" s="165"/>
      <c r="HPC29" s="159"/>
      <c r="HPD29" s="165"/>
      <c r="HPE29" s="159"/>
      <c r="HPF29" s="165"/>
      <c r="HPG29" s="159"/>
      <c r="HPH29" s="165"/>
      <c r="HPI29" s="159"/>
      <c r="HPJ29" s="165"/>
      <c r="HPK29" s="159"/>
      <c r="HPL29" s="165"/>
      <c r="HPM29" s="159"/>
      <c r="HPN29" s="165"/>
      <c r="HPO29" s="159"/>
      <c r="HPP29" s="165"/>
      <c r="HPQ29" s="159"/>
      <c r="HPR29" s="165"/>
      <c r="HPS29" s="159"/>
      <c r="HPT29" s="165"/>
      <c r="HPU29" s="159"/>
      <c r="HPV29" s="165"/>
      <c r="HPW29" s="159"/>
      <c r="HPX29" s="165"/>
      <c r="HPY29" s="159"/>
      <c r="HPZ29" s="165"/>
      <c r="HQA29" s="159"/>
      <c r="HQB29" s="165"/>
      <c r="HQC29" s="159"/>
      <c r="HQD29" s="165"/>
      <c r="HQE29" s="159"/>
      <c r="HQF29" s="165"/>
      <c r="HQG29" s="159"/>
      <c r="HQH29" s="165"/>
      <c r="HQI29" s="159"/>
      <c r="HQJ29" s="165"/>
      <c r="HQK29" s="159"/>
      <c r="HQL29" s="165"/>
      <c r="HQM29" s="159"/>
      <c r="HQN29" s="165"/>
      <c r="HQO29" s="159"/>
      <c r="HQP29" s="165"/>
      <c r="HQQ29" s="159"/>
      <c r="HQR29" s="165"/>
      <c r="HQS29" s="159"/>
      <c r="HQT29" s="165"/>
      <c r="HQU29" s="159"/>
      <c r="HQV29" s="165"/>
      <c r="HQW29" s="159"/>
      <c r="HQX29" s="165"/>
      <c r="HQY29" s="159"/>
      <c r="HQZ29" s="165"/>
      <c r="HRA29" s="159"/>
      <c r="HRB29" s="165"/>
      <c r="HRC29" s="159"/>
      <c r="HRD29" s="165"/>
      <c r="HRE29" s="159"/>
      <c r="HRF29" s="165"/>
      <c r="HRG29" s="159"/>
      <c r="HRH29" s="165"/>
      <c r="HRI29" s="159"/>
      <c r="HRJ29" s="165"/>
      <c r="HRK29" s="159"/>
      <c r="HRL29" s="165"/>
      <c r="HRM29" s="159"/>
      <c r="HRN29" s="165"/>
      <c r="HRO29" s="159"/>
      <c r="HRP29" s="165"/>
      <c r="HRQ29" s="159"/>
      <c r="HRR29" s="165"/>
      <c r="HRS29" s="159"/>
      <c r="HRT29" s="165"/>
      <c r="HRU29" s="159"/>
      <c r="HRV29" s="165"/>
      <c r="HRW29" s="159"/>
      <c r="HRX29" s="165"/>
      <c r="HRY29" s="159"/>
      <c r="HRZ29" s="165"/>
      <c r="HSA29" s="159"/>
      <c r="HSB29" s="165"/>
      <c r="HSC29" s="159"/>
      <c r="HSD29" s="165"/>
      <c r="HSE29" s="159"/>
      <c r="HSF29" s="165"/>
      <c r="HSG29" s="159"/>
      <c r="HSH29" s="165"/>
      <c r="HSI29" s="159"/>
      <c r="HSJ29" s="165"/>
      <c r="HSK29" s="159"/>
      <c r="HSL29" s="165"/>
      <c r="HSM29" s="159"/>
      <c r="HSN29" s="165"/>
      <c r="HSO29" s="159"/>
      <c r="HSP29" s="165"/>
      <c r="HSQ29" s="159"/>
      <c r="HSR29" s="165"/>
      <c r="HSS29" s="159"/>
      <c r="HST29" s="165"/>
      <c r="HSU29" s="159"/>
      <c r="HSV29" s="165"/>
      <c r="HSW29" s="159"/>
      <c r="HSX29" s="165"/>
      <c r="HSY29" s="159"/>
      <c r="HSZ29" s="165"/>
      <c r="HTA29" s="159"/>
      <c r="HTB29" s="165"/>
      <c r="HTC29" s="159"/>
      <c r="HTD29" s="165"/>
      <c r="HTE29" s="159"/>
      <c r="HTF29" s="165"/>
      <c r="HTG29" s="159"/>
      <c r="HTH29" s="165"/>
      <c r="HTI29" s="159"/>
      <c r="HTJ29" s="165"/>
      <c r="HTK29" s="159"/>
      <c r="HTL29" s="165"/>
      <c r="HTM29" s="159"/>
      <c r="HTN29" s="165"/>
      <c r="HTO29" s="159"/>
      <c r="HTP29" s="165"/>
      <c r="HTQ29" s="159"/>
      <c r="HTR29" s="165"/>
      <c r="HTS29" s="159"/>
      <c r="HTT29" s="165"/>
      <c r="HTU29" s="159"/>
      <c r="HTV29" s="165"/>
      <c r="HTW29" s="159"/>
      <c r="HTX29" s="165"/>
      <c r="HTY29" s="159"/>
      <c r="HTZ29" s="165"/>
      <c r="HUA29" s="159"/>
      <c r="HUB29" s="165"/>
      <c r="HUC29" s="159"/>
      <c r="HUD29" s="165"/>
      <c r="HUE29" s="159"/>
      <c r="HUF29" s="165"/>
      <c r="HUG29" s="159"/>
      <c r="HUH29" s="165"/>
      <c r="HUI29" s="159"/>
      <c r="HUJ29" s="165"/>
      <c r="HUK29" s="159"/>
      <c r="HUL29" s="165"/>
      <c r="HUM29" s="159"/>
      <c r="HUN29" s="165"/>
      <c r="HUO29" s="159"/>
      <c r="HUP29" s="165"/>
      <c r="HUQ29" s="159"/>
      <c r="HUR29" s="165"/>
      <c r="HUS29" s="159"/>
      <c r="HUT29" s="165"/>
      <c r="HUU29" s="159"/>
      <c r="HUV29" s="165"/>
      <c r="HUW29" s="159"/>
      <c r="HUX29" s="165"/>
      <c r="HUY29" s="159"/>
      <c r="HUZ29" s="165"/>
      <c r="HVA29" s="159"/>
      <c r="HVB29" s="165"/>
      <c r="HVC29" s="159"/>
      <c r="HVD29" s="165"/>
      <c r="HVE29" s="159"/>
      <c r="HVF29" s="165"/>
      <c r="HVG29" s="159"/>
      <c r="HVH29" s="165"/>
      <c r="HVI29" s="159"/>
      <c r="HVJ29" s="165"/>
      <c r="HVK29" s="159"/>
      <c r="HVL29" s="165"/>
      <c r="HVM29" s="159"/>
      <c r="HVN29" s="165"/>
      <c r="HVO29" s="159"/>
      <c r="HVP29" s="165"/>
      <c r="HVQ29" s="159"/>
      <c r="HVR29" s="165"/>
      <c r="HVS29" s="159"/>
      <c r="HVT29" s="165"/>
      <c r="HVU29" s="159"/>
      <c r="HVV29" s="165"/>
      <c r="HVW29" s="159"/>
      <c r="HVX29" s="165"/>
      <c r="HVY29" s="159"/>
      <c r="HVZ29" s="165"/>
      <c r="HWA29" s="159"/>
      <c r="HWB29" s="165"/>
      <c r="HWC29" s="159"/>
      <c r="HWD29" s="165"/>
      <c r="HWE29" s="159"/>
      <c r="HWF29" s="165"/>
      <c r="HWG29" s="159"/>
      <c r="HWH29" s="165"/>
      <c r="HWI29" s="159"/>
      <c r="HWJ29" s="165"/>
      <c r="HWK29" s="159"/>
      <c r="HWL29" s="165"/>
      <c r="HWM29" s="159"/>
      <c r="HWN29" s="165"/>
      <c r="HWO29" s="159"/>
      <c r="HWP29" s="165"/>
      <c r="HWQ29" s="159"/>
      <c r="HWR29" s="165"/>
      <c r="HWS29" s="159"/>
      <c r="HWT29" s="165"/>
      <c r="HWU29" s="159"/>
      <c r="HWV29" s="165"/>
      <c r="HWW29" s="159"/>
      <c r="HWX29" s="165"/>
      <c r="HWY29" s="159"/>
      <c r="HWZ29" s="165"/>
      <c r="HXA29" s="159"/>
      <c r="HXB29" s="165"/>
      <c r="HXC29" s="159"/>
      <c r="HXD29" s="165"/>
      <c r="HXE29" s="159"/>
      <c r="HXF29" s="165"/>
      <c r="HXG29" s="159"/>
      <c r="HXH29" s="165"/>
      <c r="HXI29" s="159"/>
      <c r="HXJ29" s="165"/>
      <c r="HXK29" s="159"/>
      <c r="HXL29" s="165"/>
      <c r="HXM29" s="159"/>
      <c r="HXN29" s="165"/>
      <c r="HXO29" s="159"/>
      <c r="HXP29" s="165"/>
      <c r="HXQ29" s="159"/>
      <c r="HXR29" s="165"/>
      <c r="HXS29" s="159"/>
      <c r="HXT29" s="165"/>
      <c r="HXU29" s="159"/>
      <c r="HXV29" s="165"/>
      <c r="HXW29" s="159"/>
      <c r="HXX29" s="165"/>
      <c r="HXY29" s="159"/>
      <c r="HXZ29" s="165"/>
      <c r="HYA29" s="159"/>
      <c r="HYB29" s="165"/>
      <c r="HYC29" s="159"/>
      <c r="HYD29" s="165"/>
      <c r="HYE29" s="159"/>
      <c r="HYF29" s="165"/>
      <c r="HYG29" s="159"/>
      <c r="HYH29" s="165"/>
      <c r="HYI29" s="159"/>
      <c r="HYJ29" s="165"/>
      <c r="HYK29" s="159"/>
      <c r="HYL29" s="165"/>
      <c r="HYM29" s="159"/>
      <c r="HYN29" s="165"/>
      <c r="HYO29" s="159"/>
      <c r="HYP29" s="165"/>
      <c r="HYQ29" s="159"/>
      <c r="HYR29" s="165"/>
      <c r="HYS29" s="159"/>
      <c r="HYT29" s="165"/>
      <c r="HYU29" s="159"/>
      <c r="HYV29" s="165"/>
      <c r="HYW29" s="159"/>
      <c r="HYX29" s="165"/>
      <c r="HYY29" s="159"/>
      <c r="HYZ29" s="165"/>
      <c r="HZA29" s="159"/>
      <c r="HZB29" s="165"/>
      <c r="HZC29" s="159"/>
      <c r="HZD29" s="165"/>
      <c r="HZE29" s="159"/>
      <c r="HZF29" s="165"/>
      <c r="HZG29" s="159"/>
      <c r="HZH29" s="165"/>
      <c r="HZI29" s="159"/>
      <c r="HZJ29" s="165"/>
      <c r="HZK29" s="159"/>
      <c r="HZL29" s="165"/>
      <c r="HZM29" s="159"/>
      <c r="HZN29" s="165"/>
      <c r="HZO29" s="159"/>
      <c r="HZP29" s="165"/>
      <c r="HZQ29" s="159"/>
      <c r="HZR29" s="165"/>
      <c r="HZS29" s="159"/>
      <c r="HZT29" s="165"/>
      <c r="HZU29" s="159"/>
      <c r="HZV29" s="165"/>
      <c r="HZW29" s="159"/>
      <c r="HZX29" s="165"/>
      <c r="HZY29" s="159"/>
      <c r="HZZ29" s="165"/>
      <c r="IAA29" s="159"/>
      <c r="IAB29" s="165"/>
      <c r="IAC29" s="159"/>
      <c r="IAD29" s="165"/>
      <c r="IAE29" s="159"/>
      <c r="IAF29" s="165"/>
      <c r="IAG29" s="159"/>
      <c r="IAH29" s="165"/>
      <c r="IAI29" s="159"/>
      <c r="IAJ29" s="165"/>
      <c r="IAK29" s="159"/>
      <c r="IAL29" s="165"/>
      <c r="IAM29" s="159"/>
      <c r="IAN29" s="165"/>
      <c r="IAO29" s="159"/>
      <c r="IAP29" s="165"/>
      <c r="IAQ29" s="159"/>
      <c r="IAR29" s="165"/>
      <c r="IAS29" s="159"/>
      <c r="IAT29" s="165"/>
      <c r="IAU29" s="159"/>
      <c r="IAV29" s="165"/>
      <c r="IAW29" s="159"/>
      <c r="IAX29" s="165"/>
      <c r="IAY29" s="159"/>
      <c r="IAZ29" s="165"/>
      <c r="IBA29" s="159"/>
      <c r="IBB29" s="165"/>
      <c r="IBC29" s="159"/>
      <c r="IBD29" s="165"/>
      <c r="IBE29" s="159"/>
      <c r="IBF29" s="165"/>
      <c r="IBG29" s="159"/>
      <c r="IBH29" s="165"/>
      <c r="IBI29" s="159"/>
      <c r="IBJ29" s="165"/>
      <c r="IBK29" s="159"/>
      <c r="IBL29" s="165"/>
      <c r="IBM29" s="159"/>
      <c r="IBN29" s="165"/>
      <c r="IBO29" s="159"/>
      <c r="IBP29" s="165"/>
      <c r="IBQ29" s="159"/>
      <c r="IBR29" s="165"/>
      <c r="IBS29" s="159"/>
      <c r="IBT29" s="165"/>
      <c r="IBU29" s="159"/>
      <c r="IBV29" s="165"/>
      <c r="IBW29" s="159"/>
      <c r="IBX29" s="165"/>
      <c r="IBY29" s="159"/>
      <c r="IBZ29" s="165"/>
      <c r="ICA29" s="159"/>
      <c r="ICB29" s="165"/>
      <c r="ICC29" s="159"/>
      <c r="ICD29" s="165"/>
      <c r="ICE29" s="159"/>
      <c r="ICF29" s="165"/>
      <c r="ICG29" s="159"/>
      <c r="ICH29" s="165"/>
      <c r="ICI29" s="159"/>
      <c r="ICJ29" s="165"/>
      <c r="ICK29" s="159"/>
      <c r="ICL29" s="165"/>
      <c r="ICM29" s="159"/>
      <c r="ICN29" s="165"/>
      <c r="ICO29" s="159"/>
      <c r="ICP29" s="165"/>
      <c r="ICQ29" s="159"/>
      <c r="ICR29" s="165"/>
      <c r="ICS29" s="159"/>
      <c r="ICT29" s="165"/>
      <c r="ICU29" s="159"/>
      <c r="ICV29" s="165"/>
      <c r="ICW29" s="159"/>
      <c r="ICX29" s="165"/>
      <c r="ICY29" s="159"/>
      <c r="ICZ29" s="165"/>
      <c r="IDA29" s="159"/>
      <c r="IDB29" s="165"/>
      <c r="IDC29" s="159"/>
      <c r="IDD29" s="165"/>
      <c r="IDE29" s="159"/>
      <c r="IDF29" s="165"/>
      <c r="IDG29" s="159"/>
      <c r="IDH29" s="165"/>
      <c r="IDI29" s="159"/>
      <c r="IDJ29" s="165"/>
      <c r="IDK29" s="159"/>
      <c r="IDL29" s="165"/>
      <c r="IDM29" s="159"/>
      <c r="IDN29" s="165"/>
      <c r="IDO29" s="159"/>
      <c r="IDP29" s="165"/>
      <c r="IDQ29" s="159"/>
      <c r="IDR29" s="165"/>
      <c r="IDS29" s="159"/>
      <c r="IDT29" s="165"/>
      <c r="IDU29" s="159"/>
      <c r="IDV29" s="165"/>
      <c r="IDW29" s="159"/>
      <c r="IDX29" s="165"/>
      <c r="IDY29" s="159"/>
      <c r="IDZ29" s="165"/>
      <c r="IEA29" s="159"/>
      <c r="IEB29" s="165"/>
      <c r="IEC29" s="159"/>
      <c r="IED29" s="165"/>
      <c r="IEE29" s="159"/>
      <c r="IEF29" s="165"/>
      <c r="IEG29" s="159"/>
      <c r="IEH29" s="165"/>
      <c r="IEI29" s="159"/>
      <c r="IEJ29" s="165"/>
      <c r="IEK29" s="159"/>
      <c r="IEL29" s="165"/>
      <c r="IEM29" s="159"/>
      <c r="IEN29" s="165"/>
      <c r="IEO29" s="159"/>
      <c r="IEP29" s="165"/>
      <c r="IEQ29" s="159"/>
      <c r="IER29" s="165"/>
      <c r="IES29" s="159"/>
      <c r="IET29" s="165"/>
      <c r="IEU29" s="159"/>
      <c r="IEV29" s="165"/>
      <c r="IEW29" s="159"/>
      <c r="IEX29" s="165"/>
      <c r="IEY29" s="159"/>
      <c r="IEZ29" s="165"/>
      <c r="IFA29" s="159"/>
      <c r="IFB29" s="165"/>
      <c r="IFC29" s="159"/>
      <c r="IFD29" s="165"/>
      <c r="IFE29" s="159"/>
      <c r="IFF29" s="165"/>
      <c r="IFG29" s="159"/>
      <c r="IFH29" s="165"/>
      <c r="IFI29" s="159"/>
      <c r="IFJ29" s="165"/>
      <c r="IFK29" s="159"/>
      <c r="IFL29" s="165"/>
      <c r="IFM29" s="159"/>
      <c r="IFN29" s="165"/>
      <c r="IFO29" s="159"/>
      <c r="IFP29" s="165"/>
      <c r="IFQ29" s="159"/>
      <c r="IFR29" s="165"/>
      <c r="IFS29" s="159"/>
      <c r="IFT29" s="165"/>
      <c r="IFU29" s="159"/>
      <c r="IFV29" s="165"/>
      <c r="IFW29" s="159"/>
      <c r="IFX29" s="165"/>
      <c r="IFY29" s="159"/>
      <c r="IFZ29" s="165"/>
      <c r="IGA29" s="159"/>
      <c r="IGB29" s="165"/>
      <c r="IGC29" s="159"/>
      <c r="IGD29" s="165"/>
      <c r="IGE29" s="159"/>
      <c r="IGF29" s="165"/>
      <c r="IGG29" s="159"/>
      <c r="IGH29" s="165"/>
      <c r="IGI29" s="159"/>
      <c r="IGJ29" s="165"/>
      <c r="IGK29" s="159"/>
      <c r="IGL29" s="165"/>
      <c r="IGM29" s="159"/>
      <c r="IGN29" s="165"/>
      <c r="IGO29" s="159"/>
      <c r="IGP29" s="165"/>
      <c r="IGQ29" s="159"/>
      <c r="IGR29" s="165"/>
      <c r="IGS29" s="159"/>
      <c r="IGT29" s="165"/>
      <c r="IGU29" s="159"/>
      <c r="IGV29" s="165"/>
      <c r="IGW29" s="159"/>
      <c r="IGX29" s="165"/>
      <c r="IGY29" s="159"/>
      <c r="IGZ29" s="165"/>
      <c r="IHA29" s="159"/>
      <c r="IHB29" s="165"/>
      <c r="IHC29" s="159"/>
      <c r="IHD29" s="165"/>
      <c r="IHE29" s="159"/>
      <c r="IHF29" s="165"/>
      <c r="IHG29" s="159"/>
      <c r="IHH29" s="165"/>
      <c r="IHI29" s="159"/>
      <c r="IHJ29" s="165"/>
      <c r="IHK29" s="159"/>
      <c r="IHL29" s="165"/>
      <c r="IHM29" s="159"/>
      <c r="IHN29" s="165"/>
      <c r="IHO29" s="159"/>
      <c r="IHP29" s="165"/>
      <c r="IHQ29" s="159"/>
      <c r="IHR29" s="165"/>
      <c r="IHS29" s="159"/>
      <c r="IHT29" s="165"/>
      <c r="IHU29" s="159"/>
      <c r="IHV29" s="165"/>
      <c r="IHW29" s="159"/>
      <c r="IHX29" s="165"/>
      <c r="IHY29" s="159"/>
      <c r="IHZ29" s="165"/>
      <c r="IIA29" s="159"/>
      <c r="IIB29" s="165"/>
      <c r="IIC29" s="159"/>
      <c r="IID29" s="165"/>
      <c r="IIE29" s="159"/>
      <c r="IIF29" s="165"/>
      <c r="IIG29" s="159"/>
      <c r="IIH29" s="165"/>
      <c r="III29" s="159"/>
      <c r="IIJ29" s="165"/>
      <c r="IIK29" s="159"/>
      <c r="IIL29" s="165"/>
      <c r="IIM29" s="159"/>
      <c r="IIN29" s="165"/>
      <c r="IIO29" s="159"/>
      <c r="IIP29" s="165"/>
      <c r="IIQ29" s="159"/>
      <c r="IIR29" s="165"/>
      <c r="IIS29" s="159"/>
      <c r="IIT29" s="165"/>
      <c r="IIU29" s="159"/>
      <c r="IIV29" s="165"/>
      <c r="IIW29" s="159"/>
      <c r="IIX29" s="165"/>
      <c r="IIY29" s="159"/>
      <c r="IIZ29" s="165"/>
      <c r="IJA29" s="159"/>
      <c r="IJB29" s="165"/>
      <c r="IJC29" s="159"/>
      <c r="IJD29" s="165"/>
      <c r="IJE29" s="159"/>
      <c r="IJF29" s="165"/>
      <c r="IJG29" s="159"/>
      <c r="IJH29" s="165"/>
      <c r="IJI29" s="159"/>
      <c r="IJJ29" s="165"/>
      <c r="IJK29" s="159"/>
      <c r="IJL29" s="165"/>
      <c r="IJM29" s="159"/>
      <c r="IJN29" s="165"/>
      <c r="IJO29" s="159"/>
      <c r="IJP29" s="165"/>
      <c r="IJQ29" s="159"/>
      <c r="IJR29" s="165"/>
      <c r="IJS29" s="159"/>
      <c r="IJT29" s="165"/>
      <c r="IJU29" s="159"/>
      <c r="IJV29" s="165"/>
      <c r="IJW29" s="159"/>
      <c r="IJX29" s="165"/>
      <c r="IJY29" s="159"/>
      <c r="IJZ29" s="165"/>
      <c r="IKA29" s="159"/>
      <c r="IKB29" s="165"/>
      <c r="IKC29" s="159"/>
      <c r="IKD29" s="165"/>
      <c r="IKE29" s="159"/>
      <c r="IKF29" s="165"/>
      <c r="IKG29" s="159"/>
      <c r="IKH29" s="165"/>
      <c r="IKI29" s="159"/>
      <c r="IKJ29" s="165"/>
      <c r="IKK29" s="159"/>
      <c r="IKL29" s="165"/>
      <c r="IKM29" s="159"/>
      <c r="IKN29" s="165"/>
      <c r="IKO29" s="159"/>
      <c r="IKP29" s="165"/>
      <c r="IKQ29" s="159"/>
      <c r="IKR29" s="165"/>
      <c r="IKS29" s="159"/>
      <c r="IKT29" s="165"/>
      <c r="IKU29" s="159"/>
      <c r="IKV29" s="165"/>
      <c r="IKW29" s="159"/>
      <c r="IKX29" s="165"/>
      <c r="IKY29" s="159"/>
      <c r="IKZ29" s="165"/>
      <c r="ILA29" s="159"/>
      <c r="ILB29" s="165"/>
      <c r="ILC29" s="159"/>
      <c r="ILD29" s="165"/>
      <c r="ILE29" s="159"/>
      <c r="ILF29" s="165"/>
      <c r="ILG29" s="159"/>
      <c r="ILH29" s="165"/>
      <c r="ILI29" s="159"/>
      <c r="ILJ29" s="165"/>
      <c r="ILK29" s="159"/>
      <c r="ILL29" s="165"/>
      <c r="ILM29" s="159"/>
      <c r="ILN29" s="165"/>
      <c r="ILO29" s="159"/>
      <c r="ILP29" s="165"/>
      <c r="ILQ29" s="159"/>
      <c r="ILR29" s="165"/>
      <c r="ILS29" s="159"/>
      <c r="ILT29" s="165"/>
      <c r="ILU29" s="159"/>
      <c r="ILV29" s="165"/>
      <c r="ILW29" s="159"/>
      <c r="ILX29" s="165"/>
      <c r="ILY29" s="159"/>
      <c r="ILZ29" s="165"/>
      <c r="IMA29" s="159"/>
      <c r="IMB29" s="165"/>
      <c r="IMC29" s="159"/>
      <c r="IMD29" s="165"/>
      <c r="IME29" s="159"/>
      <c r="IMF29" s="165"/>
      <c r="IMG29" s="159"/>
      <c r="IMH29" s="165"/>
      <c r="IMI29" s="159"/>
      <c r="IMJ29" s="165"/>
      <c r="IMK29" s="159"/>
      <c r="IML29" s="165"/>
      <c r="IMM29" s="159"/>
      <c r="IMN29" s="165"/>
      <c r="IMO29" s="159"/>
      <c r="IMP29" s="165"/>
      <c r="IMQ29" s="159"/>
      <c r="IMR29" s="165"/>
      <c r="IMS29" s="159"/>
      <c r="IMT29" s="165"/>
      <c r="IMU29" s="159"/>
      <c r="IMV29" s="165"/>
      <c r="IMW29" s="159"/>
      <c r="IMX29" s="165"/>
      <c r="IMY29" s="159"/>
      <c r="IMZ29" s="165"/>
      <c r="INA29" s="159"/>
      <c r="INB29" s="165"/>
      <c r="INC29" s="159"/>
      <c r="IND29" s="165"/>
      <c r="INE29" s="159"/>
      <c r="INF29" s="165"/>
      <c r="ING29" s="159"/>
      <c r="INH29" s="165"/>
      <c r="INI29" s="159"/>
      <c r="INJ29" s="165"/>
      <c r="INK29" s="159"/>
      <c r="INL29" s="165"/>
      <c r="INM29" s="159"/>
      <c r="INN29" s="165"/>
      <c r="INO29" s="159"/>
      <c r="INP29" s="165"/>
      <c r="INQ29" s="159"/>
      <c r="INR29" s="165"/>
      <c r="INS29" s="159"/>
      <c r="INT29" s="165"/>
      <c r="INU29" s="159"/>
      <c r="INV29" s="165"/>
      <c r="INW29" s="159"/>
      <c r="INX29" s="165"/>
      <c r="INY29" s="159"/>
      <c r="INZ29" s="165"/>
      <c r="IOA29" s="159"/>
      <c r="IOB29" s="165"/>
      <c r="IOC29" s="159"/>
      <c r="IOD29" s="165"/>
      <c r="IOE29" s="159"/>
      <c r="IOF29" s="165"/>
      <c r="IOG29" s="159"/>
      <c r="IOH29" s="165"/>
      <c r="IOI29" s="159"/>
      <c r="IOJ29" s="165"/>
      <c r="IOK29" s="159"/>
      <c r="IOL29" s="165"/>
      <c r="IOM29" s="159"/>
      <c r="ION29" s="165"/>
      <c r="IOO29" s="159"/>
      <c r="IOP29" s="165"/>
      <c r="IOQ29" s="159"/>
      <c r="IOR29" s="165"/>
      <c r="IOS29" s="159"/>
      <c r="IOT29" s="165"/>
      <c r="IOU29" s="159"/>
      <c r="IOV29" s="165"/>
      <c r="IOW29" s="159"/>
      <c r="IOX29" s="165"/>
      <c r="IOY29" s="159"/>
      <c r="IOZ29" s="165"/>
      <c r="IPA29" s="159"/>
      <c r="IPB29" s="165"/>
      <c r="IPC29" s="159"/>
      <c r="IPD29" s="165"/>
      <c r="IPE29" s="159"/>
      <c r="IPF29" s="165"/>
      <c r="IPG29" s="159"/>
      <c r="IPH29" s="165"/>
      <c r="IPI29" s="159"/>
      <c r="IPJ29" s="165"/>
      <c r="IPK29" s="159"/>
      <c r="IPL29" s="165"/>
      <c r="IPM29" s="159"/>
      <c r="IPN29" s="165"/>
      <c r="IPO29" s="159"/>
      <c r="IPP29" s="165"/>
      <c r="IPQ29" s="159"/>
      <c r="IPR29" s="165"/>
      <c r="IPS29" s="159"/>
      <c r="IPT29" s="165"/>
      <c r="IPU29" s="159"/>
      <c r="IPV29" s="165"/>
      <c r="IPW29" s="159"/>
      <c r="IPX29" s="165"/>
      <c r="IPY29" s="159"/>
      <c r="IPZ29" s="165"/>
      <c r="IQA29" s="159"/>
      <c r="IQB29" s="165"/>
      <c r="IQC29" s="159"/>
      <c r="IQD29" s="165"/>
      <c r="IQE29" s="159"/>
      <c r="IQF29" s="165"/>
      <c r="IQG29" s="159"/>
      <c r="IQH29" s="165"/>
      <c r="IQI29" s="159"/>
      <c r="IQJ29" s="165"/>
      <c r="IQK29" s="159"/>
      <c r="IQL29" s="165"/>
      <c r="IQM29" s="159"/>
      <c r="IQN29" s="165"/>
      <c r="IQO29" s="159"/>
      <c r="IQP29" s="165"/>
      <c r="IQQ29" s="159"/>
      <c r="IQR29" s="165"/>
      <c r="IQS29" s="159"/>
      <c r="IQT29" s="165"/>
      <c r="IQU29" s="159"/>
      <c r="IQV29" s="165"/>
      <c r="IQW29" s="159"/>
      <c r="IQX29" s="165"/>
      <c r="IQY29" s="159"/>
      <c r="IQZ29" s="165"/>
      <c r="IRA29" s="159"/>
      <c r="IRB29" s="165"/>
      <c r="IRC29" s="159"/>
      <c r="IRD29" s="165"/>
      <c r="IRE29" s="159"/>
      <c r="IRF29" s="165"/>
      <c r="IRG29" s="159"/>
      <c r="IRH29" s="165"/>
      <c r="IRI29" s="159"/>
      <c r="IRJ29" s="165"/>
      <c r="IRK29" s="159"/>
      <c r="IRL29" s="165"/>
      <c r="IRM29" s="159"/>
      <c r="IRN29" s="165"/>
      <c r="IRO29" s="159"/>
      <c r="IRP29" s="165"/>
      <c r="IRQ29" s="159"/>
      <c r="IRR29" s="165"/>
      <c r="IRS29" s="159"/>
      <c r="IRT29" s="165"/>
      <c r="IRU29" s="159"/>
      <c r="IRV29" s="165"/>
      <c r="IRW29" s="159"/>
      <c r="IRX29" s="165"/>
      <c r="IRY29" s="159"/>
      <c r="IRZ29" s="165"/>
      <c r="ISA29" s="159"/>
      <c r="ISB29" s="165"/>
      <c r="ISC29" s="159"/>
      <c r="ISD29" s="165"/>
      <c r="ISE29" s="159"/>
      <c r="ISF29" s="165"/>
      <c r="ISG29" s="159"/>
      <c r="ISH29" s="165"/>
      <c r="ISI29" s="159"/>
      <c r="ISJ29" s="165"/>
      <c r="ISK29" s="159"/>
      <c r="ISL29" s="165"/>
      <c r="ISM29" s="159"/>
      <c r="ISN29" s="165"/>
      <c r="ISO29" s="159"/>
      <c r="ISP29" s="165"/>
      <c r="ISQ29" s="159"/>
      <c r="ISR29" s="165"/>
      <c r="ISS29" s="159"/>
      <c r="IST29" s="165"/>
      <c r="ISU29" s="159"/>
      <c r="ISV29" s="165"/>
      <c r="ISW29" s="159"/>
      <c r="ISX29" s="165"/>
      <c r="ISY29" s="159"/>
      <c r="ISZ29" s="165"/>
      <c r="ITA29" s="159"/>
      <c r="ITB29" s="165"/>
      <c r="ITC29" s="159"/>
      <c r="ITD29" s="165"/>
      <c r="ITE29" s="159"/>
      <c r="ITF29" s="165"/>
      <c r="ITG29" s="159"/>
      <c r="ITH29" s="165"/>
      <c r="ITI29" s="159"/>
      <c r="ITJ29" s="165"/>
      <c r="ITK29" s="159"/>
      <c r="ITL29" s="165"/>
      <c r="ITM29" s="159"/>
      <c r="ITN29" s="165"/>
      <c r="ITO29" s="159"/>
      <c r="ITP29" s="165"/>
      <c r="ITQ29" s="159"/>
      <c r="ITR29" s="165"/>
      <c r="ITS29" s="159"/>
      <c r="ITT29" s="165"/>
      <c r="ITU29" s="159"/>
      <c r="ITV29" s="165"/>
      <c r="ITW29" s="159"/>
      <c r="ITX29" s="165"/>
      <c r="ITY29" s="159"/>
      <c r="ITZ29" s="165"/>
      <c r="IUA29" s="159"/>
      <c r="IUB29" s="165"/>
      <c r="IUC29" s="159"/>
      <c r="IUD29" s="165"/>
      <c r="IUE29" s="159"/>
      <c r="IUF29" s="165"/>
      <c r="IUG29" s="159"/>
      <c r="IUH29" s="165"/>
      <c r="IUI29" s="159"/>
      <c r="IUJ29" s="165"/>
      <c r="IUK29" s="159"/>
      <c r="IUL29" s="165"/>
      <c r="IUM29" s="159"/>
      <c r="IUN29" s="165"/>
      <c r="IUO29" s="159"/>
      <c r="IUP29" s="165"/>
      <c r="IUQ29" s="159"/>
      <c r="IUR29" s="165"/>
      <c r="IUS29" s="159"/>
      <c r="IUT29" s="165"/>
      <c r="IUU29" s="159"/>
      <c r="IUV29" s="165"/>
      <c r="IUW29" s="159"/>
      <c r="IUX29" s="165"/>
      <c r="IUY29" s="159"/>
      <c r="IUZ29" s="165"/>
      <c r="IVA29" s="159"/>
      <c r="IVB29" s="165"/>
      <c r="IVC29" s="159"/>
      <c r="IVD29" s="165"/>
      <c r="IVE29" s="159"/>
      <c r="IVF29" s="165"/>
      <c r="IVG29" s="159"/>
      <c r="IVH29" s="165"/>
      <c r="IVI29" s="159"/>
      <c r="IVJ29" s="165"/>
      <c r="IVK29" s="159"/>
      <c r="IVL29" s="165"/>
      <c r="IVM29" s="159"/>
      <c r="IVN29" s="165"/>
      <c r="IVO29" s="159"/>
      <c r="IVP29" s="165"/>
      <c r="IVQ29" s="159"/>
      <c r="IVR29" s="165"/>
      <c r="IVS29" s="159"/>
      <c r="IVT29" s="165"/>
      <c r="IVU29" s="159"/>
      <c r="IVV29" s="165"/>
      <c r="IVW29" s="159"/>
      <c r="IVX29" s="165"/>
      <c r="IVY29" s="159"/>
      <c r="IVZ29" s="165"/>
      <c r="IWA29" s="159"/>
      <c r="IWB29" s="165"/>
      <c r="IWC29" s="159"/>
      <c r="IWD29" s="165"/>
      <c r="IWE29" s="159"/>
      <c r="IWF29" s="165"/>
      <c r="IWG29" s="159"/>
      <c r="IWH29" s="165"/>
      <c r="IWI29" s="159"/>
      <c r="IWJ29" s="165"/>
      <c r="IWK29" s="159"/>
      <c r="IWL29" s="165"/>
      <c r="IWM29" s="159"/>
      <c r="IWN29" s="165"/>
      <c r="IWO29" s="159"/>
      <c r="IWP29" s="165"/>
      <c r="IWQ29" s="159"/>
      <c r="IWR29" s="165"/>
      <c r="IWS29" s="159"/>
      <c r="IWT29" s="165"/>
      <c r="IWU29" s="159"/>
      <c r="IWV29" s="165"/>
      <c r="IWW29" s="159"/>
      <c r="IWX29" s="165"/>
      <c r="IWY29" s="159"/>
      <c r="IWZ29" s="165"/>
      <c r="IXA29" s="159"/>
      <c r="IXB29" s="165"/>
      <c r="IXC29" s="159"/>
      <c r="IXD29" s="165"/>
      <c r="IXE29" s="159"/>
      <c r="IXF29" s="165"/>
      <c r="IXG29" s="159"/>
      <c r="IXH29" s="165"/>
      <c r="IXI29" s="159"/>
      <c r="IXJ29" s="165"/>
      <c r="IXK29" s="159"/>
      <c r="IXL29" s="165"/>
      <c r="IXM29" s="159"/>
      <c r="IXN29" s="165"/>
      <c r="IXO29" s="159"/>
      <c r="IXP29" s="165"/>
      <c r="IXQ29" s="159"/>
      <c r="IXR29" s="165"/>
      <c r="IXS29" s="159"/>
      <c r="IXT29" s="165"/>
      <c r="IXU29" s="159"/>
      <c r="IXV29" s="165"/>
      <c r="IXW29" s="159"/>
      <c r="IXX29" s="165"/>
      <c r="IXY29" s="159"/>
      <c r="IXZ29" s="165"/>
      <c r="IYA29" s="159"/>
      <c r="IYB29" s="165"/>
      <c r="IYC29" s="159"/>
      <c r="IYD29" s="165"/>
      <c r="IYE29" s="159"/>
      <c r="IYF29" s="165"/>
      <c r="IYG29" s="159"/>
      <c r="IYH29" s="165"/>
      <c r="IYI29" s="159"/>
      <c r="IYJ29" s="165"/>
      <c r="IYK29" s="159"/>
      <c r="IYL29" s="165"/>
      <c r="IYM29" s="159"/>
      <c r="IYN29" s="165"/>
      <c r="IYO29" s="159"/>
      <c r="IYP29" s="165"/>
      <c r="IYQ29" s="159"/>
      <c r="IYR29" s="165"/>
      <c r="IYS29" s="159"/>
      <c r="IYT29" s="165"/>
      <c r="IYU29" s="159"/>
      <c r="IYV29" s="165"/>
      <c r="IYW29" s="159"/>
      <c r="IYX29" s="165"/>
      <c r="IYY29" s="159"/>
      <c r="IYZ29" s="165"/>
      <c r="IZA29" s="159"/>
      <c r="IZB29" s="165"/>
      <c r="IZC29" s="159"/>
      <c r="IZD29" s="165"/>
      <c r="IZE29" s="159"/>
      <c r="IZF29" s="165"/>
      <c r="IZG29" s="159"/>
      <c r="IZH29" s="165"/>
      <c r="IZI29" s="159"/>
      <c r="IZJ29" s="165"/>
      <c r="IZK29" s="159"/>
      <c r="IZL29" s="165"/>
      <c r="IZM29" s="159"/>
      <c r="IZN29" s="165"/>
      <c r="IZO29" s="159"/>
      <c r="IZP29" s="165"/>
      <c r="IZQ29" s="159"/>
      <c r="IZR29" s="165"/>
      <c r="IZS29" s="159"/>
      <c r="IZT29" s="165"/>
      <c r="IZU29" s="159"/>
      <c r="IZV29" s="165"/>
      <c r="IZW29" s="159"/>
      <c r="IZX29" s="165"/>
      <c r="IZY29" s="159"/>
      <c r="IZZ29" s="165"/>
      <c r="JAA29" s="159"/>
      <c r="JAB29" s="165"/>
      <c r="JAC29" s="159"/>
      <c r="JAD29" s="165"/>
      <c r="JAE29" s="159"/>
      <c r="JAF29" s="165"/>
      <c r="JAG29" s="159"/>
      <c r="JAH29" s="165"/>
      <c r="JAI29" s="159"/>
      <c r="JAJ29" s="165"/>
      <c r="JAK29" s="159"/>
      <c r="JAL29" s="165"/>
      <c r="JAM29" s="159"/>
      <c r="JAN29" s="165"/>
      <c r="JAO29" s="159"/>
      <c r="JAP29" s="165"/>
      <c r="JAQ29" s="159"/>
      <c r="JAR29" s="165"/>
      <c r="JAS29" s="159"/>
      <c r="JAT29" s="165"/>
      <c r="JAU29" s="159"/>
      <c r="JAV29" s="165"/>
      <c r="JAW29" s="159"/>
      <c r="JAX29" s="165"/>
      <c r="JAY29" s="159"/>
      <c r="JAZ29" s="165"/>
      <c r="JBA29" s="159"/>
      <c r="JBB29" s="165"/>
      <c r="JBC29" s="159"/>
      <c r="JBD29" s="165"/>
      <c r="JBE29" s="159"/>
      <c r="JBF29" s="165"/>
      <c r="JBG29" s="159"/>
      <c r="JBH29" s="165"/>
      <c r="JBI29" s="159"/>
      <c r="JBJ29" s="165"/>
      <c r="JBK29" s="159"/>
      <c r="JBL29" s="165"/>
      <c r="JBM29" s="159"/>
      <c r="JBN29" s="165"/>
      <c r="JBO29" s="159"/>
      <c r="JBP29" s="165"/>
      <c r="JBQ29" s="159"/>
      <c r="JBR29" s="165"/>
      <c r="JBS29" s="159"/>
      <c r="JBT29" s="165"/>
      <c r="JBU29" s="159"/>
      <c r="JBV29" s="165"/>
      <c r="JBW29" s="159"/>
      <c r="JBX29" s="165"/>
      <c r="JBY29" s="159"/>
      <c r="JBZ29" s="165"/>
      <c r="JCA29" s="159"/>
      <c r="JCB29" s="165"/>
      <c r="JCC29" s="159"/>
      <c r="JCD29" s="165"/>
      <c r="JCE29" s="159"/>
      <c r="JCF29" s="165"/>
      <c r="JCG29" s="159"/>
      <c r="JCH29" s="165"/>
      <c r="JCI29" s="159"/>
      <c r="JCJ29" s="165"/>
      <c r="JCK29" s="159"/>
      <c r="JCL29" s="165"/>
      <c r="JCM29" s="159"/>
      <c r="JCN29" s="165"/>
      <c r="JCO29" s="159"/>
      <c r="JCP29" s="165"/>
      <c r="JCQ29" s="159"/>
      <c r="JCR29" s="165"/>
      <c r="JCS29" s="159"/>
      <c r="JCT29" s="165"/>
      <c r="JCU29" s="159"/>
      <c r="JCV29" s="165"/>
      <c r="JCW29" s="159"/>
      <c r="JCX29" s="165"/>
      <c r="JCY29" s="159"/>
      <c r="JCZ29" s="165"/>
      <c r="JDA29" s="159"/>
      <c r="JDB29" s="165"/>
      <c r="JDC29" s="159"/>
      <c r="JDD29" s="165"/>
      <c r="JDE29" s="159"/>
      <c r="JDF29" s="165"/>
      <c r="JDG29" s="159"/>
      <c r="JDH29" s="165"/>
      <c r="JDI29" s="159"/>
      <c r="JDJ29" s="165"/>
      <c r="JDK29" s="159"/>
      <c r="JDL29" s="165"/>
      <c r="JDM29" s="159"/>
      <c r="JDN29" s="165"/>
      <c r="JDO29" s="159"/>
      <c r="JDP29" s="165"/>
      <c r="JDQ29" s="159"/>
      <c r="JDR29" s="165"/>
      <c r="JDS29" s="159"/>
      <c r="JDT29" s="165"/>
      <c r="JDU29" s="159"/>
      <c r="JDV29" s="165"/>
      <c r="JDW29" s="159"/>
      <c r="JDX29" s="165"/>
      <c r="JDY29" s="159"/>
      <c r="JDZ29" s="165"/>
      <c r="JEA29" s="159"/>
      <c r="JEB29" s="165"/>
      <c r="JEC29" s="159"/>
      <c r="JED29" s="165"/>
      <c r="JEE29" s="159"/>
      <c r="JEF29" s="165"/>
      <c r="JEG29" s="159"/>
      <c r="JEH29" s="165"/>
      <c r="JEI29" s="159"/>
      <c r="JEJ29" s="165"/>
      <c r="JEK29" s="159"/>
      <c r="JEL29" s="165"/>
      <c r="JEM29" s="159"/>
      <c r="JEN29" s="165"/>
      <c r="JEO29" s="159"/>
      <c r="JEP29" s="165"/>
      <c r="JEQ29" s="159"/>
      <c r="JER29" s="165"/>
      <c r="JES29" s="159"/>
      <c r="JET29" s="165"/>
      <c r="JEU29" s="159"/>
      <c r="JEV29" s="165"/>
      <c r="JEW29" s="159"/>
      <c r="JEX29" s="165"/>
      <c r="JEY29" s="159"/>
      <c r="JEZ29" s="165"/>
      <c r="JFA29" s="159"/>
      <c r="JFB29" s="165"/>
      <c r="JFC29" s="159"/>
      <c r="JFD29" s="165"/>
      <c r="JFE29" s="159"/>
      <c r="JFF29" s="165"/>
      <c r="JFG29" s="159"/>
      <c r="JFH29" s="165"/>
      <c r="JFI29" s="159"/>
      <c r="JFJ29" s="165"/>
      <c r="JFK29" s="159"/>
      <c r="JFL29" s="165"/>
      <c r="JFM29" s="159"/>
      <c r="JFN29" s="165"/>
      <c r="JFO29" s="159"/>
      <c r="JFP29" s="165"/>
      <c r="JFQ29" s="159"/>
      <c r="JFR29" s="165"/>
      <c r="JFS29" s="159"/>
      <c r="JFT29" s="165"/>
      <c r="JFU29" s="159"/>
      <c r="JFV29" s="165"/>
      <c r="JFW29" s="159"/>
      <c r="JFX29" s="165"/>
      <c r="JFY29" s="159"/>
      <c r="JFZ29" s="165"/>
      <c r="JGA29" s="159"/>
      <c r="JGB29" s="165"/>
      <c r="JGC29" s="159"/>
      <c r="JGD29" s="165"/>
      <c r="JGE29" s="159"/>
      <c r="JGF29" s="165"/>
      <c r="JGG29" s="159"/>
      <c r="JGH29" s="165"/>
      <c r="JGI29" s="159"/>
      <c r="JGJ29" s="165"/>
      <c r="JGK29" s="159"/>
      <c r="JGL29" s="165"/>
      <c r="JGM29" s="159"/>
      <c r="JGN29" s="165"/>
      <c r="JGO29" s="159"/>
      <c r="JGP29" s="165"/>
      <c r="JGQ29" s="159"/>
      <c r="JGR29" s="165"/>
      <c r="JGS29" s="159"/>
      <c r="JGT29" s="165"/>
      <c r="JGU29" s="159"/>
      <c r="JGV29" s="165"/>
      <c r="JGW29" s="159"/>
      <c r="JGX29" s="165"/>
      <c r="JGY29" s="159"/>
      <c r="JGZ29" s="165"/>
      <c r="JHA29" s="159"/>
      <c r="JHB29" s="165"/>
      <c r="JHC29" s="159"/>
      <c r="JHD29" s="165"/>
      <c r="JHE29" s="159"/>
      <c r="JHF29" s="165"/>
      <c r="JHG29" s="159"/>
      <c r="JHH29" s="165"/>
      <c r="JHI29" s="159"/>
      <c r="JHJ29" s="165"/>
      <c r="JHK29" s="159"/>
      <c r="JHL29" s="165"/>
      <c r="JHM29" s="159"/>
      <c r="JHN29" s="165"/>
      <c r="JHO29" s="159"/>
      <c r="JHP29" s="165"/>
      <c r="JHQ29" s="159"/>
      <c r="JHR29" s="165"/>
      <c r="JHS29" s="159"/>
      <c r="JHT29" s="165"/>
      <c r="JHU29" s="159"/>
      <c r="JHV29" s="165"/>
      <c r="JHW29" s="159"/>
      <c r="JHX29" s="165"/>
      <c r="JHY29" s="159"/>
      <c r="JHZ29" s="165"/>
      <c r="JIA29" s="159"/>
      <c r="JIB29" s="165"/>
      <c r="JIC29" s="159"/>
      <c r="JID29" s="165"/>
      <c r="JIE29" s="159"/>
      <c r="JIF29" s="165"/>
      <c r="JIG29" s="159"/>
      <c r="JIH29" s="165"/>
      <c r="JII29" s="159"/>
      <c r="JIJ29" s="165"/>
      <c r="JIK29" s="159"/>
      <c r="JIL29" s="165"/>
      <c r="JIM29" s="159"/>
      <c r="JIN29" s="165"/>
      <c r="JIO29" s="159"/>
      <c r="JIP29" s="165"/>
      <c r="JIQ29" s="159"/>
      <c r="JIR29" s="165"/>
      <c r="JIS29" s="159"/>
      <c r="JIT29" s="165"/>
      <c r="JIU29" s="159"/>
      <c r="JIV29" s="165"/>
      <c r="JIW29" s="159"/>
      <c r="JIX29" s="165"/>
      <c r="JIY29" s="159"/>
      <c r="JIZ29" s="165"/>
      <c r="JJA29" s="159"/>
      <c r="JJB29" s="165"/>
      <c r="JJC29" s="159"/>
      <c r="JJD29" s="165"/>
      <c r="JJE29" s="159"/>
      <c r="JJF29" s="165"/>
      <c r="JJG29" s="159"/>
      <c r="JJH29" s="165"/>
      <c r="JJI29" s="159"/>
      <c r="JJJ29" s="165"/>
      <c r="JJK29" s="159"/>
      <c r="JJL29" s="165"/>
      <c r="JJM29" s="159"/>
      <c r="JJN29" s="165"/>
      <c r="JJO29" s="159"/>
      <c r="JJP29" s="165"/>
      <c r="JJQ29" s="159"/>
      <c r="JJR29" s="165"/>
      <c r="JJS29" s="159"/>
      <c r="JJT29" s="165"/>
      <c r="JJU29" s="159"/>
      <c r="JJV29" s="165"/>
      <c r="JJW29" s="159"/>
      <c r="JJX29" s="165"/>
      <c r="JJY29" s="159"/>
      <c r="JJZ29" s="165"/>
      <c r="JKA29" s="159"/>
      <c r="JKB29" s="165"/>
      <c r="JKC29" s="159"/>
      <c r="JKD29" s="165"/>
      <c r="JKE29" s="159"/>
      <c r="JKF29" s="165"/>
      <c r="JKG29" s="159"/>
      <c r="JKH29" s="165"/>
      <c r="JKI29" s="159"/>
      <c r="JKJ29" s="165"/>
      <c r="JKK29" s="159"/>
      <c r="JKL29" s="165"/>
      <c r="JKM29" s="159"/>
      <c r="JKN29" s="165"/>
      <c r="JKO29" s="159"/>
      <c r="JKP29" s="165"/>
      <c r="JKQ29" s="159"/>
      <c r="JKR29" s="165"/>
      <c r="JKS29" s="159"/>
      <c r="JKT29" s="165"/>
      <c r="JKU29" s="159"/>
      <c r="JKV29" s="165"/>
      <c r="JKW29" s="159"/>
      <c r="JKX29" s="165"/>
      <c r="JKY29" s="159"/>
      <c r="JKZ29" s="165"/>
      <c r="JLA29" s="159"/>
      <c r="JLB29" s="165"/>
      <c r="JLC29" s="159"/>
      <c r="JLD29" s="165"/>
      <c r="JLE29" s="159"/>
      <c r="JLF29" s="165"/>
      <c r="JLG29" s="159"/>
      <c r="JLH29" s="165"/>
      <c r="JLI29" s="159"/>
      <c r="JLJ29" s="165"/>
      <c r="JLK29" s="159"/>
      <c r="JLL29" s="165"/>
      <c r="JLM29" s="159"/>
      <c r="JLN29" s="165"/>
      <c r="JLO29" s="159"/>
      <c r="JLP29" s="165"/>
      <c r="JLQ29" s="159"/>
      <c r="JLR29" s="165"/>
      <c r="JLS29" s="159"/>
      <c r="JLT29" s="165"/>
      <c r="JLU29" s="159"/>
      <c r="JLV29" s="165"/>
      <c r="JLW29" s="159"/>
      <c r="JLX29" s="165"/>
      <c r="JLY29" s="159"/>
      <c r="JLZ29" s="165"/>
      <c r="JMA29" s="159"/>
      <c r="JMB29" s="165"/>
      <c r="JMC29" s="159"/>
      <c r="JMD29" s="165"/>
      <c r="JME29" s="159"/>
      <c r="JMF29" s="165"/>
      <c r="JMG29" s="159"/>
      <c r="JMH29" s="165"/>
      <c r="JMI29" s="159"/>
      <c r="JMJ29" s="165"/>
      <c r="JMK29" s="159"/>
      <c r="JML29" s="165"/>
      <c r="JMM29" s="159"/>
      <c r="JMN29" s="165"/>
      <c r="JMO29" s="159"/>
      <c r="JMP29" s="165"/>
      <c r="JMQ29" s="159"/>
      <c r="JMR29" s="165"/>
      <c r="JMS29" s="159"/>
      <c r="JMT29" s="165"/>
      <c r="JMU29" s="159"/>
      <c r="JMV29" s="165"/>
      <c r="JMW29" s="159"/>
      <c r="JMX29" s="165"/>
      <c r="JMY29" s="159"/>
      <c r="JMZ29" s="165"/>
      <c r="JNA29" s="159"/>
      <c r="JNB29" s="165"/>
      <c r="JNC29" s="159"/>
      <c r="JND29" s="165"/>
      <c r="JNE29" s="159"/>
      <c r="JNF29" s="165"/>
      <c r="JNG29" s="159"/>
      <c r="JNH29" s="165"/>
      <c r="JNI29" s="159"/>
      <c r="JNJ29" s="165"/>
      <c r="JNK29" s="159"/>
      <c r="JNL29" s="165"/>
      <c r="JNM29" s="159"/>
      <c r="JNN29" s="165"/>
      <c r="JNO29" s="159"/>
      <c r="JNP29" s="165"/>
      <c r="JNQ29" s="159"/>
      <c r="JNR29" s="165"/>
      <c r="JNS29" s="159"/>
      <c r="JNT29" s="165"/>
      <c r="JNU29" s="159"/>
      <c r="JNV29" s="165"/>
      <c r="JNW29" s="159"/>
      <c r="JNX29" s="165"/>
      <c r="JNY29" s="159"/>
      <c r="JNZ29" s="165"/>
      <c r="JOA29" s="159"/>
      <c r="JOB29" s="165"/>
      <c r="JOC29" s="159"/>
      <c r="JOD29" s="165"/>
      <c r="JOE29" s="159"/>
      <c r="JOF29" s="165"/>
      <c r="JOG29" s="159"/>
      <c r="JOH29" s="165"/>
      <c r="JOI29" s="159"/>
      <c r="JOJ29" s="165"/>
      <c r="JOK29" s="159"/>
      <c r="JOL29" s="165"/>
      <c r="JOM29" s="159"/>
      <c r="JON29" s="165"/>
      <c r="JOO29" s="159"/>
      <c r="JOP29" s="165"/>
      <c r="JOQ29" s="159"/>
      <c r="JOR29" s="165"/>
      <c r="JOS29" s="159"/>
      <c r="JOT29" s="165"/>
      <c r="JOU29" s="159"/>
      <c r="JOV29" s="165"/>
      <c r="JOW29" s="159"/>
      <c r="JOX29" s="165"/>
      <c r="JOY29" s="159"/>
      <c r="JOZ29" s="165"/>
      <c r="JPA29" s="159"/>
      <c r="JPB29" s="165"/>
      <c r="JPC29" s="159"/>
      <c r="JPD29" s="165"/>
      <c r="JPE29" s="159"/>
      <c r="JPF29" s="165"/>
      <c r="JPG29" s="159"/>
      <c r="JPH29" s="165"/>
      <c r="JPI29" s="159"/>
      <c r="JPJ29" s="165"/>
      <c r="JPK29" s="159"/>
      <c r="JPL29" s="165"/>
      <c r="JPM29" s="159"/>
      <c r="JPN29" s="165"/>
      <c r="JPO29" s="159"/>
      <c r="JPP29" s="165"/>
      <c r="JPQ29" s="159"/>
      <c r="JPR29" s="165"/>
      <c r="JPS29" s="159"/>
      <c r="JPT29" s="165"/>
      <c r="JPU29" s="159"/>
      <c r="JPV29" s="165"/>
      <c r="JPW29" s="159"/>
      <c r="JPX29" s="165"/>
      <c r="JPY29" s="159"/>
      <c r="JPZ29" s="165"/>
      <c r="JQA29" s="159"/>
      <c r="JQB29" s="165"/>
      <c r="JQC29" s="159"/>
      <c r="JQD29" s="165"/>
      <c r="JQE29" s="159"/>
      <c r="JQF29" s="165"/>
      <c r="JQG29" s="159"/>
      <c r="JQH29" s="165"/>
      <c r="JQI29" s="159"/>
      <c r="JQJ29" s="165"/>
      <c r="JQK29" s="159"/>
      <c r="JQL29" s="165"/>
      <c r="JQM29" s="159"/>
      <c r="JQN29" s="165"/>
      <c r="JQO29" s="159"/>
      <c r="JQP29" s="165"/>
      <c r="JQQ29" s="159"/>
      <c r="JQR29" s="165"/>
      <c r="JQS29" s="159"/>
      <c r="JQT29" s="165"/>
      <c r="JQU29" s="159"/>
      <c r="JQV29" s="165"/>
      <c r="JQW29" s="159"/>
      <c r="JQX29" s="165"/>
      <c r="JQY29" s="159"/>
      <c r="JQZ29" s="165"/>
      <c r="JRA29" s="159"/>
      <c r="JRB29" s="165"/>
      <c r="JRC29" s="159"/>
      <c r="JRD29" s="165"/>
      <c r="JRE29" s="159"/>
      <c r="JRF29" s="165"/>
      <c r="JRG29" s="159"/>
      <c r="JRH29" s="165"/>
      <c r="JRI29" s="159"/>
      <c r="JRJ29" s="165"/>
      <c r="JRK29" s="159"/>
      <c r="JRL29" s="165"/>
      <c r="JRM29" s="159"/>
      <c r="JRN29" s="165"/>
      <c r="JRO29" s="159"/>
      <c r="JRP29" s="165"/>
      <c r="JRQ29" s="159"/>
      <c r="JRR29" s="165"/>
      <c r="JRS29" s="159"/>
      <c r="JRT29" s="165"/>
      <c r="JRU29" s="159"/>
      <c r="JRV29" s="165"/>
      <c r="JRW29" s="159"/>
      <c r="JRX29" s="165"/>
      <c r="JRY29" s="159"/>
      <c r="JRZ29" s="165"/>
      <c r="JSA29" s="159"/>
      <c r="JSB29" s="165"/>
      <c r="JSC29" s="159"/>
      <c r="JSD29" s="165"/>
      <c r="JSE29" s="159"/>
      <c r="JSF29" s="165"/>
      <c r="JSG29" s="159"/>
      <c r="JSH29" s="165"/>
      <c r="JSI29" s="159"/>
      <c r="JSJ29" s="165"/>
      <c r="JSK29" s="159"/>
      <c r="JSL29" s="165"/>
      <c r="JSM29" s="159"/>
      <c r="JSN29" s="165"/>
      <c r="JSO29" s="159"/>
      <c r="JSP29" s="165"/>
      <c r="JSQ29" s="159"/>
      <c r="JSR29" s="165"/>
      <c r="JSS29" s="159"/>
      <c r="JST29" s="165"/>
      <c r="JSU29" s="159"/>
      <c r="JSV29" s="165"/>
      <c r="JSW29" s="159"/>
      <c r="JSX29" s="165"/>
      <c r="JSY29" s="159"/>
      <c r="JSZ29" s="165"/>
      <c r="JTA29" s="159"/>
      <c r="JTB29" s="165"/>
      <c r="JTC29" s="159"/>
      <c r="JTD29" s="165"/>
      <c r="JTE29" s="159"/>
      <c r="JTF29" s="165"/>
      <c r="JTG29" s="159"/>
      <c r="JTH29" s="165"/>
      <c r="JTI29" s="159"/>
      <c r="JTJ29" s="165"/>
      <c r="JTK29" s="159"/>
      <c r="JTL29" s="165"/>
      <c r="JTM29" s="159"/>
      <c r="JTN29" s="165"/>
      <c r="JTO29" s="159"/>
      <c r="JTP29" s="165"/>
      <c r="JTQ29" s="159"/>
      <c r="JTR29" s="165"/>
      <c r="JTS29" s="159"/>
      <c r="JTT29" s="165"/>
      <c r="JTU29" s="159"/>
      <c r="JTV29" s="165"/>
      <c r="JTW29" s="159"/>
      <c r="JTX29" s="165"/>
      <c r="JTY29" s="159"/>
      <c r="JTZ29" s="165"/>
      <c r="JUA29" s="159"/>
      <c r="JUB29" s="165"/>
      <c r="JUC29" s="159"/>
      <c r="JUD29" s="165"/>
      <c r="JUE29" s="159"/>
      <c r="JUF29" s="165"/>
      <c r="JUG29" s="159"/>
      <c r="JUH29" s="165"/>
      <c r="JUI29" s="159"/>
      <c r="JUJ29" s="165"/>
      <c r="JUK29" s="159"/>
      <c r="JUL29" s="165"/>
      <c r="JUM29" s="159"/>
      <c r="JUN29" s="165"/>
      <c r="JUO29" s="159"/>
      <c r="JUP29" s="165"/>
      <c r="JUQ29" s="159"/>
      <c r="JUR29" s="165"/>
      <c r="JUS29" s="159"/>
      <c r="JUT29" s="165"/>
      <c r="JUU29" s="159"/>
      <c r="JUV29" s="165"/>
      <c r="JUW29" s="159"/>
      <c r="JUX29" s="165"/>
      <c r="JUY29" s="159"/>
      <c r="JUZ29" s="165"/>
      <c r="JVA29" s="159"/>
      <c r="JVB29" s="165"/>
      <c r="JVC29" s="159"/>
      <c r="JVD29" s="165"/>
      <c r="JVE29" s="159"/>
      <c r="JVF29" s="165"/>
      <c r="JVG29" s="159"/>
      <c r="JVH29" s="165"/>
      <c r="JVI29" s="159"/>
      <c r="JVJ29" s="165"/>
      <c r="JVK29" s="159"/>
      <c r="JVL29" s="165"/>
      <c r="JVM29" s="159"/>
      <c r="JVN29" s="165"/>
      <c r="JVO29" s="159"/>
      <c r="JVP29" s="165"/>
      <c r="JVQ29" s="159"/>
      <c r="JVR29" s="165"/>
      <c r="JVS29" s="159"/>
      <c r="JVT29" s="165"/>
      <c r="JVU29" s="159"/>
      <c r="JVV29" s="165"/>
      <c r="JVW29" s="159"/>
      <c r="JVX29" s="165"/>
      <c r="JVY29" s="159"/>
      <c r="JVZ29" s="165"/>
      <c r="JWA29" s="159"/>
      <c r="JWB29" s="165"/>
      <c r="JWC29" s="159"/>
      <c r="JWD29" s="165"/>
      <c r="JWE29" s="159"/>
      <c r="JWF29" s="165"/>
      <c r="JWG29" s="159"/>
      <c r="JWH29" s="165"/>
      <c r="JWI29" s="159"/>
      <c r="JWJ29" s="165"/>
      <c r="JWK29" s="159"/>
      <c r="JWL29" s="165"/>
      <c r="JWM29" s="159"/>
      <c r="JWN29" s="165"/>
      <c r="JWO29" s="159"/>
      <c r="JWP29" s="165"/>
      <c r="JWQ29" s="159"/>
      <c r="JWR29" s="165"/>
      <c r="JWS29" s="159"/>
      <c r="JWT29" s="165"/>
      <c r="JWU29" s="159"/>
      <c r="JWV29" s="165"/>
      <c r="JWW29" s="159"/>
      <c r="JWX29" s="165"/>
      <c r="JWY29" s="159"/>
      <c r="JWZ29" s="165"/>
      <c r="JXA29" s="159"/>
      <c r="JXB29" s="165"/>
      <c r="JXC29" s="159"/>
      <c r="JXD29" s="165"/>
      <c r="JXE29" s="159"/>
      <c r="JXF29" s="165"/>
      <c r="JXG29" s="159"/>
      <c r="JXH29" s="165"/>
      <c r="JXI29" s="159"/>
      <c r="JXJ29" s="165"/>
      <c r="JXK29" s="159"/>
      <c r="JXL29" s="165"/>
      <c r="JXM29" s="159"/>
      <c r="JXN29" s="165"/>
      <c r="JXO29" s="159"/>
      <c r="JXP29" s="165"/>
      <c r="JXQ29" s="159"/>
      <c r="JXR29" s="165"/>
      <c r="JXS29" s="159"/>
      <c r="JXT29" s="165"/>
      <c r="JXU29" s="159"/>
      <c r="JXV29" s="165"/>
      <c r="JXW29" s="159"/>
      <c r="JXX29" s="165"/>
      <c r="JXY29" s="159"/>
      <c r="JXZ29" s="165"/>
      <c r="JYA29" s="159"/>
      <c r="JYB29" s="165"/>
      <c r="JYC29" s="159"/>
      <c r="JYD29" s="165"/>
      <c r="JYE29" s="159"/>
      <c r="JYF29" s="165"/>
      <c r="JYG29" s="159"/>
      <c r="JYH29" s="165"/>
      <c r="JYI29" s="159"/>
      <c r="JYJ29" s="165"/>
      <c r="JYK29" s="159"/>
      <c r="JYL29" s="165"/>
      <c r="JYM29" s="159"/>
      <c r="JYN29" s="165"/>
      <c r="JYO29" s="159"/>
      <c r="JYP29" s="165"/>
      <c r="JYQ29" s="159"/>
      <c r="JYR29" s="165"/>
      <c r="JYS29" s="159"/>
      <c r="JYT29" s="165"/>
      <c r="JYU29" s="159"/>
      <c r="JYV29" s="165"/>
      <c r="JYW29" s="159"/>
      <c r="JYX29" s="165"/>
      <c r="JYY29" s="159"/>
      <c r="JYZ29" s="165"/>
      <c r="JZA29" s="159"/>
      <c r="JZB29" s="165"/>
      <c r="JZC29" s="159"/>
      <c r="JZD29" s="165"/>
      <c r="JZE29" s="159"/>
      <c r="JZF29" s="165"/>
      <c r="JZG29" s="159"/>
      <c r="JZH29" s="165"/>
      <c r="JZI29" s="159"/>
      <c r="JZJ29" s="165"/>
      <c r="JZK29" s="159"/>
      <c r="JZL29" s="165"/>
      <c r="JZM29" s="159"/>
      <c r="JZN29" s="165"/>
      <c r="JZO29" s="159"/>
      <c r="JZP29" s="165"/>
      <c r="JZQ29" s="159"/>
      <c r="JZR29" s="165"/>
      <c r="JZS29" s="159"/>
      <c r="JZT29" s="165"/>
      <c r="JZU29" s="159"/>
      <c r="JZV29" s="165"/>
      <c r="JZW29" s="159"/>
      <c r="JZX29" s="165"/>
      <c r="JZY29" s="159"/>
      <c r="JZZ29" s="165"/>
      <c r="KAA29" s="159"/>
      <c r="KAB29" s="165"/>
      <c r="KAC29" s="159"/>
      <c r="KAD29" s="165"/>
      <c r="KAE29" s="159"/>
      <c r="KAF29" s="165"/>
      <c r="KAG29" s="159"/>
      <c r="KAH29" s="165"/>
      <c r="KAI29" s="159"/>
      <c r="KAJ29" s="165"/>
      <c r="KAK29" s="159"/>
      <c r="KAL29" s="165"/>
      <c r="KAM29" s="159"/>
      <c r="KAN29" s="165"/>
      <c r="KAO29" s="159"/>
      <c r="KAP29" s="165"/>
      <c r="KAQ29" s="159"/>
      <c r="KAR29" s="165"/>
      <c r="KAS29" s="159"/>
      <c r="KAT29" s="165"/>
      <c r="KAU29" s="159"/>
      <c r="KAV29" s="165"/>
      <c r="KAW29" s="159"/>
      <c r="KAX29" s="165"/>
      <c r="KAY29" s="159"/>
      <c r="KAZ29" s="165"/>
      <c r="KBA29" s="159"/>
      <c r="KBB29" s="165"/>
      <c r="KBC29" s="159"/>
      <c r="KBD29" s="165"/>
      <c r="KBE29" s="159"/>
      <c r="KBF29" s="165"/>
      <c r="KBG29" s="159"/>
      <c r="KBH29" s="165"/>
      <c r="KBI29" s="159"/>
      <c r="KBJ29" s="165"/>
      <c r="KBK29" s="159"/>
      <c r="KBL29" s="165"/>
      <c r="KBM29" s="159"/>
      <c r="KBN29" s="165"/>
      <c r="KBO29" s="159"/>
      <c r="KBP29" s="165"/>
      <c r="KBQ29" s="159"/>
      <c r="KBR29" s="165"/>
      <c r="KBS29" s="159"/>
      <c r="KBT29" s="165"/>
      <c r="KBU29" s="159"/>
      <c r="KBV29" s="165"/>
      <c r="KBW29" s="159"/>
      <c r="KBX29" s="165"/>
      <c r="KBY29" s="159"/>
      <c r="KBZ29" s="165"/>
      <c r="KCA29" s="159"/>
      <c r="KCB29" s="165"/>
      <c r="KCC29" s="159"/>
      <c r="KCD29" s="165"/>
      <c r="KCE29" s="159"/>
      <c r="KCF29" s="165"/>
      <c r="KCG29" s="159"/>
      <c r="KCH29" s="165"/>
      <c r="KCI29" s="159"/>
      <c r="KCJ29" s="165"/>
      <c r="KCK29" s="159"/>
      <c r="KCL29" s="165"/>
      <c r="KCM29" s="159"/>
      <c r="KCN29" s="165"/>
      <c r="KCO29" s="159"/>
      <c r="KCP29" s="165"/>
      <c r="KCQ29" s="159"/>
      <c r="KCR29" s="165"/>
      <c r="KCS29" s="159"/>
      <c r="KCT29" s="165"/>
      <c r="KCU29" s="159"/>
      <c r="KCV29" s="165"/>
      <c r="KCW29" s="159"/>
      <c r="KCX29" s="165"/>
      <c r="KCY29" s="159"/>
      <c r="KCZ29" s="165"/>
      <c r="KDA29" s="159"/>
      <c r="KDB29" s="165"/>
      <c r="KDC29" s="159"/>
      <c r="KDD29" s="165"/>
      <c r="KDE29" s="159"/>
      <c r="KDF29" s="165"/>
      <c r="KDG29" s="159"/>
      <c r="KDH29" s="165"/>
      <c r="KDI29" s="159"/>
      <c r="KDJ29" s="165"/>
      <c r="KDK29" s="159"/>
      <c r="KDL29" s="165"/>
      <c r="KDM29" s="159"/>
      <c r="KDN29" s="165"/>
      <c r="KDO29" s="159"/>
      <c r="KDP29" s="165"/>
      <c r="KDQ29" s="159"/>
      <c r="KDR29" s="165"/>
      <c r="KDS29" s="159"/>
      <c r="KDT29" s="165"/>
      <c r="KDU29" s="159"/>
      <c r="KDV29" s="165"/>
      <c r="KDW29" s="159"/>
      <c r="KDX29" s="165"/>
      <c r="KDY29" s="159"/>
      <c r="KDZ29" s="165"/>
      <c r="KEA29" s="159"/>
      <c r="KEB29" s="165"/>
      <c r="KEC29" s="159"/>
      <c r="KED29" s="165"/>
      <c r="KEE29" s="159"/>
      <c r="KEF29" s="165"/>
      <c r="KEG29" s="159"/>
      <c r="KEH29" s="165"/>
      <c r="KEI29" s="159"/>
      <c r="KEJ29" s="165"/>
      <c r="KEK29" s="159"/>
      <c r="KEL29" s="165"/>
      <c r="KEM29" s="159"/>
      <c r="KEN29" s="165"/>
      <c r="KEO29" s="159"/>
      <c r="KEP29" s="165"/>
      <c r="KEQ29" s="159"/>
      <c r="KER29" s="165"/>
      <c r="KES29" s="159"/>
      <c r="KET29" s="165"/>
      <c r="KEU29" s="159"/>
      <c r="KEV29" s="165"/>
      <c r="KEW29" s="159"/>
      <c r="KEX29" s="165"/>
      <c r="KEY29" s="159"/>
      <c r="KEZ29" s="165"/>
      <c r="KFA29" s="159"/>
      <c r="KFB29" s="165"/>
      <c r="KFC29" s="159"/>
      <c r="KFD29" s="165"/>
      <c r="KFE29" s="159"/>
      <c r="KFF29" s="165"/>
      <c r="KFG29" s="159"/>
      <c r="KFH29" s="165"/>
      <c r="KFI29" s="159"/>
      <c r="KFJ29" s="165"/>
      <c r="KFK29" s="159"/>
      <c r="KFL29" s="165"/>
      <c r="KFM29" s="159"/>
      <c r="KFN29" s="165"/>
      <c r="KFO29" s="159"/>
      <c r="KFP29" s="165"/>
      <c r="KFQ29" s="159"/>
      <c r="KFR29" s="165"/>
      <c r="KFS29" s="159"/>
      <c r="KFT29" s="165"/>
      <c r="KFU29" s="159"/>
      <c r="KFV29" s="165"/>
      <c r="KFW29" s="159"/>
      <c r="KFX29" s="165"/>
      <c r="KFY29" s="159"/>
      <c r="KFZ29" s="165"/>
      <c r="KGA29" s="159"/>
      <c r="KGB29" s="165"/>
      <c r="KGC29" s="159"/>
      <c r="KGD29" s="165"/>
      <c r="KGE29" s="159"/>
      <c r="KGF29" s="165"/>
      <c r="KGG29" s="159"/>
      <c r="KGH29" s="165"/>
      <c r="KGI29" s="159"/>
      <c r="KGJ29" s="165"/>
      <c r="KGK29" s="159"/>
      <c r="KGL29" s="165"/>
      <c r="KGM29" s="159"/>
      <c r="KGN29" s="165"/>
      <c r="KGO29" s="159"/>
      <c r="KGP29" s="165"/>
      <c r="KGQ29" s="159"/>
      <c r="KGR29" s="165"/>
      <c r="KGS29" s="159"/>
      <c r="KGT29" s="165"/>
      <c r="KGU29" s="159"/>
      <c r="KGV29" s="165"/>
      <c r="KGW29" s="159"/>
      <c r="KGX29" s="165"/>
      <c r="KGY29" s="159"/>
      <c r="KGZ29" s="165"/>
      <c r="KHA29" s="159"/>
      <c r="KHB29" s="165"/>
      <c r="KHC29" s="159"/>
      <c r="KHD29" s="165"/>
      <c r="KHE29" s="159"/>
      <c r="KHF29" s="165"/>
      <c r="KHG29" s="159"/>
      <c r="KHH29" s="165"/>
      <c r="KHI29" s="159"/>
      <c r="KHJ29" s="165"/>
      <c r="KHK29" s="159"/>
      <c r="KHL29" s="165"/>
      <c r="KHM29" s="159"/>
      <c r="KHN29" s="165"/>
      <c r="KHO29" s="159"/>
      <c r="KHP29" s="165"/>
      <c r="KHQ29" s="159"/>
      <c r="KHR29" s="165"/>
      <c r="KHS29" s="159"/>
      <c r="KHT29" s="165"/>
      <c r="KHU29" s="159"/>
      <c r="KHV29" s="165"/>
      <c r="KHW29" s="159"/>
      <c r="KHX29" s="165"/>
      <c r="KHY29" s="159"/>
      <c r="KHZ29" s="165"/>
      <c r="KIA29" s="159"/>
      <c r="KIB29" s="165"/>
      <c r="KIC29" s="159"/>
      <c r="KID29" s="165"/>
      <c r="KIE29" s="159"/>
      <c r="KIF29" s="165"/>
      <c r="KIG29" s="159"/>
      <c r="KIH29" s="165"/>
      <c r="KII29" s="159"/>
      <c r="KIJ29" s="165"/>
      <c r="KIK29" s="159"/>
      <c r="KIL29" s="165"/>
      <c r="KIM29" s="159"/>
      <c r="KIN29" s="165"/>
      <c r="KIO29" s="159"/>
      <c r="KIP29" s="165"/>
      <c r="KIQ29" s="159"/>
      <c r="KIR29" s="165"/>
      <c r="KIS29" s="159"/>
      <c r="KIT29" s="165"/>
      <c r="KIU29" s="159"/>
      <c r="KIV29" s="165"/>
      <c r="KIW29" s="159"/>
      <c r="KIX29" s="165"/>
      <c r="KIY29" s="159"/>
      <c r="KIZ29" s="165"/>
      <c r="KJA29" s="159"/>
      <c r="KJB29" s="165"/>
      <c r="KJC29" s="159"/>
      <c r="KJD29" s="165"/>
      <c r="KJE29" s="159"/>
      <c r="KJF29" s="165"/>
      <c r="KJG29" s="159"/>
      <c r="KJH29" s="165"/>
      <c r="KJI29" s="159"/>
      <c r="KJJ29" s="165"/>
      <c r="KJK29" s="159"/>
      <c r="KJL29" s="165"/>
      <c r="KJM29" s="159"/>
      <c r="KJN29" s="165"/>
      <c r="KJO29" s="159"/>
      <c r="KJP29" s="165"/>
      <c r="KJQ29" s="159"/>
      <c r="KJR29" s="165"/>
      <c r="KJS29" s="159"/>
      <c r="KJT29" s="165"/>
      <c r="KJU29" s="159"/>
      <c r="KJV29" s="165"/>
      <c r="KJW29" s="159"/>
      <c r="KJX29" s="165"/>
      <c r="KJY29" s="159"/>
      <c r="KJZ29" s="165"/>
      <c r="KKA29" s="159"/>
      <c r="KKB29" s="165"/>
      <c r="KKC29" s="159"/>
      <c r="KKD29" s="165"/>
      <c r="KKE29" s="159"/>
      <c r="KKF29" s="165"/>
      <c r="KKG29" s="159"/>
      <c r="KKH29" s="165"/>
      <c r="KKI29" s="159"/>
      <c r="KKJ29" s="165"/>
      <c r="KKK29" s="159"/>
      <c r="KKL29" s="165"/>
      <c r="KKM29" s="159"/>
      <c r="KKN29" s="165"/>
      <c r="KKO29" s="159"/>
      <c r="KKP29" s="165"/>
      <c r="KKQ29" s="159"/>
      <c r="KKR29" s="165"/>
      <c r="KKS29" s="159"/>
      <c r="KKT29" s="165"/>
      <c r="KKU29" s="159"/>
      <c r="KKV29" s="165"/>
      <c r="KKW29" s="159"/>
      <c r="KKX29" s="165"/>
      <c r="KKY29" s="159"/>
      <c r="KKZ29" s="165"/>
      <c r="KLA29" s="159"/>
      <c r="KLB29" s="165"/>
      <c r="KLC29" s="159"/>
      <c r="KLD29" s="165"/>
      <c r="KLE29" s="159"/>
      <c r="KLF29" s="165"/>
      <c r="KLG29" s="159"/>
      <c r="KLH29" s="165"/>
      <c r="KLI29" s="159"/>
      <c r="KLJ29" s="165"/>
      <c r="KLK29" s="159"/>
      <c r="KLL29" s="165"/>
      <c r="KLM29" s="159"/>
      <c r="KLN29" s="165"/>
      <c r="KLO29" s="159"/>
      <c r="KLP29" s="165"/>
      <c r="KLQ29" s="159"/>
      <c r="KLR29" s="165"/>
      <c r="KLS29" s="159"/>
      <c r="KLT29" s="165"/>
      <c r="KLU29" s="159"/>
      <c r="KLV29" s="165"/>
      <c r="KLW29" s="159"/>
      <c r="KLX29" s="165"/>
      <c r="KLY29" s="159"/>
      <c r="KLZ29" s="165"/>
      <c r="KMA29" s="159"/>
      <c r="KMB29" s="165"/>
      <c r="KMC29" s="159"/>
      <c r="KMD29" s="165"/>
      <c r="KME29" s="159"/>
      <c r="KMF29" s="165"/>
      <c r="KMG29" s="159"/>
      <c r="KMH29" s="165"/>
      <c r="KMI29" s="159"/>
      <c r="KMJ29" s="165"/>
      <c r="KMK29" s="159"/>
      <c r="KML29" s="165"/>
      <c r="KMM29" s="159"/>
      <c r="KMN29" s="165"/>
      <c r="KMO29" s="159"/>
      <c r="KMP29" s="165"/>
      <c r="KMQ29" s="159"/>
      <c r="KMR29" s="165"/>
      <c r="KMS29" s="159"/>
      <c r="KMT29" s="165"/>
      <c r="KMU29" s="159"/>
      <c r="KMV29" s="165"/>
      <c r="KMW29" s="159"/>
      <c r="KMX29" s="165"/>
      <c r="KMY29" s="159"/>
      <c r="KMZ29" s="165"/>
      <c r="KNA29" s="159"/>
      <c r="KNB29" s="165"/>
      <c r="KNC29" s="159"/>
      <c r="KND29" s="165"/>
      <c r="KNE29" s="159"/>
      <c r="KNF29" s="165"/>
      <c r="KNG29" s="159"/>
      <c r="KNH29" s="165"/>
      <c r="KNI29" s="159"/>
      <c r="KNJ29" s="165"/>
      <c r="KNK29" s="159"/>
      <c r="KNL29" s="165"/>
      <c r="KNM29" s="159"/>
      <c r="KNN29" s="165"/>
      <c r="KNO29" s="159"/>
      <c r="KNP29" s="165"/>
      <c r="KNQ29" s="159"/>
      <c r="KNR29" s="165"/>
      <c r="KNS29" s="159"/>
      <c r="KNT29" s="165"/>
      <c r="KNU29" s="159"/>
      <c r="KNV29" s="165"/>
      <c r="KNW29" s="159"/>
      <c r="KNX29" s="165"/>
      <c r="KNY29" s="159"/>
      <c r="KNZ29" s="165"/>
      <c r="KOA29" s="159"/>
      <c r="KOB29" s="165"/>
      <c r="KOC29" s="159"/>
      <c r="KOD29" s="165"/>
      <c r="KOE29" s="159"/>
      <c r="KOF29" s="165"/>
      <c r="KOG29" s="159"/>
      <c r="KOH29" s="165"/>
      <c r="KOI29" s="159"/>
      <c r="KOJ29" s="165"/>
      <c r="KOK29" s="159"/>
      <c r="KOL29" s="165"/>
      <c r="KOM29" s="159"/>
      <c r="KON29" s="165"/>
      <c r="KOO29" s="159"/>
      <c r="KOP29" s="165"/>
      <c r="KOQ29" s="159"/>
      <c r="KOR29" s="165"/>
      <c r="KOS29" s="159"/>
      <c r="KOT29" s="165"/>
      <c r="KOU29" s="159"/>
      <c r="KOV29" s="165"/>
      <c r="KOW29" s="159"/>
      <c r="KOX29" s="165"/>
      <c r="KOY29" s="159"/>
      <c r="KOZ29" s="165"/>
      <c r="KPA29" s="159"/>
      <c r="KPB29" s="165"/>
      <c r="KPC29" s="159"/>
      <c r="KPD29" s="165"/>
      <c r="KPE29" s="159"/>
      <c r="KPF29" s="165"/>
      <c r="KPG29" s="159"/>
      <c r="KPH29" s="165"/>
      <c r="KPI29" s="159"/>
      <c r="KPJ29" s="165"/>
      <c r="KPK29" s="159"/>
      <c r="KPL29" s="165"/>
      <c r="KPM29" s="159"/>
      <c r="KPN29" s="165"/>
      <c r="KPO29" s="159"/>
      <c r="KPP29" s="165"/>
      <c r="KPQ29" s="159"/>
      <c r="KPR29" s="165"/>
      <c r="KPS29" s="159"/>
      <c r="KPT29" s="165"/>
      <c r="KPU29" s="159"/>
      <c r="KPV29" s="165"/>
      <c r="KPW29" s="159"/>
      <c r="KPX29" s="165"/>
      <c r="KPY29" s="159"/>
      <c r="KPZ29" s="165"/>
      <c r="KQA29" s="159"/>
      <c r="KQB29" s="165"/>
      <c r="KQC29" s="159"/>
      <c r="KQD29" s="165"/>
      <c r="KQE29" s="159"/>
      <c r="KQF29" s="165"/>
      <c r="KQG29" s="159"/>
      <c r="KQH29" s="165"/>
      <c r="KQI29" s="159"/>
      <c r="KQJ29" s="165"/>
      <c r="KQK29" s="159"/>
      <c r="KQL29" s="165"/>
      <c r="KQM29" s="159"/>
      <c r="KQN29" s="165"/>
      <c r="KQO29" s="159"/>
      <c r="KQP29" s="165"/>
      <c r="KQQ29" s="159"/>
      <c r="KQR29" s="165"/>
      <c r="KQS29" s="159"/>
      <c r="KQT29" s="165"/>
      <c r="KQU29" s="159"/>
      <c r="KQV29" s="165"/>
      <c r="KQW29" s="159"/>
      <c r="KQX29" s="165"/>
      <c r="KQY29" s="159"/>
      <c r="KQZ29" s="165"/>
      <c r="KRA29" s="159"/>
      <c r="KRB29" s="165"/>
      <c r="KRC29" s="159"/>
      <c r="KRD29" s="165"/>
      <c r="KRE29" s="159"/>
      <c r="KRF29" s="165"/>
      <c r="KRG29" s="159"/>
      <c r="KRH29" s="165"/>
      <c r="KRI29" s="159"/>
      <c r="KRJ29" s="165"/>
      <c r="KRK29" s="159"/>
      <c r="KRL29" s="165"/>
      <c r="KRM29" s="159"/>
      <c r="KRN29" s="165"/>
      <c r="KRO29" s="159"/>
      <c r="KRP29" s="165"/>
      <c r="KRQ29" s="159"/>
      <c r="KRR29" s="165"/>
      <c r="KRS29" s="159"/>
      <c r="KRT29" s="165"/>
      <c r="KRU29" s="159"/>
      <c r="KRV29" s="165"/>
      <c r="KRW29" s="159"/>
      <c r="KRX29" s="165"/>
      <c r="KRY29" s="159"/>
      <c r="KRZ29" s="165"/>
      <c r="KSA29" s="159"/>
      <c r="KSB29" s="165"/>
      <c r="KSC29" s="159"/>
      <c r="KSD29" s="165"/>
      <c r="KSE29" s="159"/>
      <c r="KSF29" s="165"/>
      <c r="KSG29" s="159"/>
      <c r="KSH29" s="165"/>
      <c r="KSI29" s="159"/>
      <c r="KSJ29" s="165"/>
      <c r="KSK29" s="159"/>
      <c r="KSL29" s="165"/>
      <c r="KSM29" s="159"/>
      <c r="KSN29" s="165"/>
      <c r="KSO29" s="159"/>
      <c r="KSP29" s="165"/>
      <c r="KSQ29" s="159"/>
      <c r="KSR29" s="165"/>
      <c r="KSS29" s="159"/>
      <c r="KST29" s="165"/>
      <c r="KSU29" s="159"/>
      <c r="KSV29" s="165"/>
      <c r="KSW29" s="159"/>
      <c r="KSX29" s="165"/>
      <c r="KSY29" s="159"/>
      <c r="KSZ29" s="165"/>
      <c r="KTA29" s="159"/>
      <c r="KTB29" s="165"/>
      <c r="KTC29" s="159"/>
      <c r="KTD29" s="165"/>
      <c r="KTE29" s="159"/>
      <c r="KTF29" s="165"/>
      <c r="KTG29" s="159"/>
      <c r="KTH29" s="165"/>
      <c r="KTI29" s="159"/>
      <c r="KTJ29" s="165"/>
      <c r="KTK29" s="159"/>
      <c r="KTL29" s="165"/>
      <c r="KTM29" s="159"/>
      <c r="KTN29" s="165"/>
      <c r="KTO29" s="159"/>
      <c r="KTP29" s="165"/>
      <c r="KTQ29" s="159"/>
      <c r="KTR29" s="165"/>
      <c r="KTS29" s="159"/>
      <c r="KTT29" s="165"/>
      <c r="KTU29" s="159"/>
      <c r="KTV29" s="165"/>
      <c r="KTW29" s="159"/>
      <c r="KTX29" s="165"/>
      <c r="KTY29" s="159"/>
      <c r="KTZ29" s="165"/>
      <c r="KUA29" s="159"/>
      <c r="KUB29" s="165"/>
      <c r="KUC29" s="159"/>
      <c r="KUD29" s="165"/>
      <c r="KUE29" s="159"/>
      <c r="KUF29" s="165"/>
      <c r="KUG29" s="159"/>
      <c r="KUH29" s="165"/>
      <c r="KUI29" s="159"/>
      <c r="KUJ29" s="165"/>
      <c r="KUK29" s="159"/>
      <c r="KUL29" s="165"/>
      <c r="KUM29" s="159"/>
      <c r="KUN29" s="165"/>
      <c r="KUO29" s="159"/>
      <c r="KUP29" s="165"/>
      <c r="KUQ29" s="159"/>
      <c r="KUR29" s="165"/>
      <c r="KUS29" s="159"/>
      <c r="KUT29" s="165"/>
      <c r="KUU29" s="159"/>
      <c r="KUV29" s="165"/>
      <c r="KUW29" s="159"/>
      <c r="KUX29" s="165"/>
      <c r="KUY29" s="159"/>
      <c r="KUZ29" s="165"/>
      <c r="KVA29" s="159"/>
      <c r="KVB29" s="165"/>
      <c r="KVC29" s="159"/>
      <c r="KVD29" s="165"/>
      <c r="KVE29" s="159"/>
      <c r="KVF29" s="165"/>
      <c r="KVG29" s="159"/>
      <c r="KVH29" s="165"/>
      <c r="KVI29" s="159"/>
      <c r="KVJ29" s="165"/>
      <c r="KVK29" s="159"/>
      <c r="KVL29" s="165"/>
      <c r="KVM29" s="159"/>
      <c r="KVN29" s="165"/>
      <c r="KVO29" s="159"/>
      <c r="KVP29" s="165"/>
      <c r="KVQ29" s="159"/>
      <c r="KVR29" s="165"/>
      <c r="KVS29" s="159"/>
      <c r="KVT29" s="165"/>
      <c r="KVU29" s="159"/>
      <c r="KVV29" s="165"/>
      <c r="KVW29" s="159"/>
      <c r="KVX29" s="165"/>
      <c r="KVY29" s="159"/>
      <c r="KVZ29" s="165"/>
      <c r="KWA29" s="159"/>
      <c r="KWB29" s="165"/>
      <c r="KWC29" s="159"/>
      <c r="KWD29" s="165"/>
      <c r="KWE29" s="159"/>
      <c r="KWF29" s="165"/>
      <c r="KWG29" s="159"/>
      <c r="KWH29" s="165"/>
      <c r="KWI29" s="159"/>
      <c r="KWJ29" s="165"/>
      <c r="KWK29" s="159"/>
      <c r="KWL29" s="165"/>
      <c r="KWM29" s="159"/>
      <c r="KWN29" s="165"/>
      <c r="KWO29" s="159"/>
      <c r="KWP29" s="165"/>
      <c r="KWQ29" s="159"/>
      <c r="KWR29" s="165"/>
      <c r="KWS29" s="159"/>
      <c r="KWT29" s="165"/>
      <c r="KWU29" s="159"/>
      <c r="KWV29" s="165"/>
      <c r="KWW29" s="159"/>
      <c r="KWX29" s="165"/>
      <c r="KWY29" s="159"/>
      <c r="KWZ29" s="165"/>
      <c r="KXA29" s="159"/>
      <c r="KXB29" s="165"/>
      <c r="KXC29" s="159"/>
      <c r="KXD29" s="165"/>
      <c r="KXE29" s="159"/>
      <c r="KXF29" s="165"/>
      <c r="KXG29" s="159"/>
      <c r="KXH29" s="165"/>
      <c r="KXI29" s="159"/>
      <c r="KXJ29" s="165"/>
      <c r="KXK29" s="159"/>
      <c r="KXL29" s="165"/>
      <c r="KXM29" s="159"/>
      <c r="KXN29" s="165"/>
      <c r="KXO29" s="159"/>
      <c r="KXP29" s="165"/>
      <c r="KXQ29" s="159"/>
      <c r="KXR29" s="165"/>
      <c r="KXS29" s="159"/>
      <c r="KXT29" s="165"/>
      <c r="KXU29" s="159"/>
      <c r="KXV29" s="165"/>
      <c r="KXW29" s="159"/>
      <c r="KXX29" s="165"/>
      <c r="KXY29" s="159"/>
      <c r="KXZ29" s="165"/>
      <c r="KYA29" s="159"/>
      <c r="KYB29" s="165"/>
      <c r="KYC29" s="159"/>
      <c r="KYD29" s="165"/>
      <c r="KYE29" s="159"/>
      <c r="KYF29" s="165"/>
      <c r="KYG29" s="159"/>
      <c r="KYH29" s="165"/>
      <c r="KYI29" s="159"/>
      <c r="KYJ29" s="165"/>
      <c r="KYK29" s="159"/>
      <c r="KYL29" s="165"/>
      <c r="KYM29" s="159"/>
      <c r="KYN29" s="165"/>
      <c r="KYO29" s="159"/>
      <c r="KYP29" s="165"/>
      <c r="KYQ29" s="159"/>
      <c r="KYR29" s="165"/>
      <c r="KYS29" s="159"/>
      <c r="KYT29" s="165"/>
      <c r="KYU29" s="159"/>
      <c r="KYV29" s="165"/>
      <c r="KYW29" s="159"/>
      <c r="KYX29" s="165"/>
      <c r="KYY29" s="159"/>
      <c r="KYZ29" s="165"/>
      <c r="KZA29" s="159"/>
      <c r="KZB29" s="165"/>
      <c r="KZC29" s="159"/>
      <c r="KZD29" s="165"/>
      <c r="KZE29" s="159"/>
      <c r="KZF29" s="165"/>
      <c r="KZG29" s="159"/>
      <c r="KZH29" s="165"/>
      <c r="KZI29" s="159"/>
      <c r="KZJ29" s="165"/>
      <c r="KZK29" s="159"/>
      <c r="KZL29" s="165"/>
      <c r="KZM29" s="159"/>
      <c r="KZN29" s="165"/>
      <c r="KZO29" s="159"/>
      <c r="KZP29" s="165"/>
      <c r="KZQ29" s="159"/>
      <c r="KZR29" s="165"/>
      <c r="KZS29" s="159"/>
      <c r="KZT29" s="165"/>
      <c r="KZU29" s="159"/>
      <c r="KZV29" s="165"/>
      <c r="KZW29" s="159"/>
      <c r="KZX29" s="165"/>
      <c r="KZY29" s="159"/>
      <c r="KZZ29" s="165"/>
      <c r="LAA29" s="159"/>
      <c r="LAB29" s="165"/>
      <c r="LAC29" s="159"/>
      <c r="LAD29" s="165"/>
      <c r="LAE29" s="159"/>
      <c r="LAF29" s="165"/>
      <c r="LAG29" s="159"/>
      <c r="LAH29" s="165"/>
      <c r="LAI29" s="159"/>
      <c r="LAJ29" s="165"/>
      <c r="LAK29" s="159"/>
      <c r="LAL29" s="165"/>
      <c r="LAM29" s="159"/>
      <c r="LAN29" s="165"/>
      <c r="LAO29" s="159"/>
      <c r="LAP29" s="165"/>
      <c r="LAQ29" s="159"/>
      <c r="LAR29" s="165"/>
      <c r="LAS29" s="159"/>
      <c r="LAT29" s="165"/>
      <c r="LAU29" s="159"/>
      <c r="LAV29" s="165"/>
      <c r="LAW29" s="159"/>
      <c r="LAX29" s="165"/>
      <c r="LAY29" s="159"/>
      <c r="LAZ29" s="165"/>
      <c r="LBA29" s="159"/>
      <c r="LBB29" s="165"/>
      <c r="LBC29" s="159"/>
      <c r="LBD29" s="165"/>
      <c r="LBE29" s="159"/>
      <c r="LBF29" s="165"/>
      <c r="LBG29" s="159"/>
      <c r="LBH29" s="165"/>
      <c r="LBI29" s="159"/>
      <c r="LBJ29" s="165"/>
      <c r="LBK29" s="159"/>
      <c r="LBL29" s="165"/>
      <c r="LBM29" s="159"/>
      <c r="LBN29" s="165"/>
      <c r="LBO29" s="159"/>
      <c r="LBP29" s="165"/>
      <c r="LBQ29" s="159"/>
      <c r="LBR29" s="165"/>
      <c r="LBS29" s="159"/>
      <c r="LBT29" s="165"/>
      <c r="LBU29" s="159"/>
      <c r="LBV29" s="165"/>
      <c r="LBW29" s="159"/>
      <c r="LBX29" s="165"/>
      <c r="LBY29" s="159"/>
      <c r="LBZ29" s="165"/>
      <c r="LCA29" s="159"/>
      <c r="LCB29" s="165"/>
      <c r="LCC29" s="159"/>
      <c r="LCD29" s="165"/>
      <c r="LCE29" s="159"/>
      <c r="LCF29" s="165"/>
      <c r="LCG29" s="159"/>
      <c r="LCH29" s="165"/>
      <c r="LCI29" s="159"/>
      <c r="LCJ29" s="165"/>
      <c r="LCK29" s="159"/>
      <c r="LCL29" s="165"/>
      <c r="LCM29" s="159"/>
      <c r="LCN29" s="165"/>
      <c r="LCO29" s="159"/>
      <c r="LCP29" s="165"/>
      <c r="LCQ29" s="159"/>
      <c r="LCR29" s="165"/>
      <c r="LCS29" s="159"/>
      <c r="LCT29" s="165"/>
      <c r="LCU29" s="159"/>
      <c r="LCV29" s="165"/>
      <c r="LCW29" s="159"/>
      <c r="LCX29" s="165"/>
      <c r="LCY29" s="159"/>
      <c r="LCZ29" s="165"/>
      <c r="LDA29" s="159"/>
      <c r="LDB29" s="165"/>
      <c r="LDC29" s="159"/>
      <c r="LDD29" s="165"/>
      <c r="LDE29" s="159"/>
      <c r="LDF29" s="165"/>
      <c r="LDG29" s="159"/>
      <c r="LDH29" s="165"/>
      <c r="LDI29" s="159"/>
      <c r="LDJ29" s="165"/>
      <c r="LDK29" s="159"/>
      <c r="LDL29" s="165"/>
      <c r="LDM29" s="159"/>
      <c r="LDN29" s="165"/>
      <c r="LDO29" s="159"/>
      <c r="LDP29" s="165"/>
      <c r="LDQ29" s="159"/>
      <c r="LDR29" s="165"/>
      <c r="LDS29" s="159"/>
      <c r="LDT29" s="165"/>
      <c r="LDU29" s="159"/>
      <c r="LDV29" s="165"/>
      <c r="LDW29" s="159"/>
      <c r="LDX29" s="165"/>
      <c r="LDY29" s="159"/>
      <c r="LDZ29" s="165"/>
      <c r="LEA29" s="159"/>
      <c r="LEB29" s="165"/>
      <c r="LEC29" s="159"/>
      <c r="LED29" s="165"/>
      <c r="LEE29" s="159"/>
      <c r="LEF29" s="165"/>
      <c r="LEG29" s="159"/>
      <c r="LEH29" s="165"/>
      <c r="LEI29" s="159"/>
      <c r="LEJ29" s="165"/>
      <c r="LEK29" s="159"/>
      <c r="LEL29" s="165"/>
      <c r="LEM29" s="159"/>
      <c r="LEN29" s="165"/>
      <c r="LEO29" s="159"/>
      <c r="LEP29" s="165"/>
      <c r="LEQ29" s="159"/>
      <c r="LER29" s="165"/>
      <c r="LES29" s="159"/>
      <c r="LET29" s="165"/>
      <c r="LEU29" s="159"/>
      <c r="LEV29" s="165"/>
      <c r="LEW29" s="159"/>
      <c r="LEX29" s="165"/>
      <c r="LEY29" s="159"/>
      <c r="LEZ29" s="165"/>
      <c r="LFA29" s="159"/>
      <c r="LFB29" s="165"/>
      <c r="LFC29" s="159"/>
      <c r="LFD29" s="165"/>
      <c r="LFE29" s="159"/>
      <c r="LFF29" s="165"/>
      <c r="LFG29" s="159"/>
      <c r="LFH29" s="165"/>
      <c r="LFI29" s="159"/>
      <c r="LFJ29" s="165"/>
      <c r="LFK29" s="159"/>
      <c r="LFL29" s="165"/>
      <c r="LFM29" s="159"/>
      <c r="LFN29" s="165"/>
      <c r="LFO29" s="159"/>
      <c r="LFP29" s="165"/>
      <c r="LFQ29" s="159"/>
      <c r="LFR29" s="165"/>
      <c r="LFS29" s="159"/>
      <c r="LFT29" s="165"/>
      <c r="LFU29" s="159"/>
      <c r="LFV29" s="165"/>
      <c r="LFW29" s="159"/>
      <c r="LFX29" s="165"/>
      <c r="LFY29" s="159"/>
      <c r="LFZ29" s="165"/>
      <c r="LGA29" s="159"/>
      <c r="LGB29" s="165"/>
      <c r="LGC29" s="159"/>
      <c r="LGD29" s="165"/>
      <c r="LGE29" s="159"/>
      <c r="LGF29" s="165"/>
      <c r="LGG29" s="159"/>
      <c r="LGH29" s="165"/>
      <c r="LGI29" s="159"/>
      <c r="LGJ29" s="165"/>
      <c r="LGK29" s="159"/>
      <c r="LGL29" s="165"/>
      <c r="LGM29" s="159"/>
      <c r="LGN29" s="165"/>
      <c r="LGO29" s="159"/>
      <c r="LGP29" s="165"/>
      <c r="LGQ29" s="159"/>
      <c r="LGR29" s="165"/>
      <c r="LGS29" s="159"/>
      <c r="LGT29" s="165"/>
      <c r="LGU29" s="159"/>
      <c r="LGV29" s="165"/>
      <c r="LGW29" s="159"/>
      <c r="LGX29" s="165"/>
      <c r="LGY29" s="159"/>
      <c r="LGZ29" s="165"/>
      <c r="LHA29" s="159"/>
      <c r="LHB29" s="165"/>
      <c r="LHC29" s="159"/>
      <c r="LHD29" s="165"/>
      <c r="LHE29" s="159"/>
      <c r="LHF29" s="165"/>
      <c r="LHG29" s="159"/>
      <c r="LHH29" s="165"/>
      <c r="LHI29" s="159"/>
      <c r="LHJ29" s="165"/>
      <c r="LHK29" s="159"/>
      <c r="LHL29" s="165"/>
      <c r="LHM29" s="159"/>
      <c r="LHN29" s="165"/>
      <c r="LHO29" s="159"/>
      <c r="LHP29" s="165"/>
      <c r="LHQ29" s="159"/>
      <c r="LHR29" s="165"/>
      <c r="LHS29" s="159"/>
      <c r="LHT29" s="165"/>
      <c r="LHU29" s="159"/>
      <c r="LHV29" s="165"/>
      <c r="LHW29" s="159"/>
      <c r="LHX29" s="165"/>
      <c r="LHY29" s="159"/>
      <c r="LHZ29" s="165"/>
      <c r="LIA29" s="159"/>
      <c r="LIB29" s="165"/>
      <c r="LIC29" s="159"/>
      <c r="LID29" s="165"/>
      <c r="LIE29" s="159"/>
      <c r="LIF29" s="165"/>
      <c r="LIG29" s="159"/>
      <c r="LIH29" s="165"/>
      <c r="LII29" s="159"/>
      <c r="LIJ29" s="165"/>
      <c r="LIK29" s="159"/>
      <c r="LIL29" s="165"/>
      <c r="LIM29" s="159"/>
      <c r="LIN29" s="165"/>
      <c r="LIO29" s="159"/>
      <c r="LIP29" s="165"/>
      <c r="LIQ29" s="159"/>
      <c r="LIR29" s="165"/>
      <c r="LIS29" s="159"/>
      <c r="LIT29" s="165"/>
      <c r="LIU29" s="159"/>
      <c r="LIV29" s="165"/>
      <c r="LIW29" s="159"/>
      <c r="LIX29" s="165"/>
      <c r="LIY29" s="159"/>
      <c r="LIZ29" s="165"/>
      <c r="LJA29" s="159"/>
      <c r="LJB29" s="165"/>
      <c r="LJC29" s="159"/>
      <c r="LJD29" s="165"/>
      <c r="LJE29" s="159"/>
      <c r="LJF29" s="165"/>
      <c r="LJG29" s="159"/>
      <c r="LJH29" s="165"/>
      <c r="LJI29" s="159"/>
      <c r="LJJ29" s="165"/>
      <c r="LJK29" s="159"/>
      <c r="LJL29" s="165"/>
      <c r="LJM29" s="159"/>
      <c r="LJN29" s="165"/>
      <c r="LJO29" s="159"/>
      <c r="LJP29" s="165"/>
      <c r="LJQ29" s="159"/>
      <c r="LJR29" s="165"/>
      <c r="LJS29" s="159"/>
      <c r="LJT29" s="165"/>
      <c r="LJU29" s="159"/>
      <c r="LJV29" s="165"/>
      <c r="LJW29" s="159"/>
      <c r="LJX29" s="165"/>
      <c r="LJY29" s="159"/>
      <c r="LJZ29" s="165"/>
      <c r="LKA29" s="159"/>
      <c r="LKB29" s="165"/>
      <c r="LKC29" s="159"/>
      <c r="LKD29" s="165"/>
      <c r="LKE29" s="159"/>
      <c r="LKF29" s="165"/>
      <c r="LKG29" s="159"/>
      <c r="LKH29" s="165"/>
      <c r="LKI29" s="159"/>
      <c r="LKJ29" s="165"/>
      <c r="LKK29" s="159"/>
      <c r="LKL29" s="165"/>
      <c r="LKM29" s="159"/>
      <c r="LKN29" s="165"/>
      <c r="LKO29" s="159"/>
      <c r="LKP29" s="165"/>
      <c r="LKQ29" s="159"/>
      <c r="LKR29" s="165"/>
      <c r="LKS29" s="159"/>
      <c r="LKT29" s="165"/>
      <c r="LKU29" s="159"/>
      <c r="LKV29" s="165"/>
      <c r="LKW29" s="159"/>
      <c r="LKX29" s="165"/>
      <c r="LKY29" s="159"/>
      <c r="LKZ29" s="165"/>
      <c r="LLA29" s="159"/>
      <c r="LLB29" s="165"/>
      <c r="LLC29" s="159"/>
      <c r="LLD29" s="165"/>
      <c r="LLE29" s="159"/>
      <c r="LLF29" s="165"/>
      <c r="LLG29" s="159"/>
      <c r="LLH29" s="165"/>
      <c r="LLI29" s="159"/>
      <c r="LLJ29" s="165"/>
      <c r="LLK29" s="159"/>
      <c r="LLL29" s="165"/>
      <c r="LLM29" s="159"/>
      <c r="LLN29" s="165"/>
      <c r="LLO29" s="159"/>
      <c r="LLP29" s="165"/>
      <c r="LLQ29" s="159"/>
      <c r="LLR29" s="165"/>
      <c r="LLS29" s="159"/>
      <c r="LLT29" s="165"/>
      <c r="LLU29" s="159"/>
      <c r="LLV29" s="165"/>
      <c r="LLW29" s="159"/>
      <c r="LLX29" s="165"/>
      <c r="LLY29" s="159"/>
      <c r="LLZ29" s="165"/>
      <c r="LMA29" s="159"/>
      <c r="LMB29" s="165"/>
      <c r="LMC29" s="159"/>
      <c r="LMD29" s="165"/>
      <c r="LME29" s="159"/>
      <c r="LMF29" s="165"/>
      <c r="LMG29" s="159"/>
      <c r="LMH29" s="165"/>
      <c r="LMI29" s="159"/>
      <c r="LMJ29" s="165"/>
      <c r="LMK29" s="159"/>
      <c r="LML29" s="165"/>
      <c r="LMM29" s="159"/>
      <c r="LMN29" s="165"/>
      <c r="LMO29" s="159"/>
      <c r="LMP29" s="165"/>
      <c r="LMQ29" s="159"/>
      <c r="LMR29" s="165"/>
      <c r="LMS29" s="159"/>
      <c r="LMT29" s="165"/>
      <c r="LMU29" s="159"/>
      <c r="LMV29" s="165"/>
      <c r="LMW29" s="159"/>
      <c r="LMX29" s="165"/>
      <c r="LMY29" s="159"/>
      <c r="LMZ29" s="165"/>
      <c r="LNA29" s="159"/>
      <c r="LNB29" s="165"/>
      <c r="LNC29" s="159"/>
      <c r="LND29" s="165"/>
      <c r="LNE29" s="159"/>
      <c r="LNF29" s="165"/>
      <c r="LNG29" s="159"/>
      <c r="LNH29" s="165"/>
      <c r="LNI29" s="159"/>
      <c r="LNJ29" s="165"/>
      <c r="LNK29" s="159"/>
      <c r="LNL29" s="165"/>
      <c r="LNM29" s="159"/>
      <c r="LNN29" s="165"/>
      <c r="LNO29" s="159"/>
      <c r="LNP29" s="165"/>
      <c r="LNQ29" s="159"/>
      <c r="LNR29" s="165"/>
      <c r="LNS29" s="159"/>
      <c r="LNT29" s="165"/>
      <c r="LNU29" s="159"/>
      <c r="LNV29" s="165"/>
      <c r="LNW29" s="159"/>
      <c r="LNX29" s="165"/>
      <c r="LNY29" s="159"/>
      <c r="LNZ29" s="165"/>
      <c r="LOA29" s="159"/>
      <c r="LOB29" s="165"/>
      <c r="LOC29" s="159"/>
      <c r="LOD29" s="165"/>
      <c r="LOE29" s="159"/>
      <c r="LOF29" s="165"/>
      <c r="LOG29" s="159"/>
      <c r="LOH29" s="165"/>
      <c r="LOI29" s="159"/>
      <c r="LOJ29" s="165"/>
      <c r="LOK29" s="159"/>
      <c r="LOL29" s="165"/>
      <c r="LOM29" s="159"/>
      <c r="LON29" s="165"/>
      <c r="LOO29" s="159"/>
      <c r="LOP29" s="165"/>
      <c r="LOQ29" s="159"/>
      <c r="LOR29" s="165"/>
      <c r="LOS29" s="159"/>
      <c r="LOT29" s="165"/>
      <c r="LOU29" s="159"/>
      <c r="LOV29" s="165"/>
      <c r="LOW29" s="159"/>
      <c r="LOX29" s="165"/>
      <c r="LOY29" s="159"/>
      <c r="LOZ29" s="165"/>
      <c r="LPA29" s="159"/>
      <c r="LPB29" s="165"/>
      <c r="LPC29" s="159"/>
      <c r="LPD29" s="165"/>
      <c r="LPE29" s="159"/>
      <c r="LPF29" s="165"/>
      <c r="LPG29" s="159"/>
      <c r="LPH29" s="165"/>
      <c r="LPI29" s="159"/>
      <c r="LPJ29" s="165"/>
      <c r="LPK29" s="159"/>
      <c r="LPL29" s="165"/>
      <c r="LPM29" s="159"/>
      <c r="LPN29" s="165"/>
      <c r="LPO29" s="159"/>
      <c r="LPP29" s="165"/>
      <c r="LPQ29" s="159"/>
      <c r="LPR29" s="165"/>
      <c r="LPS29" s="159"/>
      <c r="LPT29" s="165"/>
      <c r="LPU29" s="159"/>
      <c r="LPV29" s="165"/>
      <c r="LPW29" s="159"/>
      <c r="LPX29" s="165"/>
      <c r="LPY29" s="159"/>
      <c r="LPZ29" s="165"/>
      <c r="LQA29" s="159"/>
      <c r="LQB29" s="165"/>
      <c r="LQC29" s="159"/>
      <c r="LQD29" s="165"/>
      <c r="LQE29" s="159"/>
      <c r="LQF29" s="165"/>
      <c r="LQG29" s="159"/>
      <c r="LQH29" s="165"/>
      <c r="LQI29" s="159"/>
      <c r="LQJ29" s="165"/>
      <c r="LQK29" s="159"/>
      <c r="LQL29" s="165"/>
      <c r="LQM29" s="159"/>
      <c r="LQN29" s="165"/>
      <c r="LQO29" s="159"/>
      <c r="LQP29" s="165"/>
      <c r="LQQ29" s="159"/>
      <c r="LQR29" s="165"/>
      <c r="LQS29" s="159"/>
      <c r="LQT29" s="165"/>
      <c r="LQU29" s="159"/>
      <c r="LQV29" s="165"/>
      <c r="LQW29" s="159"/>
      <c r="LQX29" s="165"/>
      <c r="LQY29" s="159"/>
      <c r="LQZ29" s="165"/>
      <c r="LRA29" s="159"/>
      <c r="LRB29" s="165"/>
      <c r="LRC29" s="159"/>
      <c r="LRD29" s="165"/>
      <c r="LRE29" s="159"/>
      <c r="LRF29" s="165"/>
      <c r="LRG29" s="159"/>
      <c r="LRH29" s="165"/>
      <c r="LRI29" s="159"/>
      <c r="LRJ29" s="165"/>
      <c r="LRK29" s="159"/>
      <c r="LRL29" s="165"/>
      <c r="LRM29" s="159"/>
      <c r="LRN29" s="165"/>
      <c r="LRO29" s="159"/>
      <c r="LRP29" s="165"/>
      <c r="LRQ29" s="159"/>
      <c r="LRR29" s="165"/>
      <c r="LRS29" s="159"/>
      <c r="LRT29" s="165"/>
      <c r="LRU29" s="159"/>
      <c r="LRV29" s="165"/>
      <c r="LRW29" s="159"/>
      <c r="LRX29" s="165"/>
      <c r="LRY29" s="159"/>
      <c r="LRZ29" s="165"/>
      <c r="LSA29" s="159"/>
      <c r="LSB29" s="165"/>
      <c r="LSC29" s="159"/>
      <c r="LSD29" s="165"/>
      <c r="LSE29" s="159"/>
      <c r="LSF29" s="165"/>
      <c r="LSG29" s="159"/>
      <c r="LSH29" s="165"/>
      <c r="LSI29" s="159"/>
      <c r="LSJ29" s="165"/>
      <c r="LSK29" s="159"/>
      <c r="LSL29" s="165"/>
      <c r="LSM29" s="159"/>
      <c r="LSN29" s="165"/>
      <c r="LSO29" s="159"/>
      <c r="LSP29" s="165"/>
      <c r="LSQ29" s="159"/>
      <c r="LSR29" s="165"/>
      <c r="LSS29" s="159"/>
      <c r="LST29" s="165"/>
      <c r="LSU29" s="159"/>
      <c r="LSV29" s="165"/>
      <c r="LSW29" s="159"/>
      <c r="LSX29" s="165"/>
      <c r="LSY29" s="159"/>
      <c r="LSZ29" s="165"/>
      <c r="LTA29" s="159"/>
      <c r="LTB29" s="165"/>
      <c r="LTC29" s="159"/>
      <c r="LTD29" s="165"/>
      <c r="LTE29" s="159"/>
      <c r="LTF29" s="165"/>
      <c r="LTG29" s="159"/>
      <c r="LTH29" s="165"/>
      <c r="LTI29" s="159"/>
      <c r="LTJ29" s="165"/>
      <c r="LTK29" s="159"/>
      <c r="LTL29" s="165"/>
      <c r="LTM29" s="159"/>
      <c r="LTN29" s="165"/>
      <c r="LTO29" s="159"/>
      <c r="LTP29" s="165"/>
      <c r="LTQ29" s="159"/>
      <c r="LTR29" s="165"/>
      <c r="LTS29" s="159"/>
      <c r="LTT29" s="165"/>
      <c r="LTU29" s="159"/>
      <c r="LTV29" s="165"/>
      <c r="LTW29" s="159"/>
      <c r="LTX29" s="165"/>
      <c r="LTY29" s="159"/>
      <c r="LTZ29" s="165"/>
      <c r="LUA29" s="159"/>
      <c r="LUB29" s="165"/>
      <c r="LUC29" s="159"/>
      <c r="LUD29" s="165"/>
      <c r="LUE29" s="159"/>
      <c r="LUF29" s="165"/>
      <c r="LUG29" s="159"/>
      <c r="LUH29" s="165"/>
      <c r="LUI29" s="159"/>
      <c r="LUJ29" s="165"/>
      <c r="LUK29" s="159"/>
      <c r="LUL29" s="165"/>
      <c r="LUM29" s="159"/>
      <c r="LUN29" s="165"/>
      <c r="LUO29" s="159"/>
      <c r="LUP29" s="165"/>
      <c r="LUQ29" s="159"/>
      <c r="LUR29" s="165"/>
      <c r="LUS29" s="159"/>
      <c r="LUT29" s="165"/>
      <c r="LUU29" s="159"/>
      <c r="LUV29" s="165"/>
      <c r="LUW29" s="159"/>
      <c r="LUX29" s="165"/>
      <c r="LUY29" s="159"/>
      <c r="LUZ29" s="165"/>
      <c r="LVA29" s="159"/>
      <c r="LVB29" s="165"/>
      <c r="LVC29" s="159"/>
      <c r="LVD29" s="165"/>
      <c r="LVE29" s="159"/>
      <c r="LVF29" s="165"/>
      <c r="LVG29" s="159"/>
      <c r="LVH29" s="165"/>
      <c r="LVI29" s="159"/>
      <c r="LVJ29" s="165"/>
      <c r="LVK29" s="159"/>
      <c r="LVL29" s="165"/>
      <c r="LVM29" s="159"/>
      <c r="LVN29" s="165"/>
      <c r="LVO29" s="159"/>
      <c r="LVP29" s="165"/>
      <c r="LVQ29" s="159"/>
      <c r="LVR29" s="165"/>
      <c r="LVS29" s="159"/>
      <c r="LVT29" s="165"/>
      <c r="LVU29" s="159"/>
      <c r="LVV29" s="165"/>
      <c r="LVW29" s="159"/>
      <c r="LVX29" s="165"/>
      <c r="LVY29" s="159"/>
      <c r="LVZ29" s="165"/>
      <c r="LWA29" s="159"/>
      <c r="LWB29" s="165"/>
      <c r="LWC29" s="159"/>
      <c r="LWD29" s="165"/>
      <c r="LWE29" s="159"/>
      <c r="LWF29" s="165"/>
      <c r="LWG29" s="159"/>
      <c r="LWH29" s="165"/>
      <c r="LWI29" s="159"/>
      <c r="LWJ29" s="165"/>
      <c r="LWK29" s="159"/>
      <c r="LWL29" s="165"/>
      <c r="LWM29" s="159"/>
      <c r="LWN29" s="165"/>
      <c r="LWO29" s="159"/>
      <c r="LWP29" s="165"/>
      <c r="LWQ29" s="159"/>
      <c r="LWR29" s="165"/>
      <c r="LWS29" s="159"/>
      <c r="LWT29" s="165"/>
      <c r="LWU29" s="159"/>
      <c r="LWV29" s="165"/>
      <c r="LWW29" s="159"/>
      <c r="LWX29" s="165"/>
      <c r="LWY29" s="159"/>
      <c r="LWZ29" s="165"/>
      <c r="LXA29" s="159"/>
      <c r="LXB29" s="165"/>
      <c r="LXC29" s="159"/>
      <c r="LXD29" s="165"/>
      <c r="LXE29" s="159"/>
      <c r="LXF29" s="165"/>
      <c r="LXG29" s="159"/>
      <c r="LXH29" s="165"/>
      <c r="LXI29" s="159"/>
      <c r="LXJ29" s="165"/>
      <c r="LXK29" s="159"/>
      <c r="LXL29" s="165"/>
      <c r="LXM29" s="159"/>
      <c r="LXN29" s="165"/>
      <c r="LXO29" s="159"/>
      <c r="LXP29" s="165"/>
      <c r="LXQ29" s="159"/>
      <c r="LXR29" s="165"/>
      <c r="LXS29" s="159"/>
      <c r="LXT29" s="165"/>
      <c r="LXU29" s="159"/>
      <c r="LXV29" s="165"/>
      <c r="LXW29" s="159"/>
      <c r="LXX29" s="165"/>
      <c r="LXY29" s="159"/>
      <c r="LXZ29" s="165"/>
      <c r="LYA29" s="159"/>
      <c r="LYB29" s="165"/>
      <c r="LYC29" s="159"/>
      <c r="LYD29" s="165"/>
      <c r="LYE29" s="159"/>
      <c r="LYF29" s="165"/>
      <c r="LYG29" s="159"/>
      <c r="LYH29" s="165"/>
      <c r="LYI29" s="159"/>
      <c r="LYJ29" s="165"/>
      <c r="LYK29" s="159"/>
      <c r="LYL29" s="165"/>
      <c r="LYM29" s="159"/>
      <c r="LYN29" s="165"/>
      <c r="LYO29" s="159"/>
      <c r="LYP29" s="165"/>
      <c r="LYQ29" s="159"/>
      <c r="LYR29" s="165"/>
      <c r="LYS29" s="159"/>
      <c r="LYT29" s="165"/>
      <c r="LYU29" s="159"/>
      <c r="LYV29" s="165"/>
      <c r="LYW29" s="159"/>
      <c r="LYX29" s="165"/>
      <c r="LYY29" s="159"/>
      <c r="LYZ29" s="165"/>
      <c r="LZA29" s="159"/>
      <c r="LZB29" s="165"/>
      <c r="LZC29" s="159"/>
      <c r="LZD29" s="165"/>
      <c r="LZE29" s="159"/>
      <c r="LZF29" s="165"/>
      <c r="LZG29" s="159"/>
      <c r="LZH29" s="165"/>
      <c r="LZI29" s="159"/>
      <c r="LZJ29" s="165"/>
      <c r="LZK29" s="159"/>
      <c r="LZL29" s="165"/>
      <c r="LZM29" s="159"/>
      <c r="LZN29" s="165"/>
      <c r="LZO29" s="159"/>
      <c r="LZP29" s="165"/>
      <c r="LZQ29" s="159"/>
      <c r="LZR29" s="165"/>
      <c r="LZS29" s="159"/>
      <c r="LZT29" s="165"/>
      <c r="LZU29" s="159"/>
      <c r="LZV29" s="165"/>
      <c r="LZW29" s="159"/>
      <c r="LZX29" s="165"/>
      <c r="LZY29" s="159"/>
      <c r="LZZ29" s="165"/>
      <c r="MAA29" s="159"/>
      <c r="MAB29" s="165"/>
      <c r="MAC29" s="159"/>
      <c r="MAD29" s="165"/>
      <c r="MAE29" s="159"/>
      <c r="MAF29" s="165"/>
      <c r="MAG29" s="159"/>
      <c r="MAH29" s="165"/>
      <c r="MAI29" s="159"/>
      <c r="MAJ29" s="165"/>
      <c r="MAK29" s="159"/>
      <c r="MAL29" s="165"/>
      <c r="MAM29" s="159"/>
      <c r="MAN29" s="165"/>
      <c r="MAO29" s="159"/>
      <c r="MAP29" s="165"/>
      <c r="MAQ29" s="159"/>
      <c r="MAR29" s="165"/>
      <c r="MAS29" s="159"/>
      <c r="MAT29" s="165"/>
      <c r="MAU29" s="159"/>
      <c r="MAV29" s="165"/>
      <c r="MAW29" s="159"/>
      <c r="MAX29" s="165"/>
      <c r="MAY29" s="159"/>
      <c r="MAZ29" s="165"/>
      <c r="MBA29" s="159"/>
      <c r="MBB29" s="165"/>
      <c r="MBC29" s="159"/>
      <c r="MBD29" s="165"/>
      <c r="MBE29" s="159"/>
      <c r="MBF29" s="165"/>
      <c r="MBG29" s="159"/>
      <c r="MBH29" s="165"/>
      <c r="MBI29" s="159"/>
      <c r="MBJ29" s="165"/>
      <c r="MBK29" s="159"/>
      <c r="MBL29" s="165"/>
      <c r="MBM29" s="159"/>
      <c r="MBN29" s="165"/>
      <c r="MBO29" s="159"/>
      <c r="MBP29" s="165"/>
      <c r="MBQ29" s="159"/>
      <c r="MBR29" s="165"/>
      <c r="MBS29" s="159"/>
      <c r="MBT29" s="165"/>
      <c r="MBU29" s="159"/>
      <c r="MBV29" s="165"/>
      <c r="MBW29" s="159"/>
      <c r="MBX29" s="165"/>
      <c r="MBY29" s="159"/>
      <c r="MBZ29" s="165"/>
      <c r="MCA29" s="159"/>
      <c r="MCB29" s="165"/>
      <c r="MCC29" s="159"/>
      <c r="MCD29" s="165"/>
      <c r="MCE29" s="159"/>
      <c r="MCF29" s="165"/>
      <c r="MCG29" s="159"/>
      <c r="MCH29" s="165"/>
      <c r="MCI29" s="159"/>
      <c r="MCJ29" s="165"/>
      <c r="MCK29" s="159"/>
      <c r="MCL29" s="165"/>
      <c r="MCM29" s="159"/>
      <c r="MCN29" s="165"/>
      <c r="MCO29" s="159"/>
      <c r="MCP29" s="165"/>
      <c r="MCQ29" s="159"/>
      <c r="MCR29" s="165"/>
      <c r="MCS29" s="159"/>
      <c r="MCT29" s="165"/>
      <c r="MCU29" s="159"/>
      <c r="MCV29" s="165"/>
      <c r="MCW29" s="159"/>
      <c r="MCX29" s="165"/>
      <c r="MCY29" s="159"/>
      <c r="MCZ29" s="165"/>
      <c r="MDA29" s="159"/>
      <c r="MDB29" s="165"/>
      <c r="MDC29" s="159"/>
      <c r="MDD29" s="165"/>
      <c r="MDE29" s="159"/>
      <c r="MDF29" s="165"/>
      <c r="MDG29" s="159"/>
      <c r="MDH29" s="165"/>
      <c r="MDI29" s="159"/>
      <c r="MDJ29" s="165"/>
      <c r="MDK29" s="159"/>
      <c r="MDL29" s="165"/>
      <c r="MDM29" s="159"/>
      <c r="MDN29" s="165"/>
      <c r="MDO29" s="159"/>
      <c r="MDP29" s="165"/>
      <c r="MDQ29" s="159"/>
      <c r="MDR29" s="165"/>
      <c r="MDS29" s="159"/>
      <c r="MDT29" s="165"/>
      <c r="MDU29" s="159"/>
      <c r="MDV29" s="165"/>
      <c r="MDW29" s="159"/>
      <c r="MDX29" s="165"/>
      <c r="MDY29" s="159"/>
      <c r="MDZ29" s="165"/>
      <c r="MEA29" s="159"/>
      <c r="MEB29" s="165"/>
      <c r="MEC29" s="159"/>
      <c r="MED29" s="165"/>
      <c r="MEE29" s="159"/>
      <c r="MEF29" s="165"/>
      <c r="MEG29" s="159"/>
      <c r="MEH29" s="165"/>
      <c r="MEI29" s="159"/>
      <c r="MEJ29" s="165"/>
      <c r="MEK29" s="159"/>
      <c r="MEL29" s="165"/>
      <c r="MEM29" s="159"/>
      <c r="MEN29" s="165"/>
      <c r="MEO29" s="159"/>
      <c r="MEP29" s="165"/>
      <c r="MEQ29" s="159"/>
      <c r="MER29" s="165"/>
      <c r="MES29" s="159"/>
      <c r="MET29" s="165"/>
      <c r="MEU29" s="159"/>
      <c r="MEV29" s="165"/>
      <c r="MEW29" s="159"/>
      <c r="MEX29" s="165"/>
      <c r="MEY29" s="159"/>
      <c r="MEZ29" s="165"/>
      <c r="MFA29" s="159"/>
      <c r="MFB29" s="165"/>
      <c r="MFC29" s="159"/>
      <c r="MFD29" s="165"/>
      <c r="MFE29" s="159"/>
      <c r="MFF29" s="165"/>
      <c r="MFG29" s="159"/>
      <c r="MFH29" s="165"/>
      <c r="MFI29" s="159"/>
      <c r="MFJ29" s="165"/>
      <c r="MFK29" s="159"/>
      <c r="MFL29" s="165"/>
      <c r="MFM29" s="159"/>
      <c r="MFN29" s="165"/>
      <c r="MFO29" s="159"/>
      <c r="MFP29" s="165"/>
      <c r="MFQ29" s="159"/>
      <c r="MFR29" s="165"/>
      <c r="MFS29" s="159"/>
      <c r="MFT29" s="165"/>
      <c r="MFU29" s="159"/>
      <c r="MFV29" s="165"/>
      <c r="MFW29" s="159"/>
      <c r="MFX29" s="165"/>
      <c r="MFY29" s="159"/>
      <c r="MFZ29" s="165"/>
      <c r="MGA29" s="159"/>
      <c r="MGB29" s="165"/>
      <c r="MGC29" s="159"/>
      <c r="MGD29" s="165"/>
      <c r="MGE29" s="159"/>
      <c r="MGF29" s="165"/>
      <c r="MGG29" s="159"/>
      <c r="MGH29" s="165"/>
      <c r="MGI29" s="159"/>
      <c r="MGJ29" s="165"/>
      <c r="MGK29" s="159"/>
      <c r="MGL29" s="165"/>
      <c r="MGM29" s="159"/>
      <c r="MGN29" s="165"/>
      <c r="MGO29" s="159"/>
      <c r="MGP29" s="165"/>
      <c r="MGQ29" s="159"/>
      <c r="MGR29" s="165"/>
      <c r="MGS29" s="159"/>
      <c r="MGT29" s="165"/>
      <c r="MGU29" s="159"/>
      <c r="MGV29" s="165"/>
      <c r="MGW29" s="159"/>
      <c r="MGX29" s="165"/>
      <c r="MGY29" s="159"/>
      <c r="MGZ29" s="165"/>
      <c r="MHA29" s="159"/>
      <c r="MHB29" s="165"/>
      <c r="MHC29" s="159"/>
      <c r="MHD29" s="165"/>
      <c r="MHE29" s="159"/>
      <c r="MHF29" s="165"/>
      <c r="MHG29" s="159"/>
      <c r="MHH29" s="165"/>
      <c r="MHI29" s="159"/>
      <c r="MHJ29" s="165"/>
      <c r="MHK29" s="159"/>
      <c r="MHL29" s="165"/>
      <c r="MHM29" s="159"/>
      <c r="MHN29" s="165"/>
      <c r="MHO29" s="159"/>
      <c r="MHP29" s="165"/>
      <c r="MHQ29" s="159"/>
      <c r="MHR29" s="165"/>
      <c r="MHS29" s="159"/>
      <c r="MHT29" s="165"/>
      <c r="MHU29" s="159"/>
      <c r="MHV29" s="165"/>
      <c r="MHW29" s="159"/>
      <c r="MHX29" s="165"/>
      <c r="MHY29" s="159"/>
      <c r="MHZ29" s="165"/>
      <c r="MIA29" s="159"/>
      <c r="MIB29" s="165"/>
      <c r="MIC29" s="159"/>
      <c r="MID29" s="165"/>
      <c r="MIE29" s="159"/>
      <c r="MIF29" s="165"/>
      <c r="MIG29" s="159"/>
      <c r="MIH29" s="165"/>
      <c r="MII29" s="159"/>
      <c r="MIJ29" s="165"/>
      <c r="MIK29" s="159"/>
      <c r="MIL29" s="165"/>
      <c r="MIM29" s="159"/>
      <c r="MIN29" s="165"/>
      <c r="MIO29" s="159"/>
      <c r="MIP29" s="165"/>
      <c r="MIQ29" s="159"/>
      <c r="MIR29" s="165"/>
      <c r="MIS29" s="159"/>
      <c r="MIT29" s="165"/>
      <c r="MIU29" s="159"/>
      <c r="MIV29" s="165"/>
      <c r="MIW29" s="159"/>
      <c r="MIX29" s="165"/>
      <c r="MIY29" s="159"/>
      <c r="MIZ29" s="165"/>
      <c r="MJA29" s="159"/>
      <c r="MJB29" s="165"/>
      <c r="MJC29" s="159"/>
      <c r="MJD29" s="165"/>
      <c r="MJE29" s="159"/>
      <c r="MJF29" s="165"/>
      <c r="MJG29" s="159"/>
      <c r="MJH29" s="165"/>
      <c r="MJI29" s="159"/>
      <c r="MJJ29" s="165"/>
      <c r="MJK29" s="159"/>
      <c r="MJL29" s="165"/>
      <c r="MJM29" s="159"/>
      <c r="MJN29" s="165"/>
      <c r="MJO29" s="159"/>
      <c r="MJP29" s="165"/>
      <c r="MJQ29" s="159"/>
      <c r="MJR29" s="165"/>
      <c r="MJS29" s="159"/>
      <c r="MJT29" s="165"/>
      <c r="MJU29" s="159"/>
      <c r="MJV29" s="165"/>
      <c r="MJW29" s="159"/>
      <c r="MJX29" s="165"/>
      <c r="MJY29" s="159"/>
      <c r="MJZ29" s="165"/>
      <c r="MKA29" s="159"/>
      <c r="MKB29" s="165"/>
      <c r="MKC29" s="159"/>
      <c r="MKD29" s="165"/>
      <c r="MKE29" s="159"/>
      <c r="MKF29" s="165"/>
      <c r="MKG29" s="159"/>
      <c r="MKH29" s="165"/>
      <c r="MKI29" s="159"/>
      <c r="MKJ29" s="165"/>
      <c r="MKK29" s="159"/>
      <c r="MKL29" s="165"/>
      <c r="MKM29" s="159"/>
      <c r="MKN29" s="165"/>
      <c r="MKO29" s="159"/>
      <c r="MKP29" s="165"/>
      <c r="MKQ29" s="159"/>
      <c r="MKR29" s="165"/>
      <c r="MKS29" s="159"/>
      <c r="MKT29" s="165"/>
      <c r="MKU29" s="159"/>
      <c r="MKV29" s="165"/>
      <c r="MKW29" s="159"/>
      <c r="MKX29" s="165"/>
      <c r="MKY29" s="159"/>
      <c r="MKZ29" s="165"/>
      <c r="MLA29" s="159"/>
      <c r="MLB29" s="165"/>
      <c r="MLC29" s="159"/>
      <c r="MLD29" s="165"/>
      <c r="MLE29" s="159"/>
      <c r="MLF29" s="165"/>
      <c r="MLG29" s="159"/>
      <c r="MLH29" s="165"/>
      <c r="MLI29" s="159"/>
      <c r="MLJ29" s="165"/>
      <c r="MLK29" s="159"/>
      <c r="MLL29" s="165"/>
      <c r="MLM29" s="159"/>
      <c r="MLN29" s="165"/>
      <c r="MLO29" s="159"/>
      <c r="MLP29" s="165"/>
      <c r="MLQ29" s="159"/>
      <c r="MLR29" s="165"/>
      <c r="MLS29" s="159"/>
      <c r="MLT29" s="165"/>
      <c r="MLU29" s="159"/>
      <c r="MLV29" s="165"/>
      <c r="MLW29" s="159"/>
      <c r="MLX29" s="165"/>
      <c r="MLY29" s="159"/>
      <c r="MLZ29" s="165"/>
      <c r="MMA29" s="159"/>
      <c r="MMB29" s="165"/>
      <c r="MMC29" s="159"/>
      <c r="MMD29" s="165"/>
      <c r="MME29" s="159"/>
      <c r="MMF29" s="165"/>
      <c r="MMG29" s="159"/>
      <c r="MMH29" s="165"/>
      <c r="MMI29" s="159"/>
      <c r="MMJ29" s="165"/>
      <c r="MMK29" s="159"/>
      <c r="MML29" s="165"/>
      <c r="MMM29" s="159"/>
      <c r="MMN29" s="165"/>
      <c r="MMO29" s="159"/>
      <c r="MMP29" s="165"/>
      <c r="MMQ29" s="159"/>
      <c r="MMR29" s="165"/>
      <c r="MMS29" s="159"/>
      <c r="MMT29" s="165"/>
      <c r="MMU29" s="159"/>
      <c r="MMV29" s="165"/>
      <c r="MMW29" s="159"/>
      <c r="MMX29" s="165"/>
      <c r="MMY29" s="159"/>
      <c r="MMZ29" s="165"/>
      <c r="MNA29" s="159"/>
      <c r="MNB29" s="165"/>
      <c r="MNC29" s="159"/>
      <c r="MND29" s="165"/>
      <c r="MNE29" s="159"/>
      <c r="MNF29" s="165"/>
      <c r="MNG29" s="159"/>
      <c r="MNH29" s="165"/>
      <c r="MNI29" s="159"/>
      <c r="MNJ29" s="165"/>
      <c r="MNK29" s="159"/>
      <c r="MNL29" s="165"/>
      <c r="MNM29" s="159"/>
      <c r="MNN29" s="165"/>
      <c r="MNO29" s="159"/>
      <c r="MNP29" s="165"/>
      <c r="MNQ29" s="159"/>
      <c r="MNR29" s="165"/>
      <c r="MNS29" s="159"/>
      <c r="MNT29" s="165"/>
      <c r="MNU29" s="159"/>
      <c r="MNV29" s="165"/>
      <c r="MNW29" s="159"/>
      <c r="MNX29" s="165"/>
      <c r="MNY29" s="159"/>
      <c r="MNZ29" s="165"/>
      <c r="MOA29" s="159"/>
      <c r="MOB29" s="165"/>
      <c r="MOC29" s="159"/>
      <c r="MOD29" s="165"/>
      <c r="MOE29" s="159"/>
      <c r="MOF29" s="165"/>
      <c r="MOG29" s="159"/>
      <c r="MOH29" s="165"/>
      <c r="MOI29" s="159"/>
      <c r="MOJ29" s="165"/>
      <c r="MOK29" s="159"/>
      <c r="MOL29" s="165"/>
      <c r="MOM29" s="159"/>
      <c r="MON29" s="165"/>
      <c r="MOO29" s="159"/>
      <c r="MOP29" s="165"/>
      <c r="MOQ29" s="159"/>
      <c r="MOR29" s="165"/>
      <c r="MOS29" s="159"/>
      <c r="MOT29" s="165"/>
      <c r="MOU29" s="159"/>
      <c r="MOV29" s="165"/>
      <c r="MOW29" s="159"/>
      <c r="MOX29" s="165"/>
      <c r="MOY29" s="159"/>
      <c r="MOZ29" s="165"/>
      <c r="MPA29" s="159"/>
      <c r="MPB29" s="165"/>
      <c r="MPC29" s="159"/>
      <c r="MPD29" s="165"/>
      <c r="MPE29" s="159"/>
      <c r="MPF29" s="165"/>
      <c r="MPG29" s="159"/>
      <c r="MPH29" s="165"/>
      <c r="MPI29" s="159"/>
      <c r="MPJ29" s="165"/>
      <c r="MPK29" s="159"/>
      <c r="MPL29" s="165"/>
      <c r="MPM29" s="159"/>
      <c r="MPN29" s="165"/>
      <c r="MPO29" s="159"/>
      <c r="MPP29" s="165"/>
      <c r="MPQ29" s="159"/>
      <c r="MPR29" s="165"/>
      <c r="MPS29" s="159"/>
      <c r="MPT29" s="165"/>
      <c r="MPU29" s="159"/>
      <c r="MPV29" s="165"/>
      <c r="MPW29" s="159"/>
      <c r="MPX29" s="165"/>
      <c r="MPY29" s="159"/>
      <c r="MPZ29" s="165"/>
      <c r="MQA29" s="159"/>
      <c r="MQB29" s="165"/>
      <c r="MQC29" s="159"/>
      <c r="MQD29" s="165"/>
      <c r="MQE29" s="159"/>
      <c r="MQF29" s="165"/>
      <c r="MQG29" s="159"/>
      <c r="MQH29" s="165"/>
      <c r="MQI29" s="159"/>
      <c r="MQJ29" s="165"/>
      <c r="MQK29" s="159"/>
      <c r="MQL29" s="165"/>
      <c r="MQM29" s="159"/>
      <c r="MQN29" s="165"/>
      <c r="MQO29" s="159"/>
      <c r="MQP29" s="165"/>
      <c r="MQQ29" s="159"/>
      <c r="MQR29" s="165"/>
      <c r="MQS29" s="159"/>
      <c r="MQT29" s="165"/>
      <c r="MQU29" s="159"/>
      <c r="MQV29" s="165"/>
      <c r="MQW29" s="159"/>
      <c r="MQX29" s="165"/>
      <c r="MQY29" s="159"/>
      <c r="MQZ29" s="165"/>
      <c r="MRA29" s="159"/>
      <c r="MRB29" s="165"/>
      <c r="MRC29" s="159"/>
      <c r="MRD29" s="165"/>
      <c r="MRE29" s="159"/>
      <c r="MRF29" s="165"/>
      <c r="MRG29" s="159"/>
      <c r="MRH29" s="165"/>
      <c r="MRI29" s="159"/>
      <c r="MRJ29" s="165"/>
      <c r="MRK29" s="159"/>
      <c r="MRL29" s="165"/>
      <c r="MRM29" s="159"/>
      <c r="MRN29" s="165"/>
      <c r="MRO29" s="159"/>
      <c r="MRP29" s="165"/>
      <c r="MRQ29" s="159"/>
      <c r="MRR29" s="165"/>
      <c r="MRS29" s="159"/>
      <c r="MRT29" s="165"/>
      <c r="MRU29" s="159"/>
      <c r="MRV29" s="165"/>
      <c r="MRW29" s="159"/>
      <c r="MRX29" s="165"/>
      <c r="MRY29" s="159"/>
      <c r="MRZ29" s="165"/>
      <c r="MSA29" s="159"/>
      <c r="MSB29" s="165"/>
      <c r="MSC29" s="159"/>
      <c r="MSD29" s="165"/>
      <c r="MSE29" s="159"/>
      <c r="MSF29" s="165"/>
      <c r="MSG29" s="159"/>
      <c r="MSH29" s="165"/>
      <c r="MSI29" s="159"/>
      <c r="MSJ29" s="165"/>
      <c r="MSK29" s="159"/>
      <c r="MSL29" s="165"/>
      <c r="MSM29" s="159"/>
      <c r="MSN29" s="165"/>
      <c r="MSO29" s="159"/>
      <c r="MSP29" s="165"/>
      <c r="MSQ29" s="159"/>
      <c r="MSR29" s="165"/>
      <c r="MSS29" s="159"/>
      <c r="MST29" s="165"/>
      <c r="MSU29" s="159"/>
      <c r="MSV29" s="165"/>
      <c r="MSW29" s="159"/>
      <c r="MSX29" s="165"/>
      <c r="MSY29" s="159"/>
      <c r="MSZ29" s="165"/>
      <c r="MTA29" s="159"/>
      <c r="MTB29" s="165"/>
      <c r="MTC29" s="159"/>
      <c r="MTD29" s="165"/>
      <c r="MTE29" s="159"/>
      <c r="MTF29" s="165"/>
      <c r="MTG29" s="159"/>
      <c r="MTH29" s="165"/>
      <c r="MTI29" s="159"/>
      <c r="MTJ29" s="165"/>
      <c r="MTK29" s="159"/>
      <c r="MTL29" s="165"/>
      <c r="MTM29" s="159"/>
      <c r="MTN29" s="165"/>
      <c r="MTO29" s="159"/>
      <c r="MTP29" s="165"/>
      <c r="MTQ29" s="159"/>
      <c r="MTR29" s="165"/>
      <c r="MTS29" s="159"/>
      <c r="MTT29" s="165"/>
      <c r="MTU29" s="159"/>
      <c r="MTV29" s="165"/>
      <c r="MTW29" s="159"/>
      <c r="MTX29" s="165"/>
      <c r="MTY29" s="159"/>
      <c r="MTZ29" s="165"/>
      <c r="MUA29" s="159"/>
      <c r="MUB29" s="165"/>
      <c r="MUC29" s="159"/>
      <c r="MUD29" s="165"/>
      <c r="MUE29" s="159"/>
      <c r="MUF29" s="165"/>
      <c r="MUG29" s="159"/>
      <c r="MUH29" s="165"/>
      <c r="MUI29" s="159"/>
      <c r="MUJ29" s="165"/>
      <c r="MUK29" s="159"/>
      <c r="MUL29" s="165"/>
      <c r="MUM29" s="159"/>
      <c r="MUN29" s="165"/>
      <c r="MUO29" s="159"/>
      <c r="MUP29" s="165"/>
      <c r="MUQ29" s="159"/>
      <c r="MUR29" s="165"/>
      <c r="MUS29" s="159"/>
      <c r="MUT29" s="165"/>
      <c r="MUU29" s="159"/>
      <c r="MUV29" s="165"/>
      <c r="MUW29" s="159"/>
      <c r="MUX29" s="165"/>
      <c r="MUY29" s="159"/>
      <c r="MUZ29" s="165"/>
      <c r="MVA29" s="159"/>
      <c r="MVB29" s="165"/>
      <c r="MVC29" s="159"/>
      <c r="MVD29" s="165"/>
      <c r="MVE29" s="159"/>
      <c r="MVF29" s="165"/>
      <c r="MVG29" s="159"/>
      <c r="MVH29" s="165"/>
      <c r="MVI29" s="159"/>
      <c r="MVJ29" s="165"/>
      <c r="MVK29" s="159"/>
      <c r="MVL29" s="165"/>
      <c r="MVM29" s="159"/>
      <c r="MVN29" s="165"/>
      <c r="MVO29" s="159"/>
      <c r="MVP29" s="165"/>
      <c r="MVQ29" s="159"/>
      <c r="MVR29" s="165"/>
      <c r="MVS29" s="159"/>
      <c r="MVT29" s="165"/>
      <c r="MVU29" s="159"/>
      <c r="MVV29" s="165"/>
      <c r="MVW29" s="159"/>
      <c r="MVX29" s="165"/>
      <c r="MVY29" s="159"/>
      <c r="MVZ29" s="165"/>
      <c r="MWA29" s="159"/>
      <c r="MWB29" s="165"/>
      <c r="MWC29" s="159"/>
      <c r="MWD29" s="165"/>
      <c r="MWE29" s="159"/>
      <c r="MWF29" s="165"/>
      <c r="MWG29" s="159"/>
      <c r="MWH29" s="165"/>
      <c r="MWI29" s="159"/>
      <c r="MWJ29" s="165"/>
      <c r="MWK29" s="159"/>
      <c r="MWL29" s="165"/>
      <c r="MWM29" s="159"/>
      <c r="MWN29" s="165"/>
      <c r="MWO29" s="159"/>
      <c r="MWP29" s="165"/>
      <c r="MWQ29" s="159"/>
      <c r="MWR29" s="165"/>
      <c r="MWS29" s="159"/>
      <c r="MWT29" s="165"/>
      <c r="MWU29" s="159"/>
      <c r="MWV29" s="165"/>
      <c r="MWW29" s="159"/>
      <c r="MWX29" s="165"/>
      <c r="MWY29" s="159"/>
      <c r="MWZ29" s="165"/>
      <c r="MXA29" s="159"/>
      <c r="MXB29" s="165"/>
      <c r="MXC29" s="159"/>
      <c r="MXD29" s="165"/>
      <c r="MXE29" s="159"/>
      <c r="MXF29" s="165"/>
      <c r="MXG29" s="159"/>
      <c r="MXH29" s="165"/>
      <c r="MXI29" s="159"/>
      <c r="MXJ29" s="165"/>
      <c r="MXK29" s="159"/>
      <c r="MXL29" s="165"/>
      <c r="MXM29" s="159"/>
      <c r="MXN29" s="165"/>
      <c r="MXO29" s="159"/>
      <c r="MXP29" s="165"/>
      <c r="MXQ29" s="159"/>
      <c r="MXR29" s="165"/>
      <c r="MXS29" s="159"/>
      <c r="MXT29" s="165"/>
      <c r="MXU29" s="159"/>
      <c r="MXV29" s="165"/>
      <c r="MXW29" s="159"/>
      <c r="MXX29" s="165"/>
      <c r="MXY29" s="159"/>
      <c r="MXZ29" s="165"/>
      <c r="MYA29" s="159"/>
      <c r="MYB29" s="165"/>
      <c r="MYC29" s="159"/>
      <c r="MYD29" s="165"/>
      <c r="MYE29" s="159"/>
      <c r="MYF29" s="165"/>
      <c r="MYG29" s="159"/>
      <c r="MYH29" s="165"/>
      <c r="MYI29" s="159"/>
      <c r="MYJ29" s="165"/>
      <c r="MYK29" s="159"/>
      <c r="MYL29" s="165"/>
      <c r="MYM29" s="159"/>
      <c r="MYN29" s="165"/>
      <c r="MYO29" s="159"/>
      <c r="MYP29" s="165"/>
      <c r="MYQ29" s="159"/>
      <c r="MYR29" s="165"/>
      <c r="MYS29" s="159"/>
      <c r="MYT29" s="165"/>
      <c r="MYU29" s="159"/>
      <c r="MYV29" s="165"/>
      <c r="MYW29" s="159"/>
      <c r="MYX29" s="165"/>
      <c r="MYY29" s="159"/>
      <c r="MYZ29" s="165"/>
      <c r="MZA29" s="159"/>
      <c r="MZB29" s="165"/>
      <c r="MZC29" s="159"/>
      <c r="MZD29" s="165"/>
      <c r="MZE29" s="159"/>
      <c r="MZF29" s="165"/>
      <c r="MZG29" s="159"/>
      <c r="MZH29" s="165"/>
      <c r="MZI29" s="159"/>
      <c r="MZJ29" s="165"/>
      <c r="MZK29" s="159"/>
      <c r="MZL29" s="165"/>
      <c r="MZM29" s="159"/>
      <c r="MZN29" s="165"/>
      <c r="MZO29" s="159"/>
      <c r="MZP29" s="165"/>
      <c r="MZQ29" s="159"/>
      <c r="MZR29" s="165"/>
      <c r="MZS29" s="159"/>
      <c r="MZT29" s="165"/>
      <c r="MZU29" s="159"/>
      <c r="MZV29" s="165"/>
      <c r="MZW29" s="159"/>
      <c r="MZX29" s="165"/>
      <c r="MZY29" s="159"/>
      <c r="MZZ29" s="165"/>
      <c r="NAA29" s="159"/>
      <c r="NAB29" s="165"/>
      <c r="NAC29" s="159"/>
      <c r="NAD29" s="165"/>
      <c r="NAE29" s="159"/>
      <c r="NAF29" s="165"/>
      <c r="NAG29" s="159"/>
      <c r="NAH29" s="165"/>
      <c r="NAI29" s="159"/>
      <c r="NAJ29" s="165"/>
      <c r="NAK29" s="159"/>
      <c r="NAL29" s="165"/>
      <c r="NAM29" s="159"/>
      <c r="NAN29" s="165"/>
      <c r="NAO29" s="159"/>
      <c r="NAP29" s="165"/>
      <c r="NAQ29" s="159"/>
      <c r="NAR29" s="165"/>
      <c r="NAS29" s="159"/>
      <c r="NAT29" s="165"/>
      <c r="NAU29" s="159"/>
      <c r="NAV29" s="165"/>
      <c r="NAW29" s="159"/>
      <c r="NAX29" s="165"/>
      <c r="NAY29" s="159"/>
      <c r="NAZ29" s="165"/>
      <c r="NBA29" s="159"/>
      <c r="NBB29" s="165"/>
      <c r="NBC29" s="159"/>
      <c r="NBD29" s="165"/>
      <c r="NBE29" s="159"/>
      <c r="NBF29" s="165"/>
      <c r="NBG29" s="159"/>
      <c r="NBH29" s="165"/>
      <c r="NBI29" s="159"/>
      <c r="NBJ29" s="165"/>
      <c r="NBK29" s="159"/>
      <c r="NBL29" s="165"/>
      <c r="NBM29" s="159"/>
      <c r="NBN29" s="165"/>
      <c r="NBO29" s="159"/>
      <c r="NBP29" s="165"/>
      <c r="NBQ29" s="159"/>
      <c r="NBR29" s="165"/>
      <c r="NBS29" s="159"/>
      <c r="NBT29" s="165"/>
      <c r="NBU29" s="159"/>
      <c r="NBV29" s="165"/>
      <c r="NBW29" s="159"/>
      <c r="NBX29" s="165"/>
      <c r="NBY29" s="159"/>
      <c r="NBZ29" s="165"/>
      <c r="NCA29" s="159"/>
      <c r="NCB29" s="165"/>
      <c r="NCC29" s="159"/>
      <c r="NCD29" s="165"/>
      <c r="NCE29" s="159"/>
      <c r="NCF29" s="165"/>
      <c r="NCG29" s="159"/>
      <c r="NCH29" s="165"/>
      <c r="NCI29" s="159"/>
      <c r="NCJ29" s="165"/>
      <c r="NCK29" s="159"/>
      <c r="NCL29" s="165"/>
      <c r="NCM29" s="159"/>
      <c r="NCN29" s="165"/>
      <c r="NCO29" s="159"/>
      <c r="NCP29" s="165"/>
      <c r="NCQ29" s="159"/>
      <c r="NCR29" s="165"/>
      <c r="NCS29" s="159"/>
      <c r="NCT29" s="165"/>
      <c r="NCU29" s="159"/>
      <c r="NCV29" s="165"/>
      <c r="NCW29" s="159"/>
      <c r="NCX29" s="165"/>
      <c r="NCY29" s="159"/>
      <c r="NCZ29" s="165"/>
      <c r="NDA29" s="159"/>
      <c r="NDB29" s="165"/>
      <c r="NDC29" s="159"/>
      <c r="NDD29" s="165"/>
      <c r="NDE29" s="159"/>
      <c r="NDF29" s="165"/>
      <c r="NDG29" s="159"/>
      <c r="NDH29" s="165"/>
      <c r="NDI29" s="159"/>
      <c r="NDJ29" s="165"/>
      <c r="NDK29" s="159"/>
      <c r="NDL29" s="165"/>
      <c r="NDM29" s="159"/>
      <c r="NDN29" s="165"/>
      <c r="NDO29" s="159"/>
      <c r="NDP29" s="165"/>
      <c r="NDQ29" s="159"/>
      <c r="NDR29" s="165"/>
      <c r="NDS29" s="159"/>
      <c r="NDT29" s="165"/>
      <c r="NDU29" s="159"/>
      <c r="NDV29" s="165"/>
      <c r="NDW29" s="159"/>
      <c r="NDX29" s="165"/>
      <c r="NDY29" s="159"/>
      <c r="NDZ29" s="165"/>
      <c r="NEA29" s="159"/>
      <c r="NEB29" s="165"/>
      <c r="NEC29" s="159"/>
      <c r="NED29" s="165"/>
      <c r="NEE29" s="159"/>
      <c r="NEF29" s="165"/>
      <c r="NEG29" s="159"/>
      <c r="NEH29" s="165"/>
      <c r="NEI29" s="159"/>
      <c r="NEJ29" s="165"/>
      <c r="NEK29" s="159"/>
      <c r="NEL29" s="165"/>
      <c r="NEM29" s="159"/>
      <c r="NEN29" s="165"/>
      <c r="NEO29" s="159"/>
      <c r="NEP29" s="165"/>
      <c r="NEQ29" s="159"/>
      <c r="NER29" s="165"/>
      <c r="NES29" s="159"/>
      <c r="NET29" s="165"/>
      <c r="NEU29" s="159"/>
      <c r="NEV29" s="165"/>
      <c r="NEW29" s="159"/>
      <c r="NEX29" s="165"/>
      <c r="NEY29" s="159"/>
      <c r="NEZ29" s="165"/>
      <c r="NFA29" s="159"/>
      <c r="NFB29" s="165"/>
      <c r="NFC29" s="159"/>
      <c r="NFD29" s="165"/>
      <c r="NFE29" s="159"/>
      <c r="NFF29" s="165"/>
      <c r="NFG29" s="159"/>
      <c r="NFH29" s="165"/>
      <c r="NFI29" s="159"/>
      <c r="NFJ29" s="165"/>
      <c r="NFK29" s="159"/>
      <c r="NFL29" s="165"/>
      <c r="NFM29" s="159"/>
      <c r="NFN29" s="165"/>
      <c r="NFO29" s="159"/>
      <c r="NFP29" s="165"/>
      <c r="NFQ29" s="159"/>
      <c r="NFR29" s="165"/>
      <c r="NFS29" s="159"/>
      <c r="NFT29" s="165"/>
      <c r="NFU29" s="159"/>
      <c r="NFV29" s="165"/>
      <c r="NFW29" s="159"/>
      <c r="NFX29" s="165"/>
      <c r="NFY29" s="159"/>
      <c r="NFZ29" s="165"/>
      <c r="NGA29" s="159"/>
      <c r="NGB29" s="165"/>
      <c r="NGC29" s="159"/>
      <c r="NGD29" s="165"/>
      <c r="NGE29" s="159"/>
      <c r="NGF29" s="165"/>
      <c r="NGG29" s="159"/>
      <c r="NGH29" s="165"/>
      <c r="NGI29" s="159"/>
      <c r="NGJ29" s="165"/>
      <c r="NGK29" s="159"/>
      <c r="NGL29" s="165"/>
      <c r="NGM29" s="159"/>
      <c r="NGN29" s="165"/>
      <c r="NGO29" s="159"/>
      <c r="NGP29" s="165"/>
      <c r="NGQ29" s="159"/>
      <c r="NGR29" s="165"/>
      <c r="NGS29" s="159"/>
      <c r="NGT29" s="165"/>
      <c r="NGU29" s="159"/>
      <c r="NGV29" s="165"/>
      <c r="NGW29" s="159"/>
      <c r="NGX29" s="165"/>
      <c r="NGY29" s="159"/>
      <c r="NGZ29" s="165"/>
      <c r="NHA29" s="159"/>
      <c r="NHB29" s="165"/>
      <c r="NHC29" s="159"/>
      <c r="NHD29" s="165"/>
      <c r="NHE29" s="159"/>
      <c r="NHF29" s="165"/>
      <c r="NHG29" s="159"/>
      <c r="NHH29" s="165"/>
      <c r="NHI29" s="159"/>
      <c r="NHJ29" s="165"/>
      <c r="NHK29" s="159"/>
      <c r="NHL29" s="165"/>
      <c r="NHM29" s="159"/>
      <c r="NHN29" s="165"/>
      <c r="NHO29" s="159"/>
      <c r="NHP29" s="165"/>
      <c r="NHQ29" s="159"/>
      <c r="NHR29" s="165"/>
      <c r="NHS29" s="159"/>
      <c r="NHT29" s="165"/>
      <c r="NHU29" s="159"/>
      <c r="NHV29" s="165"/>
      <c r="NHW29" s="159"/>
      <c r="NHX29" s="165"/>
      <c r="NHY29" s="159"/>
      <c r="NHZ29" s="165"/>
      <c r="NIA29" s="159"/>
      <c r="NIB29" s="165"/>
      <c r="NIC29" s="159"/>
      <c r="NID29" s="165"/>
      <c r="NIE29" s="159"/>
      <c r="NIF29" s="165"/>
      <c r="NIG29" s="159"/>
      <c r="NIH29" s="165"/>
      <c r="NII29" s="159"/>
      <c r="NIJ29" s="165"/>
      <c r="NIK29" s="159"/>
      <c r="NIL29" s="165"/>
      <c r="NIM29" s="159"/>
      <c r="NIN29" s="165"/>
      <c r="NIO29" s="159"/>
      <c r="NIP29" s="165"/>
      <c r="NIQ29" s="159"/>
      <c r="NIR29" s="165"/>
      <c r="NIS29" s="159"/>
      <c r="NIT29" s="165"/>
      <c r="NIU29" s="159"/>
      <c r="NIV29" s="165"/>
      <c r="NIW29" s="159"/>
      <c r="NIX29" s="165"/>
      <c r="NIY29" s="159"/>
      <c r="NIZ29" s="165"/>
      <c r="NJA29" s="159"/>
      <c r="NJB29" s="165"/>
      <c r="NJC29" s="159"/>
      <c r="NJD29" s="165"/>
      <c r="NJE29" s="159"/>
      <c r="NJF29" s="165"/>
      <c r="NJG29" s="159"/>
      <c r="NJH29" s="165"/>
      <c r="NJI29" s="159"/>
      <c r="NJJ29" s="165"/>
      <c r="NJK29" s="159"/>
      <c r="NJL29" s="165"/>
      <c r="NJM29" s="159"/>
      <c r="NJN29" s="165"/>
      <c r="NJO29" s="159"/>
      <c r="NJP29" s="165"/>
      <c r="NJQ29" s="159"/>
      <c r="NJR29" s="165"/>
      <c r="NJS29" s="159"/>
      <c r="NJT29" s="165"/>
      <c r="NJU29" s="159"/>
      <c r="NJV29" s="165"/>
      <c r="NJW29" s="159"/>
      <c r="NJX29" s="165"/>
      <c r="NJY29" s="159"/>
      <c r="NJZ29" s="165"/>
      <c r="NKA29" s="159"/>
      <c r="NKB29" s="165"/>
      <c r="NKC29" s="159"/>
      <c r="NKD29" s="165"/>
      <c r="NKE29" s="159"/>
      <c r="NKF29" s="165"/>
      <c r="NKG29" s="159"/>
      <c r="NKH29" s="165"/>
      <c r="NKI29" s="159"/>
      <c r="NKJ29" s="165"/>
      <c r="NKK29" s="159"/>
      <c r="NKL29" s="165"/>
      <c r="NKM29" s="159"/>
      <c r="NKN29" s="165"/>
      <c r="NKO29" s="159"/>
      <c r="NKP29" s="165"/>
      <c r="NKQ29" s="159"/>
      <c r="NKR29" s="165"/>
      <c r="NKS29" s="159"/>
      <c r="NKT29" s="165"/>
      <c r="NKU29" s="159"/>
      <c r="NKV29" s="165"/>
      <c r="NKW29" s="159"/>
      <c r="NKX29" s="165"/>
      <c r="NKY29" s="159"/>
      <c r="NKZ29" s="165"/>
      <c r="NLA29" s="159"/>
      <c r="NLB29" s="165"/>
      <c r="NLC29" s="159"/>
      <c r="NLD29" s="165"/>
      <c r="NLE29" s="159"/>
      <c r="NLF29" s="165"/>
      <c r="NLG29" s="159"/>
      <c r="NLH29" s="165"/>
      <c r="NLI29" s="159"/>
      <c r="NLJ29" s="165"/>
      <c r="NLK29" s="159"/>
      <c r="NLL29" s="165"/>
      <c r="NLM29" s="159"/>
      <c r="NLN29" s="165"/>
      <c r="NLO29" s="159"/>
      <c r="NLP29" s="165"/>
      <c r="NLQ29" s="159"/>
      <c r="NLR29" s="165"/>
      <c r="NLS29" s="159"/>
      <c r="NLT29" s="165"/>
      <c r="NLU29" s="159"/>
      <c r="NLV29" s="165"/>
      <c r="NLW29" s="159"/>
      <c r="NLX29" s="165"/>
      <c r="NLY29" s="159"/>
      <c r="NLZ29" s="165"/>
      <c r="NMA29" s="159"/>
      <c r="NMB29" s="165"/>
      <c r="NMC29" s="159"/>
      <c r="NMD29" s="165"/>
      <c r="NME29" s="159"/>
      <c r="NMF29" s="165"/>
      <c r="NMG29" s="159"/>
      <c r="NMH29" s="165"/>
      <c r="NMI29" s="159"/>
      <c r="NMJ29" s="165"/>
      <c r="NMK29" s="159"/>
      <c r="NML29" s="165"/>
      <c r="NMM29" s="159"/>
      <c r="NMN29" s="165"/>
      <c r="NMO29" s="159"/>
      <c r="NMP29" s="165"/>
      <c r="NMQ29" s="159"/>
      <c r="NMR29" s="165"/>
      <c r="NMS29" s="159"/>
      <c r="NMT29" s="165"/>
      <c r="NMU29" s="159"/>
      <c r="NMV29" s="165"/>
      <c r="NMW29" s="159"/>
      <c r="NMX29" s="165"/>
      <c r="NMY29" s="159"/>
      <c r="NMZ29" s="165"/>
      <c r="NNA29" s="159"/>
      <c r="NNB29" s="165"/>
      <c r="NNC29" s="159"/>
      <c r="NND29" s="165"/>
      <c r="NNE29" s="159"/>
      <c r="NNF29" s="165"/>
      <c r="NNG29" s="159"/>
      <c r="NNH29" s="165"/>
      <c r="NNI29" s="159"/>
      <c r="NNJ29" s="165"/>
      <c r="NNK29" s="159"/>
      <c r="NNL29" s="165"/>
      <c r="NNM29" s="159"/>
      <c r="NNN29" s="165"/>
      <c r="NNO29" s="159"/>
      <c r="NNP29" s="165"/>
      <c r="NNQ29" s="159"/>
      <c r="NNR29" s="165"/>
      <c r="NNS29" s="159"/>
      <c r="NNT29" s="165"/>
      <c r="NNU29" s="159"/>
      <c r="NNV29" s="165"/>
      <c r="NNW29" s="159"/>
      <c r="NNX29" s="165"/>
      <c r="NNY29" s="159"/>
      <c r="NNZ29" s="165"/>
      <c r="NOA29" s="159"/>
      <c r="NOB29" s="165"/>
      <c r="NOC29" s="159"/>
      <c r="NOD29" s="165"/>
      <c r="NOE29" s="159"/>
      <c r="NOF29" s="165"/>
      <c r="NOG29" s="159"/>
      <c r="NOH29" s="165"/>
      <c r="NOI29" s="159"/>
      <c r="NOJ29" s="165"/>
      <c r="NOK29" s="159"/>
      <c r="NOL29" s="165"/>
      <c r="NOM29" s="159"/>
      <c r="NON29" s="165"/>
      <c r="NOO29" s="159"/>
      <c r="NOP29" s="165"/>
      <c r="NOQ29" s="159"/>
      <c r="NOR29" s="165"/>
      <c r="NOS29" s="159"/>
      <c r="NOT29" s="165"/>
      <c r="NOU29" s="159"/>
      <c r="NOV29" s="165"/>
      <c r="NOW29" s="159"/>
      <c r="NOX29" s="165"/>
      <c r="NOY29" s="159"/>
      <c r="NOZ29" s="165"/>
      <c r="NPA29" s="159"/>
      <c r="NPB29" s="165"/>
      <c r="NPC29" s="159"/>
      <c r="NPD29" s="165"/>
      <c r="NPE29" s="159"/>
      <c r="NPF29" s="165"/>
      <c r="NPG29" s="159"/>
      <c r="NPH29" s="165"/>
      <c r="NPI29" s="159"/>
      <c r="NPJ29" s="165"/>
      <c r="NPK29" s="159"/>
      <c r="NPL29" s="165"/>
      <c r="NPM29" s="159"/>
      <c r="NPN29" s="165"/>
      <c r="NPO29" s="159"/>
      <c r="NPP29" s="165"/>
      <c r="NPQ29" s="159"/>
      <c r="NPR29" s="165"/>
      <c r="NPS29" s="159"/>
      <c r="NPT29" s="165"/>
      <c r="NPU29" s="159"/>
      <c r="NPV29" s="165"/>
      <c r="NPW29" s="159"/>
      <c r="NPX29" s="165"/>
      <c r="NPY29" s="159"/>
      <c r="NPZ29" s="165"/>
      <c r="NQA29" s="159"/>
      <c r="NQB29" s="165"/>
      <c r="NQC29" s="159"/>
      <c r="NQD29" s="165"/>
      <c r="NQE29" s="159"/>
      <c r="NQF29" s="165"/>
      <c r="NQG29" s="159"/>
      <c r="NQH29" s="165"/>
      <c r="NQI29" s="159"/>
      <c r="NQJ29" s="165"/>
      <c r="NQK29" s="159"/>
      <c r="NQL29" s="165"/>
      <c r="NQM29" s="159"/>
      <c r="NQN29" s="165"/>
      <c r="NQO29" s="159"/>
      <c r="NQP29" s="165"/>
      <c r="NQQ29" s="159"/>
      <c r="NQR29" s="165"/>
      <c r="NQS29" s="159"/>
      <c r="NQT29" s="165"/>
      <c r="NQU29" s="159"/>
      <c r="NQV29" s="165"/>
      <c r="NQW29" s="159"/>
      <c r="NQX29" s="165"/>
      <c r="NQY29" s="159"/>
      <c r="NQZ29" s="165"/>
      <c r="NRA29" s="159"/>
      <c r="NRB29" s="165"/>
      <c r="NRC29" s="159"/>
      <c r="NRD29" s="165"/>
      <c r="NRE29" s="159"/>
      <c r="NRF29" s="165"/>
      <c r="NRG29" s="159"/>
      <c r="NRH29" s="165"/>
      <c r="NRI29" s="159"/>
      <c r="NRJ29" s="165"/>
      <c r="NRK29" s="159"/>
      <c r="NRL29" s="165"/>
      <c r="NRM29" s="159"/>
      <c r="NRN29" s="165"/>
      <c r="NRO29" s="159"/>
      <c r="NRP29" s="165"/>
      <c r="NRQ29" s="159"/>
      <c r="NRR29" s="165"/>
      <c r="NRS29" s="159"/>
      <c r="NRT29" s="165"/>
      <c r="NRU29" s="159"/>
      <c r="NRV29" s="165"/>
      <c r="NRW29" s="159"/>
      <c r="NRX29" s="165"/>
      <c r="NRY29" s="159"/>
      <c r="NRZ29" s="165"/>
      <c r="NSA29" s="159"/>
      <c r="NSB29" s="165"/>
      <c r="NSC29" s="159"/>
      <c r="NSD29" s="165"/>
      <c r="NSE29" s="159"/>
      <c r="NSF29" s="165"/>
      <c r="NSG29" s="159"/>
      <c r="NSH29" s="165"/>
      <c r="NSI29" s="159"/>
      <c r="NSJ29" s="165"/>
      <c r="NSK29" s="159"/>
      <c r="NSL29" s="165"/>
      <c r="NSM29" s="159"/>
      <c r="NSN29" s="165"/>
      <c r="NSO29" s="159"/>
      <c r="NSP29" s="165"/>
      <c r="NSQ29" s="159"/>
      <c r="NSR29" s="165"/>
      <c r="NSS29" s="159"/>
      <c r="NST29" s="165"/>
      <c r="NSU29" s="159"/>
      <c r="NSV29" s="165"/>
      <c r="NSW29" s="159"/>
      <c r="NSX29" s="165"/>
      <c r="NSY29" s="159"/>
      <c r="NSZ29" s="165"/>
      <c r="NTA29" s="159"/>
      <c r="NTB29" s="165"/>
      <c r="NTC29" s="159"/>
      <c r="NTD29" s="165"/>
      <c r="NTE29" s="159"/>
      <c r="NTF29" s="165"/>
      <c r="NTG29" s="159"/>
      <c r="NTH29" s="165"/>
      <c r="NTI29" s="159"/>
      <c r="NTJ29" s="165"/>
      <c r="NTK29" s="159"/>
      <c r="NTL29" s="165"/>
      <c r="NTM29" s="159"/>
      <c r="NTN29" s="165"/>
      <c r="NTO29" s="159"/>
      <c r="NTP29" s="165"/>
      <c r="NTQ29" s="159"/>
      <c r="NTR29" s="165"/>
      <c r="NTS29" s="159"/>
      <c r="NTT29" s="165"/>
      <c r="NTU29" s="159"/>
      <c r="NTV29" s="165"/>
      <c r="NTW29" s="159"/>
      <c r="NTX29" s="165"/>
      <c r="NTY29" s="159"/>
      <c r="NTZ29" s="165"/>
      <c r="NUA29" s="159"/>
      <c r="NUB29" s="165"/>
      <c r="NUC29" s="159"/>
      <c r="NUD29" s="165"/>
      <c r="NUE29" s="159"/>
      <c r="NUF29" s="165"/>
      <c r="NUG29" s="159"/>
      <c r="NUH29" s="165"/>
      <c r="NUI29" s="159"/>
      <c r="NUJ29" s="165"/>
      <c r="NUK29" s="159"/>
      <c r="NUL29" s="165"/>
      <c r="NUM29" s="159"/>
      <c r="NUN29" s="165"/>
      <c r="NUO29" s="159"/>
      <c r="NUP29" s="165"/>
      <c r="NUQ29" s="159"/>
      <c r="NUR29" s="165"/>
      <c r="NUS29" s="159"/>
      <c r="NUT29" s="165"/>
      <c r="NUU29" s="159"/>
      <c r="NUV29" s="165"/>
      <c r="NUW29" s="159"/>
      <c r="NUX29" s="165"/>
      <c r="NUY29" s="159"/>
      <c r="NUZ29" s="165"/>
      <c r="NVA29" s="159"/>
      <c r="NVB29" s="165"/>
      <c r="NVC29" s="159"/>
      <c r="NVD29" s="165"/>
      <c r="NVE29" s="159"/>
      <c r="NVF29" s="165"/>
      <c r="NVG29" s="159"/>
      <c r="NVH29" s="165"/>
      <c r="NVI29" s="159"/>
      <c r="NVJ29" s="165"/>
      <c r="NVK29" s="159"/>
      <c r="NVL29" s="165"/>
      <c r="NVM29" s="159"/>
      <c r="NVN29" s="165"/>
      <c r="NVO29" s="159"/>
      <c r="NVP29" s="165"/>
      <c r="NVQ29" s="159"/>
      <c r="NVR29" s="165"/>
      <c r="NVS29" s="159"/>
      <c r="NVT29" s="165"/>
      <c r="NVU29" s="159"/>
      <c r="NVV29" s="165"/>
      <c r="NVW29" s="159"/>
      <c r="NVX29" s="165"/>
      <c r="NVY29" s="159"/>
      <c r="NVZ29" s="165"/>
      <c r="NWA29" s="159"/>
      <c r="NWB29" s="165"/>
      <c r="NWC29" s="159"/>
      <c r="NWD29" s="165"/>
      <c r="NWE29" s="159"/>
      <c r="NWF29" s="165"/>
      <c r="NWG29" s="159"/>
      <c r="NWH29" s="165"/>
      <c r="NWI29" s="159"/>
      <c r="NWJ29" s="165"/>
      <c r="NWK29" s="159"/>
      <c r="NWL29" s="165"/>
      <c r="NWM29" s="159"/>
      <c r="NWN29" s="165"/>
      <c r="NWO29" s="159"/>
      <c r="NWP29" s="165"/>
      <c r="NWQ29" s="159"/>
      <c r="NWR29" s="165"/>
      <c r="NWS29" s="159"/>
      <c r="NWT29" s="165"/>
      <c r="NWU29" s="159"/>
      <c r="NWV29" s="165"/>
      <c r="NWW29" s="159"/>
      <c r="NWX29" s="165"/>
      <c r="NWY29" s="159"/>
      <c r="NWZ29" s="165"/>
      <c r="NXA29" s="159"/>
      <c r="NXB29" s="165"/>
      <c r="NXC29" s="159"/>
      <c r="NXD29" s="165"/>
      <c r="NXE29" s="159"/>
      <c r="NXF29" s="165"/>
      <c r="NXG29" s="159"/>
      <c r="NXH29" s="165"/>
      <c r="NXI29" s="159"/>
      <c r="NXJ29" s="165"/>
      <c r="NXK29" s="159"/>
      <c r="NXL29" s="165"/>
      <c r="NXM29" s="159"/>
      <c r="NXN29" s="165"/>
      <c r="NXO29" s="159"/>
      <c r="NXP29" s="165"/>
      <c r="NXQ29" s="159"/>
      <c r="NXR29" s="165"/>
      <c r="NXS29" s="159"/>
      <c r="NXT29" s="165"/>
      <c r="NXU29" s="159"/>
      <c r="NXV29" s="165"/>
      <c r="NXW29" s="159"/>
      <c r="NXX29" s="165"/>
      <c r="NXY29" s="159"/>
      <c r="NXZ29" s="165"/>
      <c r="NYA29" s="159"/>
      <c r="NYB29" s="165"/>
      <c r="NYC29" s="159"/>
      <c r="NYD29" s="165"/>
      <c r="NYE29" s="159"/>
      <c r="NYF29" s="165"/>
      <c r="NYG29" s="159"/>
      <c r="NYH29" s="165"/>
      <c r="NYI29" s="159"/>
      <c r="NYJ29" s="165"/>
      <c r="NYK29" s="159"/>
      <c r="NYL29" s="165"/>
      <c r="NYM29" s="159"/>
      <c r="NYN29" s="165"/>
      <c r="NYO29" s="159"/>
      <c r="NYP29" s="165"/>
      <c r="NYQ29" s="159"/>
      <c r="NYR29" s="165"/>
      <c r="NYS29" s="159"/>
      <c r="NYT29" s="165"/>
      <c r="NYU29" s="159"/>
      <c r="NYV29" s="165"/>
      <c r="NYW29" s="159"/>
      <c r="NYX29" s="165"/>
      <c r="NYY29" s="159"/>
      <c r="NYZ29" s="165"/>
      <c r="NZA29" s="159"/>
      <c r="NZB29" s="165"/>
      <c r="NZC29" s="159"/>
      <c r="NZD29" s="165"/>
      <c r="NZE29" s="159"/>
      <c r="NZF29" s="165"/>
      <c r="NZG29" s="159"/>
      <c r="NZH29" s="165"/>
      <c r="NZI29" s="159"/>
      <c r="NZJ29" s="165"/>
      <c r="NZK29" s="159"/>
      <c r="NZL29" s="165"/>
      <c r="NZM29" s="159"/>
      <c r="NZN29" s="165"/>
      <c r="NZO29" s="159"/>
      <c r="NZP29" s="165"/>
      <c r="NZQ29" s="159"/>
      <c r="NZR29" s="165"/>
      <c r="NZS29" s="159"/>
      <c r="NZT29" s="165"/>
      <c r="NZU29" s="159"/>
      <c r="NZV29" s="165"/>
      <c r="NZW29" s="159"/>
      <c r="NZX29" s="165"/>
      <c r="NZY29" s="159"/>
      <c r="NZZ29" s="165"/>
      <c r="OAA29" s="159"/>
      <c r="OAB29" s="165"/>
      <c r="OAC29" s="159"/>
      <c r="OAD29" s="165"/>
      <c r="OAE29" s="159"/>
      <c r="OAF29" s="165"/>
      <c r="OAG29" s="159"/>
      <c r="OAH29" s="165"/>
      <c r="OAI29" s="159"/>
      <c r="OAJ29" s="165"/>
      <c r="OAK29" s="159"/>
      <c r="OAL29" s="165"/>
      <c r="OAM29" s="159"/>
      <c r="OAN29" s="165"/>
      <c r="OAO29" s="159"/>
      <c r="OAP29" s="165"/>
      <c r="OAQ29" s="159"/>
      <c r="OAR29" s="165"/>
      <c r="OAS29" s="159"/>
      <c r="OAT29" s="165"/>
      <c r="OAU29" s="159"/>
      <c r="OAV29" s="165"/>
      <c r="OAW29" s="159"/>
      <c r="OAX29" s="165"/>
      <c r="OAY29" s="159"/>
      <c r="OAZ29" s="165"/>
      <c r="OBA29" s="159"/>
      <c r="OBB29" s="165"/>
      <c r="OBC29" s="159"/>
      <c r="OBD29" s="165"/>
      <c r="OBE29" s="159"/>
      <c r="OBF29" s="165"/>
      <c r="OBG29" s="159"/>
      <c r="OBH29" s="165"/>
      <c r="OBI29" s="159"/>
      <c r="OBJ29" s="165"/>
      <c r="OBK29" s="159"/>
      <c r="OBL29" s="165"/>
      <c r="OBM29" s="159"/>
      <c r="OBN29" s="165"/>
      <c r="OBO29" s="159"/>
      <c r="OBP29" s="165"/>
      <c r="OBQ29" s="159"/>
      <c r="OBR29" s="165"/>
      <c r="OBS29" s="159"/>
      <c r="OBT29" s="165"/>
      <c r="OBU29" s="159"/>
      <c r="OBV29" s="165"/>
      <c r="OBW29" s="159"/>
      <c r="OBX29" s="165"/>
      <c r="OBY29" s="159"/>
      <c r="OBZ29" s="165"/>
      <c r="OCA29" s="159"/>
      <c r="OCB29" s="165"/>
      <c r="OCC29" s="159"/>
      <c r="OCD29" s="165"/>
      <c r="OCE29" s="159"/>
      <c r="OCF29" s="165"/>
      <c r="OCG29" s="159"/>
      <c r="OCH29" s="165"/>
      <c r="OCI29" s="159"/>
      <c r="OCJ29" s="165"/>
      <c r="OCK29" s="159"/>
      <c r="OCL29" s="165"/>
      <c r="OCM29" s="159"/>
      <c r="OCN29" s="165"/>
      <c r="OCO29" s="159"/>
      <c r="OCP29" s="165"/>
      <c r="OCQ29" s="159"/>
      <c r="OCR29" s="165"/>
      <c r="OCS29" s="159"/>
      <c r="OCT29" s="165"/>
      <c r="OCU29" s="159"/>
      <c r="OCV29" s="165"/>
      <c r="OCW29" s="159"/>
      <c r="OCX29" s="165"/>
      <c r="OCY29" s="159"/>
      <c r="OCZ29" s="165"/>
      <c r="ODA29" s="159"/>
      <c r="ODB29" s="165"/>
      <c r="ODC29" s="159"/>
      <c r="ODD29" s="165"/>
      <c r="ODE29" s="159"/>
      <c r="ODF29" s="165"/>
      <c r="ODG29" s="159"/>
      <c r="ODH29" s="165"/>
      <c r="ODI29" s="159"/>
      <c r="ODJ29" s="165"/>
      <c r="ODK29" s="159"/>
      <c r="ODL29" s="165"/>
      <c r="ODM29" s="159"/>
      <c r="ODN29" s="165"/>
      <c r="ODO29" s="159"/>
      <c r="ODP29" s="165"/>
      <c r="ODQ29" s="159"/>
      <c r="ODR29" s="165"/>
      <c r="ODS29" s="159"/>
      <c r="ODT29" s="165"/>
      <c r="ODU29" s="159"/>
      <c r="ODV29" s="165"/>
      <c r="ODW29" s="159"/>
      <c r="ODX29" s="165"/>
      <c r="ODY29" s="159"/>
      <c r="ODZ29" s="165"/>
      <c r="OEA29" s="159"/>
      <c r="OEB29" s="165"/>
      <c r="OEC29" s="159"/>
      <c r="OED29" s="165"/>
      <c r="OEE29" s="159"/>
      <c r="OEF29" s="165"/>
      <c r="OEG29" s="159"/>
      <c r="OEH29" s="165"/>
      <c r="OEI29" s="159"/>
      <c r="OEJ29" s="165"/>
      <c r="OEK29" s="159"/>
      <c r="OEL29" s="165"/>
      <c r="OEM29" s="159"/>
      <c r="OEN29" s="165"/>
      <c r="OEO29" s="159"/>
      <c r="OEP29" s="165"/>
      <c r="OEQ29" s="159"/>
      <c r="OER29" s="165"/>
      <c r="OES29" s="159"/>
      <c r="OET29" s="165"/>
      <c r="OEU29" s="159"/>
      <c r="OEV29" s="165"/>
      <c r="OEW29" s="159"/>
      <c r="OEX29" s="165"/>
      <c r="OEY29" s="159"/>
      <c r="OEZ29" s="165"/>
      <c r="OFA29" s="159"/>
      <c r="OFB29" s="165"/>
      <c r="OFC29" s="159"/>
      <c r="OFD29" s="165"/>
      <c r="OFE29" s="159"/>
      <c r="OFF29" s="165"/>
      <c r="OFG29" s="159"/>
      <c r="OFH29" s="165"/>
      <c r="OFI29" s="159"/>
      <c r="OFJ29" s="165"/>
      <c r="OFK29" s="159"/>
      <c r="OFL29" s="165"/>
      <c r="OFM29" s="159"/>
      <c r="OFN29" s="165"/>
      <c r="OFO29" s="159"/>
      <c r="OFP29" s="165"/>
      <c r="OFQ29" s="159"/>
      <c r="OFR29" s="165"/>
      <c r="OFS29" s="159"/>
      <c r="OFT29" s="165"/>
      <c r="OFU29" s="159"/>
      <c r="OFV29" s="165"/>
      <c r="OFW29" s="159"/>
      <c r="OFX29" s="165"/>
      <c r="OFY29" s="159"/>
      <c r="OFZ29" s="165"/>
      <c r="OGA29" s="159"/>
      <c r="OGB29" s="165"/>
      <c r="OGC29" s="159"/>
      <c r="OGD29" s="165"/>
      <c r="OGE29" s="159"/>
      <c r="OGF29" s="165"/>
      <c r="OGG29" s="159"/>
      <c r="OGH29" s="165"/>
      <c r="OGI29" s="159"/>
      <c r="OGJ29" s="165"/>
      <c r="OGK29" s="159"/>
      <c r="OGL29" s="165"/>
      <c r="OGM29" s="159"/>
      <c r="OGN29" s="165"/>
      <c r="OGO29" s="159"/>
      <c r="OGP29" s="165"/>
      <c r="OGQ29" s="159"/>
      <c r="OGR29" s="165"/>
      <c r="OGS29" s="159"/>
      <c r="OGT29" s="165"/>
      <c r="OGU29" s="159"/>
      <c r="OGV29" s="165"/>
      <c r="OGW29" s="159"/>
      <c r="OGX29" s="165"/>
      <c r="OGY29" s="159"/>
      <c r="OGZ29" s="165"/>
      <c r="OHA29" s="159"/>
      <c r="OHB29" s="165"/>
      <c r="OHC29" s="159"/>
      <c r="OHD29" s="165"/>
      <c r="OHE29" s="159"/>
      <c r="OHF29" s="165"/>
      <c r="OHG29" s="159"/>
      <c r="OHH29" s="165"/>
      <c r="OHI29" s="159"/>
      <c r="OHJ29" s="165"/>
      <c r="OHK29" s="159"/>
      <c r="OHL29" s="165"/>
      <c r="OHM29" s="159"/>
      <c r="OHN29" s="165"/>
      <c r="OHO29" s="159"/>
      <c r="OHP29" s="165"/>
      <c r="OHQ29" s="159"/>
      <c r="OHR29" s="165"/>
      <c r="OHS29" s="159"/>
      <c r="OHT29" s="165"/>
      <c r="OHU29" s="159"/>
      <c r="OHV29" s="165"/>
      <c r="OHW29" s="159"/>
      <c r="OHX29" s="165"/>
      <c r="OHY29" s="159"/>
      <c r="OHZ29" s="165"/>
      <c r="OIA29" s="159"/>
      <c r="OIB29" s="165"/>
      <c r="OIC29" s="159"/>
      <c r="OID29" s="165"/>
      <c r="OIE29" s="159"/>
      <c r="OIF29" s="165"/>
      <c r="OIG29" s="159"/>
      <c r="OIH29" s="165"/>
      <c r="OII29" s="159"/>
      <c r="OIJ29" s="165"/>
      <c r="OIK29" s="159"/>
      <c r="OIL29" s="165"/>
      <c r="OIM29" s="159"/>
      <c r="OIN29" s="165"/>
      <c r="OIO29" s="159"/>
      <c r="OIP29" s="165"/>
      <c r="OIQ29" s="159"/>
      <c r="OIR29" s="165"/>
      <c r="OIS29" s="159"/>
      <c r="OIT29" s="165"/>
      <c r="OIU29" s="159"/>
      <c r="OIV29" s="165"/>
      <c r="OIW29" s="159"/>
      <c r="OIX29" s="165"/>
      <c r="OIY29" s="159"/>
      <c r="OIZ29" s="165"/>
      <c r="OJA29" s="159"/>
      <c r="OJB29" s="165"/>
      <c r="OJC29" s="159"/>
      <c r="OJD29" s="165"/>
      <c r="OJE29" s="159"/>
      <c r="OJF29" s="165"/>
      <c r="OJG29" s="159"/>
      <c r="OJH29" s="165"/>
      <c r="OJI29" s="159"/>
      <c r="OJJ29" s="165"/>
      <c r="OJK29" s="159"/>
      <c r="OJL29" s="165"/>
      <c r="OJM29" s="159"/>
      <c r="OJN29" s="165"/>
      <c r="OJO29" s="159"/>
      <c r="OJP29" s="165"/>
      <c r="OJQ29" s="159"/>
      <c r="OJR29" s="165"/>
      <c r="OJS29" s="159"/>
      <c r="OJT29" s="165"/>
      <c r="OJU29" s="159"/>
      <c r="OJV29" s="165"/>
      <c r="OJW29" s="159"/>
      <c r="OJX29" s="165"/>
      <c r="OJY29" s="159"/>
      <c r="OJZ29" s="165"/>
      <c r="OKA29" s="159"/>
      <c r="OKB29" s="165"/>
      <c r="OKC29" s="159"/>
      <c r="OKD29" s="165"/>
      <c r="OKE29" s="159"/>
      <c r="OKF29" s="165"/>
      <c r="OKG29" s="159"/>
      <c r="OKH29" s="165"/>
      <c r="OKI29" s="159"/>
      <c r="OKJ29" s="165"/>
      <c r="OKK29" s="159"/>
      <c r="OKL29" s="165"/>
      <c r="OKM29" s="159"/>
      <c r="OKN29" s="165"/>
      <c r="OKO29" s="159"/>
      <c r="OKP29" s="165"/>
      <c r="OKQ29" s="159"/>
      <c r="OKR29" s="165"/>
      <c r="OKS29" s="159"/>
      <c r="OKT29" s="165"/>
      <c r="OKU29" s="159"/>
      <c r="OKV29" s="165"/>
      <c r="OKW29" s="159"/>
      <c r="OKX29" s="165"/>
      <c r="OKY29" s="159"/>
      <c r="OKZ29" s="165"/>
      <c r="OLA29" s="159"/>
      <c r="OLB29" s="165"/>
      <c r="OLC29" s="159"/>
      <c r="OLD29" s="165"/>
      <c r="OLE29" s="159"/>
      <c r="OLF29" s="165"/>
      <c r="OLG29" s="159"/>
      <c r="OLH29" s="165"/>
      <c r="OLI29" s="159"/>
      <c r="OLJ29" s="165"/>
      <c r="OLK29" s="159"/>
      <c r="OLL29" s="165"/>
      <c r="OLM29" s="159"/>
      <c r="OLN29" s="165"/>
      <c r="OLO29" s="159"/>
      <c r="OLP29" s="165"/>
      <c r="OLQ29" s="159"/>
      <c r="OLR29" s="165"/>
      <c r="OLS29" s="159"/>
      <c r="OLT29" s="165"/>
      <c r="OLU29" s="159"/>
      <c r="OLV29" s="165"/>
      <c r="OLW29" s="159"/>
      <c r="OLX29" s="165"/>
      <c r="OLY29" s="159"/>
      <c r="OLZ29" s="165"/>
      <c r="OMA29" s="159"/>
      <c r="OMB29" s="165"/>
      <c r="OMC29" s="159"/>
      <c r="OMD29" s="165"/>
      <c r="OME29" s="159"/>
      <c r="OMF29" s="165"/>
      <c r="OMG29" s="159"/>
      <c r="OMH29" s="165"/>
      <c r="OMI29" s="159"/>
      <c r="OMJ29" s="165"/>
      <c r="OMK29" s="159"/>
      <c r="OML29" s="165"/>
      <c r="OMM29" s="159"/>
      <c r="OMN29" s="165"/>
      <c r="OMO29" s="159"/>
      <c r="OMP29" s="165"/>
      <c r="OMQ29" s="159"/>
      <c r="OMR29" s="165"/>
      <c r="OMS29" s="159"/>
      <c r="OMT29" s="165"/>
      <c r="OMU29" s="159"/>
      <c r="OMV29" s="165"/>
      <c r="OMW29" s="159"/>
      <c r="OMX29" s="165"/>
      <c r="OMY29" s="159"/>
      <c r="OMZ29" s="165"/>
      <c r="ONA29" s="159"/>
      <c r="ONB29" s="165"/>
      <c r="ONC29" s="159"/>
      <c r="OND29" s="165"/>
      <c r="ONE29" s="159"/>
      <c r="ONF29" s="165"/>
      <c r="ONG29" s="159"/>
      <c r="ONH29" s="165"/>
      <c r="ONI29" s="159"/>
      <c r="ONJ29" s="165"/>
      <c r="ONK29" s="159"/>
      <c r="ONL29" s="165"/>
      <c r="ONM29" s="159"/>
      <c r="ONN29" s="165"/>
      <c r="ONO29" s="159"/>
      <c r="ONP29" s="165"/>
      <c r="ONQ29" s="159"/>
      <c r="ONR29" s="165"/>
      <c r="ONS29" s="159"/>
      <c r="ONT29" s="165"/>
      <c r="ONU29" s="159"/>
      <c r="ONV29" s="165"/>
      <c r="ONW29" s="159"/>
      <c r="ONX29" s="165"/>
      <c r="ONY29" s="159"/>
      <c r="ONZ29" s="165"/>
      <c r="OOA29" s="159"/>
      <c r="OOB29" s="165"/>
      <c r="OOC29" s="159"/>
      <c r="OOD29" s="165"/>
      <c r="OOE29" s="159"/>
      <c r="OOF29" s="165"/>
      <c r="OOG29" s="159"/>
      <c r="OOH29" s="165"/>
      <c r="OOI29" s="159"/>
      <c r="OOJ29" s="165"/>
      <c r="OOK29" s="159"/>
      <c r="OOL29" s="165"/>
      <c r="OOM29" s="159"/>
      <c r="OON29" s="165"/>
      <c r="OOO29" s="159"/>
      <c r="OOP29" s="165"/>
      <c r="OOQ29" s="159"/>
      <c r="OOR29" s="165"/>
      <c r="OOS29" s="159"/>
      <c r="OOT29" s="165"/>
      <c r="OOU29" s="159"/>
      <c r="OOV29" s="165"/>
      <c r="OOW29" s="159"/>
      <c r="OOX29" s="165"/>
      <c r="OOY29" s="159"/>
      <c r="OOZ29" s="165"/>
      <c r="OPA29" s="159"/>
      <c r="OPB29" s="165"/>
      <c r="OPC29" s="159"/>
      <c r="OPD29" s="165"/>
      <c r="OPE29" s="159"/>
      <c r="OPF29" s="165"/>
      <c r="OPG29" s="159"/>
      <c r="OPH29" s="165"/>
      <c r="OPI29" s="159"/>
      <c r="OPJ29" s="165"/>
      <c r="OPK29" s="159"/>
      <c r="OPL29" s="165"/>
      <c r="OPM29" s="159"/>
      <c r="OPN29" s="165"/>
      <c r="OPO29" s="159"/>
      <c r="OPP29" s="165"/>
      <c r="OPQ29" s="159"/>
      <c r="OPR29" s="165"/>
      <c r="OPS29" s="159"/>
      <c r="OPT29" s="165"/>
      <c r="OPU29" s="159"/>
      <c r="OPV29" s="165"/>
      <c r="OPW29" s="159"/>
      <c r="OPX29" s="165"/>
      <c r="OPY29" s="159"/>
      <c r="OPZ29" s="165"/>
      <c r="OQA29" s="159"/>
      <c r="OQB29" s="165"/>
      <c r="OQC29" s="159"/>
      <c r="OQD29" s="165"/>
      <c r="OQE29" s="159"/>
      <c r="OQF29" s="165"/>
      <c r="OQG29" s="159"/>
      <c r="OQH29" s="165"/>
      <c r="OQI29" s="159"/>
      <c r="OQJ29" s="165"/>
      <c r="OQK29" s="159"/>
      <c r="OQL29" s="165"/>
      <c r="OQM29" s="159"/>
      <c r="OQN29" s="165"/>
      <c r="OQO29" s="159"/>
      <c r="OQP29" s="165"/>
      <c r="OQQ29" s="159"/>
      <c r="OQR29" s="165"/>
      <c r="OQS29" s="159"/>
      <c r="OQT29" s="165"/>
      <c r="OQU29" s="159"/>
      <c r="OQV29" s="165"/>
      <c r="OQW29" s="159"/>
      <c r="OQX29" s="165"/>
      <c r="OQY29" s="159"/>
      <c r="OQZ29" s="165"/>
      <c r="ORA29" s="159"/>
      <c r="ORB29" s="165"/>
      <c r="ORC29" s="159"/>
      <c r="ORD29" s="165"/>
      <c r="ORE29" s="159"/>
      <c r="ORF29" s="165"/>
      <c r="ORG29" s="159"/>
      <c r="ORH29" s="165"/>
      <c r="ORI29" s="159"/>
      <c r="ORJ29" s="165"/>
      <c r="ORK29" s="159"/>
      <c r="ORL29" s="165"/>
      <c r="ORM29" s="159"/>
      <c r="ORN29" s="165"/>
      <c r="ORO29" s="159"/>
      <c r="ORP29" s="165"/>
      <c r="ORQ29" s="159"/>
      <c r="ORR29" s="165"/>
      <c r="ORS29" s="159"/>
      <c r="ORT29" s="165"/>
      <c r="ORU29" s="159"/>
      <c r="ORV29" s="165"/>
      <c r="ORW29" s="159"/>
      <c r="ORX29" s="165"/>
      <c r="ORY29" s="159"/>
      <c r="ORZ29" s="165"/>
      <c r="OSA29" s="159"/>
      <c r="OSB29" s="165"/>
      <c r="OSC29" s="159"/>
      <c r="OSD29" s="165"/>
      <c r="OSE29" s="159"/>
      <c r="OSF29" s="165"/>
      <c r="OSG29" s="159"/>
      <c r="OSH29" s="165"/>
      <c r="OSI29" s="159"/>
      <c r="OSJ29" s="165"/>
      <c r="OSK29" s="159"/>
      <c r="OSL29" s="165"/>
      <c r="OSM29" s="159"/>
      <c r="OSN29" s="165"/>
      <c r="OSO29" s="159"/>
      <c r="OSP29" s="165"/>
      <c r="OSQ29" s="159"/>
      <c r="OSR29" s="165"/>
      <c r="OSS29" s="159"/>
      <c r="OST29" s="165"/>
      <c r="OSU29" s="159"/>
      <c r="OSV29" s="165"/>
      <c r="OSW29" s="159"/>
      <c r="OSX29" s="165"/>
      <c r="OSY29" s="159"/>
      <c r="OSZ29" s="165"/>
      <c r="OTA29" s="159"/>
      <c r="OTB29" s="165"/>
      <c r="OTC29" s="159"/>
      <c r="OTD29" s="165"/>
      <c r="OTE29" s="159"/>
      <c r="OTF29" s="165"/>
      <c r="OTG29" s="159"/>
      <c r="OTH29" s="165"/>
      <c r="OTI29" s="159"/>
      <c r="OTJ29" s="165"/>
      <c r="OTK29" s="159"/>
      <c r="OTL29" s="165"/>
      <c r="OTM29" s="159"/>
      <c r="OTN29" s="165"/>
      <c r="OTO29" s="159"/>
      <c r="OTP29" s="165"/>
      <c r="OTQ29" s="159"/>
      <c r="OTR29" s="165"/>
      <c r="OTS29" s="159"/>
      <c r="OTT29" s="165"/>
      <c r="OTU29" s="159"/>
      <c r="OTV29" s="165"/>
      <c r="OTW29" s="159"/>
      <c r="OTX29" s="165"/>
      <c r="OTY29" s="159"/>
      <c r="OTZ29" s="165"/>
      <c r="OUA29" s="159"/>
      <c r="OUB29" s="165"/>
      <c r="OUC29" s="159"/>
      <c r="OUD29" s="165"/>
      <c r="OUE29" s="159"/>
      <c r="OUF29" s="165"/>
      <c r="OUG29" s="159"/>
      <c r="OUH29" s="165"/>
      <c r="OUI29" s="159"/>
      <c r="OUJ29" s="165"/>
      <c r="OUK29" s="159"/>
      <c r="OUL29" s="165"/>
      <c r="OUM29" s="159"/>
      <c r="OUN29" s="165"/>
      <c r="OUO29" s="159"/>
      <c r="OUP29" s="165"/>
      <c r="OUQ29" s="159"/>
      <c r="OUR29" s="165"/>
      <c r="OUS29" s="159"/>
      <c r="OUT29" s="165"/>
      <c r="OUU29" s="159"/>
      <c r="OUV29" s="165"/>
      <c r="OUW29" s="159"/>
      <c r="OUX29" s="165"/>
      <c r="OUY29" s="159"/>
      <c r="OUZ29" s="165"/>
      <c r="OVA29" s="159"/>
      <c r="OVB29" s="165"/>
      <c r="OVC29" s="159"/>
      <c r="OVD29" s="165"/>
      <c r="OVE29" s="159"/>
      <c r="OVF29" s="165"/>
      <c r="OVG29" s="159"/>
      <c r="OVH29" s="165"/>
      <c r="OVI29" s="159"/>
      <c r="OVJ29" s="165"/>
      <c r="OVK29" s="159"/>
      <c r="OVL29" s="165"/>
      <c r="OVM29" s="159"/>
      <c r="OVN29" s="165"/>
      <c r="OVO29" s="159"/>
      <c r="OVP29" s="165"/>
      <c r="OVQ29" s="159"/>
      <c r="OVR29" s="165"/>
      <c r="OVS29" s="159"/>
      <c r="OVT29" s="165"/>
      <c r="OVU29" s="159"/>
      <c r="OVV29" s="165"/>
      <c r="OVW29" s="159"/>
      <c r="OVX29" s="165"/>
      <c r="OVY29" s="159"/>
      <c r="OVZ29" s="165"/>
      <c r="OWA29" s="159"/>
      <c r="OWB29" s="165"/>
      <c r="OWC29" s="159"/>
      <c r="OWD29" s="165"/>
      <c r="OWE29" s="159"/>
      <c r="OWF29" s="165"/>
      <c r="OWG29" s="159"/>
      <c r="OWH29" s="165"/>
      <c r="OWI29" s="159"/>
      <c r="OWJ29" s="165"/>
      <c r="OWK29" s="159"/>
      <c r="OWL29" s="165"/>
      <c r="OWM29" s="159"/>
      <c r="OWN29" s="165"/>
      <c r="OWO29" s="159"/>
      <c r="OWP29" s="165"/>
      <c r="OWQ29" s="159"/>
      <c r="OWR29" s="165"/>
      <c r="OWS29" s="159"/>
      <c r="OWT29" s="165"/>
      <c r="OWU29" s="159"/>
      <c r="OWV29" s="165"/>
      <c r="OWW29" s="159"/>
      <c r="OWX29" s="165"/>
      <c r="OWY29" s="159"/>
      <c r="OWZ29" s="165"/>
      <c r="OXA29" s="159"/>
      <c r="OXB29" s="165"/>
      <c r="OXC29" s="159"/>
      <c r="OXD29" s="165"/>
      <c r="OXE29" s="159"/>
      <c r="OXF29" s="165"/>
      <c r="OXG29" s="159"/>
      <c r="OXH29" s="165"/>
      <c r="OXI29" s="159"/>
      <c r="OXJ29" s="165"/>
      <c r="OXK29" s="159"/>
      <c r="OXL29" s="165"/>
      <c r="OXM29" s="159"/>
      <c r="OXN29" s="165"/>
      <c r="OXO29" s="159"/>
      <c r="OXP29" s="165"/>
      <c r="OXQ29" s="159"/>
      <c r="OXR29" s="165"/>
      <c r="OXS29" s="159"/>
      <c r="OXT29" s="165"/>
      <c r="OXU29" s="159"/>
      <c r="OXV29" s="165"/>
      <c r="OXW29" s="159"/>
      <c r="OXX29" s="165"/>
      <c r="OXY29" s="159"/>
      <c r="OXZ29" s="165"/>
      <c r="OYA29" s="159"/>
      <c r="OYB29" s="165"/>
      <c r="OYC29" s="159"/>
      <c r="OYD29" s="165"/>
      <c r="OYE29" s="159"/>
      <c r="OYF29" s="165"/>
      <c r="OYG29" s="159"/>
      <c r="OYH29" s="165"/>
      <c r="OYI29" s="159"/>
      <c r="OYJ29" s="165"/>
      <c r="OYK29" s="159"/>
      <c r="OYL29" s="165"/>
      <c r="OYM29" s="159"/>
      <c r="OYN29" s="165"/>
      <c r="OYO29" s="159"/>
      <c r="OYP29" s="165"/>
      <c r="OYQ29" s="159"/>
      <c r="OYR29" s="165"/>
      <c r="OYS29" s="159"/>
      <c r="OYT29" s="165"/>
      <c r="OYU29" s="159"/>
      <c r="OYV29" s="165"/>
      <c r="OYW29" s="159"/>
      <c r="OYX29" s="165"/>
      <c r="OYY29" s="159"/>
      <c r="OYZ29" s="165"/>
      <c r="OZA29" s="159"/>
      <c r="OZB29" s="165"/>
      <c r="OZC29" s="159"/>
      <c r="OZD29" s="165"/>
      <c r="OZE29" s="159"/>
      <c r="OZF29" s="165"/>
      <c r="OZG29" s="159"/>
      <c r="OZH29" s="165"/>
      <c r="OZI29" s="159"/>
      <c r="OZJ29" s="165"/>
      <c r="OZK29" s="159"/>
      <c r="OZL29" s="165"/>
      <c r="OZM29" s="159"/>
      <c r="OZN29" s="165"/>
      <c r="OZO29" s="159"/>
      <c r="OZP29" s="165"/>
      <c r="OZQ29" s="159"/>
      <c r="OZR29" s="165"/>
      <c r="OZS29" s="159"/>
      <c r="OZT29" s="165"/>
      <c r="OZU29" s="159"/>
      <c r="OZV29" s="165"/>
      <c r="OZW29" s="159"/>
      <c r="OZX29" s="165"/>
      <c r="OZY29" s="159"/>
      <c r="OZZ29" s="165"/>
      <c r="PAA29" s="159"/>
      <c r="PAB29" s="165"/>
      <c r="PAC29" s="159"/>
      <c r="PAD29" s="165"/>
      <c r="PAE29" s="159"/>
      <c r="PAF29" s="165"/>
      <c r="PAG29" s="159"/>
      <c r="PAH29" s="165"/>
      <c r="PAI29" s="159"/>
      <c r="PAJ29" s="165"/>
      <c r="PAK29" s="159"/>
      <c r="PAL29" s="165"/>
      <c r="PAM29" s="159"/>
      <c r="PAN29" s="165"/>
      <c r="PAO29" s="159"/>
      <c r="PAP29" s="165"/>
      <c r="PAQ29" s="159"/>
      <c r="PAR29" s="165"/>
      <c r="PAS29" s="159"/>
      <c r="PAT29" s="165"/>
      <c r="PAU29" s="159"/>
      <c r="PAV29" s="165"/>
      <c r="PAW29" s="159"/>
      <c r="PAX29" s="165"/>
      <c r="PAY29" s="159"/>
      <c r="PAZ29" s="165"/>
      <c r="PBA29" s="159"/>
      <c r="PBB29" s="165"/>
      <c r="PBC29" s="159"/>
      <c r="PBD29" s="165"/>
      <c r="PBE29" s="159"/>
      <c r="PBF29" s="165"/>
      <c r="PBG29" s="159"/>
      <c r="PBH29" s="165"/>
      <c r="PBI29" s="159"/>
      <c r="PBJ29" s="165"/>
      <c r="PBK29" s="159"/>
      <c r="PBL29" s="165"/>
      <c r="PBM29" s="159"/>
      <c r="PBN29" s="165"/>
      <c r="PBO29" s="159"/>
      <c r="PBP29" s="165"/>
      <c r="PBQ29" s="159"/>
      <c r="PBR29" s="165"/>
      <c r="PBS29" s="159"/>
      <c r="PBT29" s="165"/>
      <c r="PBU29" s="159"/>
      <c r="PBV29" s="165"/>
      <c r="PBW29" s="159"/>
      <c r="PBX29" s="165"/>
      <c r="PBY29" s="159"/>
      <c r="PBZ29" s="165"/>
      <c r="PCA29" s="159"/>
      <c r="PCB29" s="165"/>
      <c r="PCC29" s="159"/>
      <c r="PCD29" s="165"/>
      <c r="PCE29" s="159"/>
      <c r="PCF29" s="165"/>
      <c r="PCG29" s="159"/>
      <c r="PCH29" s="165"/>
      <c r="PCI29" s="159"/>
      <c r="PCJ29" s="165"/>
      <c r="PCK29" s="159"/>
      <c r="PCL29" s="165"/>
      <c r="PCM29" s="159"/>
      <c r="PCN29" s="165"/>
      <c r="PCO29" s="159"/>
      <c r="PCP29" s="165"/>
      <c r="PCQ29" s="159"/>
      <c r="PCR29" s="165"/>
      <c r="PCS29" s="159"/>
      <c r="PCT29" s="165"/>
      <c r="PCU29" s="159"/>
      <c r="PCV29" s="165"/>
      <c r="PCW29" s="159"/>
      <c r="PCX29" s="165"/>
      <c r="PCY29" s="159"/>
      <c r="PCZ29" s="165"/>
      <c r="PDA29" s="159"/>
      <c r="PDB29" s="165"/>
      <c r="PDC29" s="159"/>
      <c r="PDD29" s="165"/>
      <c r="PDE29" s="159"/>
      <c r="PDF29" s="165"/>
      <c r="PDG29" s="159"/>
      <c r="PDH29" s="165"/>
      <c r="PDI29" s="159"/>
      <c r="PDJ29" s="165"/>
      <c r="PDK29" s="159"/>
      <c r="PDL29" s="165"/>
      <c r="PDM29" s="159"/>
      <c r="PDN29" s="165"/>
      <c r="PDO29" s="159"/>
      <c r="PDP29" s="165"/>
      <c r="PDQ29" s="159"/>
      <c r="PDR29" s="165"/>
      <c r="PDS29" s="159"/>
      <c r="PDT29" s="165"/>
      <c r="PDU29" s="159"/>
      <c r="PDV29" s="165"/>
      <c r="PDW29" s="159"/>
      <c r="PDX29" s="165"/>
      <c r="PDY29" s="159"/>
      <c r="PDZ29" s="165"/>
      <c r="PEA29" s="159"/>
      <c r="PEB29" s="165"/>
      <c r="PEC29" s="159"/>
      <c r="PED29" s="165"/>
      <c r="PEE29" s="159"/>
      <c r="PEF29" s="165"/>
      <c r="PEG29" s="159"/>
      <c r="PEH29" s="165"/>
      <c r="PEI29" s="159"/>
      <c r="PEJ29" s="165"/>
      <c r="PEK29" s="159"/>
      <c r="PEL29" s="165"/>
      <c r="PEM29" s="159"/>
      <c r="PEN29" s="165"/>
      <c r="PEO29" s="159"/>
      <c r="PEP29" s="165"/>
      <c r="PEQ29" s="159"/>
      <c r="PER29" s="165"/>
      <c r="PES29" s="159"/>
      <c r="PET29" s="165"/>
      <c r="PEU29" s="159"/>
      <c r="PEV29" s="165"/>
      <c r="PEW29" s="159"/>
      <c r="PEX29" s="165"/>
      <c r="PEY29" s="159"/>
      <c r="PEZ29" s="165"/>
      <c r="PFA29" s="159"/>
      <c r="PFB29" s="165"/>
      <c r="PFC29" s="159"/>
      <c r="PFD29" s="165"/>
      <c r="PFE29" s="159"/>
      <c r="PFF29" s="165"/>
      <c r="PFG29" s="159"/>
      <c r="PFH29" s="165"/>
      <c r="PFI29" s="159"/>
      <c r="PFJ29" s="165"/>
      <c r="PFK29" s="159"/>
      <c r="PFL29" s="165"/>
      <c r="PFM29" s="159"/>
      <c r="PFN29" s="165"/>
      <c r="PFO29" s="159"/>
      <c r="PFP29" s="165"/>
      <c r="PFQ29" s="159"/>
      <c r="PFR29" s="165"/>
      <c r="PFS29" s="159"/>
      <c r="PFT29" s="165"/>
      <c r="PFU29" s="159"/>
      <c r="PFV29" s="165"/>
      <c r="PFW29" s="159"/>
      <c r="PFX29" s="165"/>
      <c r="PFY29" s="159"/>
      <c r="PFZ29" s="165"/>
      <c r="PGA29" s="159"/>
      <c r="PGB29" s="165"/>
      <c r="PGC29" s="159"/>
      <c r="PGD29" s="165"/>
      <c r="PGE29" s="159"/>
      <c r="PGF29" s="165"/>
      <c r="PGG29" s="159"/>
      <c r="PGH29" s="165"/>
      <c r="PGI29" s="159"/>
      <c r="PGJ29" s="165"/>
      <c r="PGK29" s="159"/>
      <c r="PGL29" s="165"/>
      <c r="PGM29" s="159"/>
      <c r="PGN29" s="165"/>
      <c r="PGO29" s="159"/>
      <c r="PGP29" s="165"/>
      <c r="PGQ29" s="159"/>
      <c r="PGR29" s="165"/>
      <c r="PGS29" s="159"/>
      <c r="PGT29" s="165"/>
      <c r="PGU29" s="159"/>
      <c r="PGV29" s="165"/>
      <c r="PGW29" s="159"/>
      <c r="PGX29" s="165"/>
      <c r="PGY29" s="159"/>
      <c r="PGZ29" s="165"/>
      <c r="PHA29" s="159"/>
      <c r="PHB29" s="165"/>
      <c r="PHC29" s="159"/>
      <c r="PHD29" s="165"/>
      <c r="PHE29" s="159"/>
      <c r="PHF29" s="165"/>
      <c r="PHG29" s="159"/>
      <c r="PHH29" s="165"/>
      <c r="PHI29" s="159"/>
      <c r="PHJ29" s="165"/>
      <c r="PHK29" s="159"/>
      <c r="PHL29" s="165"/>
      <c r="PHM29" s="159"/>
      <c r="PHN29" s="165"/>
      <c r="PHO29" s="159"/>
      <c r="PHP29" s="165"/>
      <c r="PHQ29" s="159"/>
      <c r="PHR29" s="165"/>
      <c r="PHS29" s="159"/>
      <c r="PHT29" s="165"/>
      <c r="PHU29" s="159"/>
      <c r="PHV29" s="165"/>
      <c r="PHW29" s="159"/>
      <c r="PHX29" s="165"/>
      <c r="PHY29" s="159"/>
      <c r="PHZ29" s="165"/>
      <c r="PIA29" s="159"/>
      <c r="PIB29" s="165"/>
      <c r="PIC29" s="159"/>
      <c r="PID29" s="165"/>
      <c r="PIE29" s="159"/>
      <c r="PIF29" s="165"/>
      <c r="PIG29" s="159"/>
      <c r="PIH29" s="165"/>
      <c r="PII29" s="159"/>
      <c r="PIJ29" s="165"/>
      <c r="PIK29" s="159"/>
      <c r="PIL29" s="165"/>
      <c r="PIM29" s="159"/>
      <c r="PIN29" s="165"/>
      <c r="PIO29" s="159"/>
      <c r="PIP29" s="165"/>
      <c r="PIQ29" s="159"/>
      <c r="PIR29" s="165"/>
      <c r="PIS29" s="159"/>
      <c r="PIT29" s="165"/>
      <c r="PIU29" s="159"/>
      <c r="PIV29" s="165"/>
      <c r="PIW29" s="159"/>
      <c r="PIX29" s="165"/>
      <c r="PIY29" s="159"/>
      <c r="PIZ29" s="165"/>
      <c r="PJA29" s="159"/>
      <c r="PJB29" s="165"/>
      <c r="PJC29" s="159"/>
      <c r="PJD29" s="165"/>
      <c r="PJE29" s="159"/>
      <c r="PJF29" s="165"/>
      <c r="PJG29" s="159"/>
      <c r="PJH29" s="165"/>
      <c r="PJI29" s="159"/>
      <c r="PJJ29" s="165"/>
      <c r="PJK29" s="159"/>
      <c r="PJL29" s="165"/>
      <c r="PJM29" s="159"/>
      <c r="PJN29" s="165"/>
      <c r="PJO29" s="159"/>
      <c r="PJP29" s="165"/>
      <c r="PJQ29" s="159"/>
      <c r="PJR29" s="165"/>
      <c r="PJS29" s="159"/>
      <c r="PJT29" s="165"/>
      <c r="PJU29" s="159"/>
      <c r="PJV29" s="165"/>
      <c r="PJW29" s="159"/>
      <c r="PJX29" s="165"/>
      <c r="PJY29" s="159"/>
      <c r="PJZ29" s="165"/>
      <c r="PKA29" s="159"/>
      <c r="PKB29" s="165"/>
      <c r="PKC29" s="159"/>
      <c r="PKD29" s="165"/>
      <c r="PKE29" s="159"/>
      <c r="PKF29" s="165"/>
      <c r="PKG29" s="159"/>
      <c r="PKH29" s="165"/>
      <c r="PKI29" s="159"/>
      <c r="PKJ29" s="165"/>
      <c r="PKK29" s="159"/>
      <c r="PKL29" s="165"/>
      <c r="PKM29" s="159"/>
      <c r="PKN29" s="165"/>
      <c r="PKO29" s="159"/>
      <c r="PKP29" s="165"/>
      <c r="PKQ29" s="159"/>
      <c r="PKR29" s="165"/>
      <c r="PKS29" s="159"/>
      <c r="PKT29" s="165"/>
      <c r="PKU29" s="159"/>
      <c r="PKV29" s="165"/>
      <c r="PKW29" s="159"/>
      <c r="PKX29" s="165"/>
      <c r="PKY29" s="159"/>
      <c r="PKZ29" s="165"/>
      <c r="PLA29" s="159"/>
      <c r="PLB29" s="165"/>
      <c r="PLC29" s="159"/>
      <c r="PLD29" s="165"/>
      <c r="PLE29" s="159"/>
      <c r="PLF29" s="165"/>
      <c r="PLG29" s="159"/>
      <c r="PLH29" s="165"/>
      <c r="PLI29" s="159"/>
      <c r="PLJ29" s="165"/>
      <c r="PLK29" s="159"/>
      <c r="PLL29" s="165"/>
      <c r="PLM29" s="159"/>
      <c r="PLN29" s="165"/>
      <c r="PLO29" s="159"/>
      <c r="PLP29" s="165"/>
      <c r="PLQ29" s="159"/>
      <c r="PLR29" s="165"/>
      <c r="PLS29" s="159"/>
      <c r="PLT29" s="165"/>
      <c r="PLU29" s="159"/>
      <c r="PLV29" s="165"/>
      <c r="PLW29" s="159"/>
      <c r="PLX29" s="165"/>
      <c r="PLY29" s="159"/>
      <c r="PLZ29" s="165"/>
      <c r="PMA29" s="159"/>
      <c r="PMB29" s="165"/>
      <c r="PMC29" s="159"/>
      <c r="PMD29" s="165"/>
      <c r="PME29" s="159"/>
      <c r="PMF29" s="165"/>
      <c r="PMG29" s="159"/>
      <c r="PMH29" s="165"/>
      <c r="PMI29" s="159"/>
      <c r="PMJ29" s="165"/>
      <c r="PMK29" s="159"/>
      <c r="PML29" s="165"/>
      <c r="PMM29" s="159"/>
      <c r="PMN29" s="165"/>
      <c r="PMO29" s="159"/>
      <c r="PMP29" s="165"/>
      <c r="PMQ29" s="159"/>
      <c r="PMR29" s="165"/>
      <c r="PMS29" s="159"/>
      <c r="PMT29" s="165"/>
      <c r="PMU29" s="159"/>
      <c r="PMV29" s="165"/>
      <c r="PMW29" s="159"/>
      <c r="PMX29" s="165"/>
      <c r="PMY29" s="159"/>
      <c r="PMZ29" s="165"/>
      <c r="PNA29" s="159"/>
      <c r="PNB29" s="165"/>
      <c r="PNC29" s="159"/>
      <c r="PND29" s="165"/>
      <c r="PNE29" s="159"/>
      <c r="PNF29" s="165"/>
      <c r="PNG29" s="159"/>
      <c r="PNH29" s="165"/>
      <c r="PNI29" s="159"/>
      <c r="PNJ29" s="165"/>
      <c r="PNK29" s="159"/>
      <c r="PNL29" s="165"/>
      <c r="PNM29" s="159"/>
      <c r="PNN29" s="165"/>
      <c r="PNO29" s="159"/>
      <c r="PNP29" s="165"/>
      <c r="PNQ29" s="159"/>
      <c r="PNR29" s="165"/>
      <c r="PNS29" s="159"/>
      <c r="PNT29" s="165"/>
      <c r="PNU29" s="159"/>
      <c r="PNV29" s="165"/>
      <c r="PNW29" s="159"/>
      <c r="PNX29" s="165"/>
      <c r="PNY29" s="159"/>
      <c r="PNZ29" s="165"/>
      <c r="POA29" s="159"/>
      <c r="POB29" s="165"/>
      <c r="POC29" s="159"/>
      <c r="POD29" s="165"/>
      <c r="POE29" s="159"/>
      <c r="POF29" s="165"/>
      <c r="POG29" s="159"/>
      <c r="POH29" s="165"/>
      <c r="POI29" s="159"/>
      <c r="POJ29" s="165"/>
      <c r="POK29" s="159"/>
      <c r="POL29" s="165"/>
      <c r="POM29" s="159"/>
      <c r="PON29" s="165"/>
      <c r="POO29" s="159"/>
      <c r="POP29" s="165"/>
      <c r="POQ29" s="159"/>
      <c r="POR29" s="165"/>
      <c r="POS29" s="159"/>
      <c r="POT29" s="165"/>
      <c r="POU29" s="159"/>
      <c r="POV29" s="165"/>
      <c r="POW29" s="159"/>
      <c r="POX29" s="165"/>
      <c r="POY29" s="159"/>
      <c r="POZ29" s="165"/>
      <c r="PPA29" s="159"/>
      <c r="PPB29" s="165"/>
      <c r="PPC29" s="159"/>
      <c r="PPD29" s="165"/>
      <c r="PPE29" s="159"/>
      <c r="PPF29" s="165"/>
      <c r="PPG29" s="159"/>
      <c r="PPH29" s="165"/>
      <c r="PPI29" s="159"/>
      <c r="PPJ29" s="165"/>
      <c r="PPK29" s="159"/>
      <c r="PPL29" s="165"/>
      <c r="PPM29" s="159"/>
      <c r="PPN29" s="165"/>
      <c r="PPO29" s="159"/>
      <c r="PPP29" s="165"/>
      <c r="PPQ29" s="159"/>
      <c r="PPR29" s="165"/>
      <c r="PPS29" s="159"/>
      <c r="PPT29" s="165"/>
      <c r="PPU29" s="159"/>
      <c r="PPV29" s="165"/>
      <c r="PPW29" s="159"/>
      <c r="PPX29" s="165"/>
      <c r="PPY29" s="159"/>
      <c r="PPZ29" s="165"/>
      <c r="PQA29" s="159"/>
      <c r="PQB29" s="165"/>
      <c r="PQC29" s="159"/>
      <c r="PQD29" s="165"/>
      <c r="PQE29" s="159"/>
      <c r="PQF29" s="165"/>
      <c r="PQG29" s="159"/>
      <c r="PQH29" s="165"/>
      <c r="PQI29" s="159"/>
      <c r="PQJ29" s="165"/>
      <c r="PQK29" s="159"/>
      <c r="PQL29" s="165"/>
      <c r="PQM29" s="159"/>
      <c r="PQN29" s="165"/>
      <c r="PQO29" s="159"/>
      <c r="PQP29" s="165"/>
      <c r="PQQ29" s="159"/>
      <c r="PQR29" s="165"/>
      <c r="PQS29" s="159"/>
      <c r="PQT29" s="165"/>
      <c r="PQU29" s="159"/>
      <c r="PQV29" s="165"/>
      <c r="PQW29" s="159"/>
      <c r="PQX29" s="165"/>
      <c r="PQY29" s="159"/>
      <c r="PQZ29" s="165"/>
      <c r="PRA29" s="159"/>
      <c r="PRB29" s="165"/>
      <c r="PRC29" s="159"/>
      <c r="PRD29" s="165"/>
      <c r="PRE29" s="159"/>
      <c r="PRF29" s="165"/>
      <c r="PRG29" s="159"/>
      <c r="PRH29" s="165"/>
      <c r="PRI29" s="159"/>
      <c r="PRJ29" s="165"/>
      <c r="PRK29" s="159"/>
      <c r="PRL29" s="165"/>
      <c r="PRM29" s="159"/>
      <c r="PRN29" s="165"/>
      <c r="PRO29" s="159"/>
      <c r="PRP29" s="165"/>
      <c r="PRQ29" s="159"/>
      <c r="PRR29" s="165"/>
      <c r="PRS29" s="159"/>
      <c r="PRT29" s="165"/>
      <c r="PRU29" s="159"/>
      <c r="PRV29" s="165"/>
      <c r="PRW29" s="159"/>
      <c r="PRX29" s="165"/>
      <c r="PRY29" s="159"/>
      <c r="PRZ29" s="165"/>
      <c r="PSA29" s="159"/>
      <c r="PSB29" s="165"/>
      <c r="PSC29" s="159"/>
      <c r="PSD29" s="165"/>
      <c r="PSE29" s="159"/>
      <c r="PSF29" s="165"/>
      <c r="PSG29" s="159"/>
      <c r="PSH29" s="165"/>
      <c r="PSI29" s="159"/>
      <c r="PSJ29" s="165"/>
      <c r="PSK29" s="159"/>
      <c r="PSL29" s="165"/>
      <c r="PSM29" s="159"/>
      <c r="PSN29" s="165"/>
      <c r="PSO29" s="159"/>
      <c r="PSP29" s="165"/>
      <c r="PSQ29" s="159"/>
      <c r="PSR29" s="165"/>
      <c r="PSS29" s="159"/>
      <c r="PST29" s="165"/>
      <c r="PSU29" s="159"/>
      <c r="PSV29" s="165"/>
      <c r="PSW29" s="159"/>
      <c r="PSX29" s="165"/>
      <c r="PSY29" s="159"/>
      <c r="PSZ29" s="165"/>
      <c r="PTA29" s="159"/>
      <c r="PTB29" s="165"/>
      <c r="PTC29" s="159"/>
      <c r="PTD29" s="165"/>
      <c r="PTE29" s="159"/>
      <c r="PTF29" s="165"/>
      <c r="PTG29" s="159"/>
      <c r="PTH29" s="165"/>
      <c r="PTI29" s="159"/>
      <c r="PTJ29" s="165"/>
      <c r="PTK29" s="159"/>
      <c r="PTL29" s="165"/>
      <c r="PTM29" s="159"/>
      <c r="PTN29" s="165"/>
      <c r="PTO29" s="159"/>
      <c r="PTP29" s="165"/>
      <c r="PTQ29" s="159"/>
      <c r="PTR29" s="165"/>
      <c r="PTS29" s="159"/>
      <c r="PTT29" s="165"/>
      <c r="PTU29" s="159"/>
      <c r="PTV29" s="165"/>
      <c r="PTW29" s="159"/>
      <c r="PTX29" s="165"/>
      <c r="PTY29" s="159"/>
      <c r="PTZ29" s="165"/>
      <c r="PUA29" s="159"/>
      <c r="PUB29" s="165"/>
      <c r="PUC29" s="159"/>
      <c r="PUD29" s="165"/>
      <c r="PUE29" s="159"/>
      <c r="PUF29" s="165"/>
      <c r="PUG29" s="159"/>
      <c r="PUH29" s="165"/>
      <c r="PUI29" s="159"/>
      <c r="PUJ29" s="165"/>
      <c r="PUK29" s="159"/>
      <c r="PUL29" s="165"/>
      <c r="PUM29" s="159"/>
      <c r="PUN29" s="165"/>
      <c r="PUO29" s="159"/>
      <c r="PUP29" s="165"/>
      <c r="PUQ29" s="159"/>
      <c r="PUR29" s="165"/>
      <c r="PUS29" s="159"/>
      <c r="PUT29" s="165"/>
      <c r="PUU29" s="159"/>
      <c r="PUV29" s="165"/>
      <c r="PUW29" s="159"/>
      <c r="PUX29" s="165"/>
      <c r="PUY29" s="159"/>
      <c r="PUZ29" s="165"/>
      <c r="PVA29" s="159"/>
      <c r="PVB29" s="165"/>
      <c r="PVC29" s="159"/>
      <c r="PVD29" s="165"/>
      <c r="PVE29" s="159"/>
      <c r="PVF29" s="165"/>
      <c r="PVG29" s="159"/>
      <c r="PVH29" s="165"/>
      <c r="PVI29" s="159"/>
      <c r="PVJ29" s="165"/>
      <c r="PVK29" s="159"/>
      <c r="PVL29" s="165"/>
      <c r="PVM29" s="159"/>
      <c r="PVN29" s="165"/>
      <c r="PVO29" s="159"/>
      <c r="PVP29" s="165"/>
      <c r="PVQ29" s="159"/>
      <c r="PVR29" s="165"/>
      <c r="PVS29" s="159"/>
      <c r="PVT29" s="165"/>
      <c r="PVU29" s="159"/>
      <c r="PVV29" s="165"/>
      <c r="PVW29" s="159"/>
      <c r="PVX29" s="165"/>
      <c r="PVY29" s="159"/>
      <c r="PVZ29" s="165"/>
      <c r="PWA29" s="159"/>
      <c r="PWB29" s="165"/>
      <c r="PWC29" s="159"/>
      <c r="PWD29" s="165"/>
      <c r="PWE29" s="159"/>
      <c r="PWF29" s="165"/>
      <c r="PWG29" s="159"/>
      <c r="PWH29" s="165"/>
      <c r="PWI29" s="159"/>
      <c r="PWJ29" s="165"/>
      <c r="PWK29" s="159"/>
      <c r="PWL29" s="165"/>
      <c r="PWM29" s="159"/>
      <c r="PWN29" s="165"/>
      <c r="PWO29" s="159"/>
      <c r="PWP29" s="165"/>
      <c r="PWQ29" s="159"/>
      <c r="PWR29" s="165"/>
      <c r="PWS29" s="159"/>
      <c r="PWT29" s="165"/>
      <c r="PWU29" s="159"/>
      <c r="PWV29" s="165"/>
      <c r="PWW29" s="159"/>
      <c r="PWX29" s="165"/>
      <c r="PWY29" s="159"/>
      <c r="PWZ29" s="165"/>
      <c r="PXA29" s="159"/>
      <c r="PXB29" s="165"/>
      <c r="PXC29" s="159"/>
      <c r="PXD29" s="165"/>
      <c r="PXE29" s="159"/>
      <c r="PXF29" s="165"/>
      <c r="PXG29" s="159"/>
      <c r="PXH29" s="165"/>
      <c r="PXI29" s="159"/>
      <c r="PXJ29" s="165"/>
      <c r="PXK29" s="159"/>
      <c r="PXL29" s="165"/>
      <c r="PXM29" s="159"/>
      <c r="PXN29" s="165"/>
      <c r="PXO29" s="159"/>
      <c r="PXP29" s="165"/>
      <c r="PXQ29" s="159"/>
      <c r="PXR29" s="165"/>
      <c r="PXS29" s="159"/>
      <c r="PXT29" s="165"/>
      <c r="PXU29" s="159"/>
      <c r="PXV29" s="165"/>
      <c r="PXW29" s="159"/>
      <c r="PXX29" s="165"/>
      <c r="PXY29" s="159"/>
      <c r="PXZ29" s="165"/>
      <c r="PYA29" s="159"/>
      <c r="PYB29" s="165"/>
      <c r="PYC29" s="159"/>
      <c r="PYD29" s="165"/>
      <c r="PYE29" s="159"/>
      <c r="PYF29" s="165"/>
      <c r="PYG29" s="159"/>
      <c r="PYH29" s="165"/>
      <c r="PYI29" s="159"/>
      <c r="PYJ29" s="165"/>
      <c r="PYK29" s="159"/>
      <c r="PYL29" s="165"/>
      <c r="PYM29" s="159"/>
      <c r="PYN29" s="165"/>
      <c r="PYO29" s="159"/>
      <c r="PYP29" s="165"/>
      <c r="PYQ29" s="159"/>
      <c r="PYR29" s="165"/>
      <c r="PYS29" s="159"/>
      <c r="PYT29" s="165"/>
      <c r="PYU29" s="159"/>
      <c r="PYV29" s="165"/>
      <c r="PYW29" s="159"/>
      <c r="PYX29" s="165"/>
      <c r="PYY29" s="159"/>
      <c r="PYZ29" s="165"/>
      <c r="PZA29" s="159"/>
      <c r="PZB29" s="165"/>
      <c r="PZC29" s="159"/>
      <c r="PZD29" s="165"/>
      <c r="PZE29" s="159"/>
      <c r="PZF29" s="165"/>
      <c r="PZG29" s="159"/>
      <c r="PZH29" s="165"/>
      <c r="PZI29" s="159"/>
      <c r="PZJ29" s="165"/>
      <c r="PZK29" s="159"/>
      <c r="PZL29" s="165"/>
      <c r="PZM29" s="159"/>
      <c r="PZN29" s="165"/>
      <c r="PZO29" s="159"/>
      <c r="PZP29" s="165"/>
      <c r="PZQ29" s="159"/>
      <c r="PZR29" s="165"/>
      <c r="PZS29" s="159"/>
      <c r="PZT29" s="165"/>
      <c r="PZU29" s="159"/>
      <c r="PZV29" s="165"/>
      <c r="PZW29" s="159"/>
      <c r="PZX29" s="165"/>
      <c r="PZY29" s="159"/>
      <c r="PZZ29" s="165"/>
      <c r="QAA29" s="159"/>
      <c r="QAB29" s="165"/>
      <c r="QAC29" s="159"/>
      <c r="QAD29" s="165"/>
      <c r="QAE29" s="159"/>
      <c r="QAF29" s="165"/>
      <c r="QAG29" s="159"/>
      <c r="QAH29" s="165"/>
      <c r="QAI29" s="159"/>
      <c r="QAJ29" s="165"/>
      <c r="QAK29" s="159"/>
      <c r="QAL29" s="165"/>
      <c r="QAM29" s="159"/>
      <c r="QAN29" s="165"/>
      <c r="QAO29" s="159"/>
      <c r="QAP29" s="165"/>
      <c r="QAQ29" s="159"/>
      <c r="QAR29" s="165"/>
      <c r="QAS29" s="159"/>
      <c r="QAT29" s="165"/>
      <c r="QAU29" s="159"/>
      <c r="QAV29" s="165"/>
      <c r="QAW29" s="159"/>
      <c r="QAX29" s="165"/>
      <c r="QAY29" s="159"/>
      <c r="QAZ29" s="165"/>
      <c r="QBA29" s="159"/>
      <c r="QBB29" s="165"/>
      <c r="QBC29" s="159"/>
      <c r="QBD29" s="165"/>
      <c r="QBE29" s="159"/>
      <c r="QBF29" s="165"/>
      <c r="QBG29" s="159"/>
      <c r="QBH29" s="165"/>
      <c r="QBI29" s="159"/>
      <c r="QBJ29" s="165"/>
      <c r="QBK29" s="159"/>
      <c r="QBL29" s="165"/>
      <c r="QBM29" s="159"/>
      <c r="QBN29" s="165"/>
      <c r="QBO29" s="159"/>
      <c r="QBP29" s="165"/>
      <c r="QBQ29" s="159"/>
      <c r="QBR29" s="165"/>
      <c r="QBS29" s="159"/>
      <c r="QBT29" s="165"/>
      <c r="QBU29" s="159"/>
      <c r="QBV29" s="165"/>
      <c r="QBW29" s="159"/>
      <c r="QBX29" s="165"/>
      <c r="QBY29" s="159"/>
      <c r="QBZ29" s="165"/>
      <c r="QCA29" s="159"/>
      <c r="QCB29" s="165"/>
      <c r="QCC29" s="159"/>
      <c r="QCD29" s="165"/>
      <c r="QCE29" s="159"/>
      <c r="QCF29" s="165"/>
      <c r="QCG29" s="159"/>
      <c r="QCH29" s="165"/>
      <c r="QCI29" s="159"/>
      <c r="QCJ29" s="165"/>
      <c r="QCK29" s="159"/>
      <c r="QCL29" s="165"/>
      <c r="QCM29" s="159"/>
      <c r="QCN29" s="165"/>
      <c r="QCO29" s="159"/>
      <c r="QCP29" s="165"/>
      <c r="QCQ29" s="159"/>
      <c r="QCR29" s="165"/>
      <c r="QCS29" s="159"/>
      <c r="QCT29" s="165"/>
      <c r="QCU29" s="159"/>
      <c r="QCV29" s="165"/>
      <c r="QCW29" s="159"/>
      <c r="QCX29" s="165"/>
      <c r="QCY29" s="159"/>
      <c r="QCZ29" s="165"/>
      <c r="QDA29" s="159"/>
      <c r="QDB29" s="165"/>
      <c r="QDC29" s="159"/>
      <c r="QDD29" s="165"/>
      <c r="QDE29" s="159"/>
      <c r="QDF29" s="165"/>
      <c r="QDG29" s="159"/>
      <c r="QDH29" s="165"/>
      <c r="QDI29" s="159"/>
      <c r="QDJ29" s="165"/>
      <c r="QDK29" s="159"/>
      <c r="QDL29" s="165"/>
      <c r="QDM29" s="159"/>
      <c r="QDN29" s="165"/>
      <c r="QDO29" s="159"/>
      <c r="QDP29" s="165"/>
      <c r="QDQ29" s="159"/>
      <c r="QDR29" s="165"/>
      <c r="QDS29" s="159"/>
      <c r="QDT29" s="165"/>
      <c r="QDU29" s="159"/>
      <c r="QDV29" s="165"/>
      <c r="QDW29" s="159"/>
      <c r="QDX29" s="165"/>
      <c r="QDY29" s="159"/>
      <c r="QDZ29" s="165"/>
      <c r="QEA29" s="159"/>
      <c r="QEB29" s="165"/>
      <c r="QEC29" s="159"/>
      <c r="QED29" s="165"/>
      <c r="QEE29" s="159"/>
      <c r="QEF29" s="165"/>
      <c r="QEG29" s="159"/>
      <c r="QEH29" s="165"/>
      <c r="QEI29" s="159"/>
      <c r="QEJ29" s="165"/>
      <c r="QEK29" s="159"/>
      <c r="QEL29" s="165"/>
      <c r="QEM29" s="159"/>
      <c r="QEN29" s="165"/>
      <c r="QEO29" s="159"/>
      <c r="QEP29" s="165"/>
      <c r="QEQ29" s="159"/>
      <c r="QER29" s="165"/>
      <c r="QES29" s="159"/>
      <c r="QET29" s="165"/>
      <c r="QEU29" s="159"/>
      <c r="QEV29" s="165"/>
      <c r="QEW29" s="159"/>
      <c r="QEX29" s="165"/>
      <c r="QEY29" s="159"/>
      <c r="QEZ29" s="165"/>
      <c r="QFA29" s="159"/>
      <c r="QFB29" s="165"/>
      <c r="QFC29" s="159"/>
      <c r="QFD29" s="165"/>
      <c r="QFE29" s="159"/>
      <c r="QFF29" s="165"/>
      <c r="QFG29" s="159"/>
      <c r="QFH29" s="165"/>
      <c r="QFI29" s="159"/>
      <c r="QFJ29" s="165"/>
      <c r="QFK29" s="159"/>
      <c r="QFL29" s="165"/>
      <c r="QFM29" s="159"/>
      <c r="QFN29" s="165"/>
      <c r="QFO29" s="159"/>
      <c r="QFP29" s="165"/>
      <c r="QFQ29" s="159"/>
      <c r="QFR29" s="165"/>
      <c r="QFS29" s="159"/>
      <c r="QFT29" s="165"/>
      <c r="QFU29" s="159"/>
      <c r="QFV29" s="165"/>
      <c r="QFW29" s="159"/>
      <c r="QFX29" s="165"/>
      <c r="QFY29" s="159"/>
      <c r="QFZ29" s="165"/>
      <c r="QGA29" s="159"/>
      <c r="QGB29" s="165"/>
      <c r="QGC29" s="159"/>
      <c r="QGD29" s="165"/>
      <c r="QGE29" s="159"/>
      <c r="QGF29" s="165"/>
      <c r="QGG29" s="159"/>
      <c r="QGH29" s="165"/>
      <c r="QGI29" s="159"/>
      <c r="QGJ29" s="165"/>
      <c r="QGK29" s="159"/>
      <c r="QGL29" s="165"/>
      <c r="QGM29" s="159"/>
      <c r="QGN29" s="165"/>
      <c r="QGO29" s="159"/>
      <c r="QGP29" s="165"/>
      <c r="QGQ29" s="159"/>
      <c r="QGR29" s="165"/>
      <c r="QGS29" s="159"/>
      <c r="QGT29" s="165"/>
      <c r="QGU29" s="159"/>
      <c r="QGV29" s="165"/>
      <c r="QGW29" s="159"/>
      <c r="QGX29" s="165"/>
      <c r="QGY29" s="159"/>
      <c r="QGZ29" s="165"/>
      <c r="QHA29" s="159"/>
      <c r="QHB29" s="165"/>
      <c r="QHC29" s="159"/>
      <c r="QHD29" s="165"/>
      <c r="QHE29" s="159"/>
      <c r="QHF29" s="165"/>
      <c r="QHG29" s="159"/>
      <c r="QHH29" s="165"/>
      <c r="QHI29" s="159"/>
      <c r="QHJ29" s="165"/>
      <c r="QHK29" s="159"/>
      <c r="QHL29" s="165"/>
      <c r="QHM29" s="159"/>
      <c r="QHN29" s="165"/>
      <c r="QHO29" s="159"/>
      <c r="QHP29" s="165"/>
      <c r="QHQ29" s="159"/>
      <c r="QHR29" s="165"/>
      <c r="QHS29" s="159"/>
      <c r="QHT29" s="165"/>
      <c r="QHU29" s="159"/>
      <c r="QHV29" s="165"/>
      <c r="QHW29" s="159"/>
      <c r="QHX29" s="165"/>
      <c r="QHY29" s="159"/>
      <c r="QHZ29" s="165"/>
      <c r="QIA29" s="159"/>
      <c r="QIB29" s="165"/>
      <c r="QIC29" s="159"/>
      <c r="QID29" s="165"/>
      <c r="QIE29" s="159"/>
      <c r="QIF29" s="165"/>
      <c r="QIG29" s="159"/>
      <c r="QIH29" s="165"/>
      <c r="QII29" s="159"/>
      <c r="QIJ29" s="165"/>
      <c r="QIK29" s="159"/>
      <c r="QIL29" s="165"/>
      <c r="QIM29" s="159"/>
      <c r="QIN29" s="165"/>
      <c r="QIO29" s="159"/>
      <c r="QIP29" s="165"/>
      <c r="QIQ29" s="159"/>
      <c r="QIR29" s="165"/>
      <c r="QIS29" s="159"/>
      <c r="QIT29" s="165"/>
      <c r="QIU29" s="159"/>
      <c r="QIV29" s="165"/>
      <c r="QIW29" s="159"/>
      <c r="QIX29" s="165"/>
      <c r="QIY29" s="159"/>
      <c r="QIZ29" s="165"/>
      <c r="QJA29" s="159"/>
      <c r="QJB29" s="165"/>
      <c r="QJC29" s="159"/>
      <c r="QJD29" s="165"/>
      <c r="QJE29" s="159"/>
      <c r="QJF29" s="165"/>
      <c r="QJG29" s="159"/>
      <c r="QJH29" s="165"/>
      <c r="QJI29" s="159"/>
      <c r="QJJ29" s="165"/>
      <c r="QJK29" s="159"/>
      <c r="QJL29" s="165"/>
      <c r="QJM29" s="159"/>
      <c r="QJN29" s="165"/>
      <c r="QJO29" s="159"/>
      <c r="QJP29" s="165"/>
      <c r="QJQ29" s="159"/>
      <c r="QJR29" s="165"/>
      <c r="QJS29" s="159"/>
      <c r="QJT29" s="165"/>
      <c r="QJU29" s="159"/>
      <c r="QJV29" s="165"/>
      <c r="QJW29" s="159"/>
      <c r="QJX29" s="165"/>
      <c r="QJY29" s="159"/>
      <c r="QJZ29" s="165"/>
      <c r="QKA29" s="159"/>
      <c r="QKB29" s="165"/>
      <c r="QKC29" s="159"/>
      <c r="QKD29" s="165"/>
      <c r="QKE29" s="159"/>
      <c r="QKF29" s="165"/>
      <c r="QKG29" s="159"/>
      <c r="QKH29" s="165"/>
      <c r="QKI29" s="159"/>
      <c r="QKJ29" s="165"/>
      <c r="QKK29" s="159"/>
      <c r="QKL29" s="165"/>
      <c r="QKM29" s="159"/>
      <c r="QKN29" s="165"/>
      <c r="QKO29" s="159"/>
      <c r="QKP29" s="165"/>
      <c r="QKQ29" s="159"/>
      <c r="QKR29" s="165"/>
      <c r="QKS29" s="159"/>
      <c r="QKT29" s="165"/>
      <c r="QKU29" s="159"/>
      <c r="QKV29" s="165"/>
      <c r="QKW29" s="159"/>
      <c r="QKX29" s="165"/>
      <c r="QKY29" s="159"/>
      <c r="QKZ29" s="165"/>
      <c r="QLA29" s="159"/>
      <c r="QLB29" s="165"/>
      <c r="QLC29" s="159"/>
      <c r="QLD29" s="165"/>
      <c r="QLE29" s="159"/>
      <c r="QLF29" s="165"/>
      <c r="QLG29" s="159"/>
      <c r="QLH29" s="165"/>
      <c r="QLI29" s="159"/>
      <c r="QLJ29" s="165"/>
      <c r="QLK29" s="159"/>
      <c r="QLL29" s="165"/>
      <c r="QLM29" s="159"/>
      <c r="QLN29" s="165"/>
      <c r="QLO29" s="159"/>
      <c r="QLP29" s="165"/>
      <c r="QLQ29" s="159"/>
      <c r="QLR29" s="165"/>
      <c r="QLS29" s="159"/>
      <c r="QLT29" s="165"/>
      <c r="QLU29" s="159"/>
      <c r="QLV29" s="165"/>
      <c r="QLW29" s="159"/>
      <c r="QLX29" s="165"/>
      <c r="QLY29" s="159"/>
      <c r="QLZ29" s="165"/>
      <c r="QMA29" s="159"/>
      <c r="QMB29" s="165"/>
      <c r="QMC29" s="159"/>
      <c r="QMD29" s="165"/>
      <c r="QME29" s="159"/>
      <c r="QMF29" s="165"/>
      <c r="QMG29" s="159"/>
      <c r="QMH29" s="165"/>
      <c r="QMI29" s="159"/>
      <c r="QMJ29" s="165"/>
      <c r="QMK29" s="159"/>
      <c r="QML29" s="165"/>
      <c r="QMM29" s="159"/>
      <c r="QMN29" s="165"/>
      <c r="QMO29" s="159"/>
      <c r="QMP29" s="165"/>
      <c r="QMQ29" s="159"/>
      <c r="QMR29" s="165"/>
      <c r="QMS29" s="159"/>
      <c r="QMT29" s="165"/>
      <c r="QMU29" s="159"/>
      <c r="QMV29" s="165"/>
      <c r="QMW29" s="159"/>
      <c r="QMX29" s="165"/>
      <c r="QMY29" s="159"/>
      <c r="QMZ29" s="165"/>
      <c r="QNA29" s="159"/>
      <c r="QNB29" s="165"/>
      <c r="QNC29" s="159"/>
      <c r="QND29" s="165"/>
      <c r="QNE29" s="159"/>
      <c r="QNF29" s="165"/>
      <c r="QNG29" s="159"/>
      <c r="QNH29" s="165"/>
      <c r="QNI29" s="159"/>
      <c r="QNJ29" s="165"/>
      <c r="QNK29" s="159"/>
      <c r="QNL29" s="165"/>
      <c r="QNM29" s="159"/>
      <c r="QNN29" s="165"/>
      <c r="QNO29" s="159"/>
      <c r="QNP29" s="165"/>
      <c r="QNQ29" s="159"/>
      <c r="QNR29" s="165"/>
      <c r="QNS29" s="159"/>
      <c r="QNT29" s="165"/>
      <c r="QNU29" s="159"/>
      <c r="QNV29" s="165"/>
      <c r="QNW29" s="159"/>
      <c r="QNX29" s="165"/>
      <c r="QNY29" s="159"/>
      <c r="QNZ29" s="165"/>
      <c r="QOA29" s="159"/>
      <c r="QOB29" s="165"/>
      <c r="QOC29" s="159"/>
      <c r="QOD29" s="165"/>
      <c r="QOE29" s="159"/>
      <c r="QOF29" s="165"/>
      <c r="QOG29" s="159"/>
      <c r="QOH29" s="165"/>
      <c r="QOI29" s="159"/>
      <c r="QOJ29" s="165"/>
      <c r="QOK29" s="159"/>
      <c r="QOL29" s="165"/>
      <c r="QOM29" s="159"/>
      <c r="QON29" s="165"/>
      <c r="QOO29" s="159"/>
      <c r="QOP29" s="165"/>
      <c r="QOQ29" s="159"/>
      <c r="QOR29" s="165"/>
      <c r="QOS29" s="159"/>
      <c r="QOT29" s="165"/>
      <c r="QOU29" s="159"/>
      <c r="QOV29" s="165"/>
      <c r="QOW29" s="159"/>
      <c r="QOX29" s="165"/>
      <c r="QOY29" s="159"/>
      <c r="QOZ29" s="165"/>
      <c r="QPA29" s="159"/>
      <c r="QPB29" s="165"/>
      <c r="QPC29" s="159"/>
      <c r="QPD29" s="165"/>
      <c r="QPE29" s="159"/>
      <c r="QPF29" s="165"/>
      <c r="QPG29" s="159"/>
      <c r="QPH29" s="165"/>
      <c r="QPI29" s="159"/>
      <c r="QPJ29" s="165"/>
      <c r="QPK29" s="159"/>
      <c r="QPL29" s="165"/>
      <c r="QPM29" s="159"/>
      <c r="QPN29" s="165"/>
      <c r="QPO29" s="159"/>
      <c r="QPP29" s="165"/>
      <c r="QPQ29" s="159"/>
      <c r="QPR29" s="165"/>
      <c r="QPS29" s="159"/>
      <c r="QPT29" s="165"/>
      <c r="QPU29" s="159"/>
      <c r="QPV29" s="165"/>
      <c r="QPW29" s="159"/>
      <c r="QPX29" s="165"/>
      <c r="QPY29" s="159"/>
      <c r="QPZ29" s="165"/>
      <c r="QQA29" s="159"/>
      <c r="QQB29" s="165"/>
      <c r="QQC29" s="159"/>
      <c r="QQD29" s="165"/>
      <c r="QQE29" s="159"/>
      <c r="QQF29" s="165"/>
      <c r="QQG29" s="159"/>
      <c r="QQH29" s="165"/>
      <c r="QQI29" s="159"/>
      <c r="QQJ29" s="165"/>
      <c r="QQK29" s="159"/>
      <c r="QQL29" s="165"/>
      <c r="QQM29" s="159"/>
      <c r="QQN29" s="165"/>
      <c r="QQO29" s="159"/>
      <c r="QQP29" s="165"/>
      <c r="QQQ29" s="159"/>
      <c r="QQR29" s="165"/>
      <c r="QQS29" s="159"/>
      <c r="QQT29" s="165"/>
      <c r="QQU29" s="159"/>
      <c r="QQV29" s="165"/>
      <c r="QQW29" s="159"/>
      <c r="QQX29" s="165"/>
      <c r="QQY29" s="159"/>
      <c r="QQZ29" s="165"/>
      <c r="QRA29" s="159"/>
      <c r="QRB29" s="165"/>
      <c r="QRC29" s="159"/>
      <c r="QRD29" s="165"/>
      <c r="QRE29" s="159"/>
      <c r="QRF29" s="165"/>
      <c r="QRG29" s="159"/>
      <c r="QRH29" s="165"/>
      <c r="QRI29" s="159"/>
      <c r="QRJ29" s="165"/>
      <c r="QRK29" s="159"/>
      <c r="QRL29" s="165"/>
      <c r="QRM29" s="159"/>
      <c r="QRN29" s="165"/>
      <c r="QRO29" s="159"/>
      <c r="QRP29" s="165"/>
      <c r="QRQ29" s="159"/>
      <c r="QRR29" s="165"/>
      <c r="QRS29" s="159"/>
      <c r="QRT29" s="165"/>
      <c r="QRU29" s="159"/>
      <c r="QRV29" s="165"/>
      <c r="QRW29" s="159"/>
      <c r="QRX29" s="165"/>
      <c r="QRY29" s="159"/>
      <c r="QRZ29" s="165"/>
      <c r="QSA29" s="159"/>
      <c r="QSB29" s="165"/>
      <c r="QSC29" s="159"/>
      <c r="QSD29" s="165"/>
      <c r="QSE29" s="159"/>
      <c r="QSF29" s="165"/>
      <c r="QSG29" s="159"/>
      <c r="QSH29" s="165"/>
      <c r="QSI29" s="159"/>
      <c r="QSJ29" s="165"/>
      <c r="QSK29" s="159"/>
      <c r="QSL29" s="165"/>
      <c r="QSM29" s="159"/>
      <c r="QSN29" s="165"/>
      <c r="QSO29" s="159"/>
      <c r="QSP29" s="165"/>
      <c r="QSQ29" s="159"/>
      <c r="QSR29" s="165"/>
      <c r="QSS29" s="159"/>
      <c r="QST29" s="165"/>
      <c r="QSU29" s="159"/>
      <c r="QSV29" s="165"/>
      <c r="QSW29" s="159"/>
      <c r="QSX29" s="165"/>
      <c r="QSY29" s="159"/>
      <c r="QSZ29" s="165"/>
      <c r="QTA29" s="159"/>
      <c r="QTB29" s="165"/>
      <c r="QTC29" s="159"/>
      <c r="QTD29" s="165"/>
      <c r="QTE29" s="159"/>
      <c r="QTF29" s="165"/>
      <c r="QTG29" s="159"/>
      <c r="QTH29" s="165"/>
      <c r="QTI29" s="159"/>
      <c r="QTJ29" s="165"/>
      <c r="QTK29" s="159"/>
      <c r="QTL29" s="165"/>
      <c r="QTM29" s="159"/>
      <c r="QTN29" s="165"/>
      <c r="QTO29" s="159"/>
      <c r="QTP29" s="165"/>
      <c r="QTQ29" s="159"/>
      <c r="QTR29" s="165"/>
      <c r="QTS29" s="159"/>
      <c r="QTT29" s="165"/>
      <c r="QTU29" s="159"/>
      <c r="QTV29" s="165"/>
      <c r="QTW29" s="159"/>
      <c r="QTX29" s="165"/>
      <c r="QTY29" s="159"/>
      <c r="QTZ29" s="165"/>
      <c r="QUA29" s="159"/>
      <c r="QUB29" s="165"/>
      <c r="QUC29" s="159"/>
      <c r="QUD29" s="165"/>
      <c r="QUE29" s="159"/>
      <c r="QUF29" s="165"/>
      <c r="QUG29" s="159"/>
      <c r="QUH29" s="165"/>
      <c r="QUI29" s="159"/>
      <c r="QUJ29" s="165"/>
      <c r="QUK29" s="159"/>
      <c r="QUL29" s="165"/>
      <c r="QUM29" s="159"/>
      <c r="QUN29" s="165"/>
      <c r="QUO29" s="159"/>
      <c r="QUP29" s="165"/>
      <c r="QUQ29" s="159"/>
      <c r="QUR29" s="165"/>
      <c r="QUS29" s="159"/>
      <c r="QUT29" s="165"/>
      <c r="QUU29" s="159"/>
      <c r="QUV29" s="165"/>
      <c r="QUW29" s="159"/>
      <c r="QUX29" s="165"/>
      <c r="QUY29" s="159"/>
      <c r="QUZ29" s="165"/>
      <c r="QVA29" s="159"/>
      <c r="QVB29" s="165"/>
      <c r="QVC29" s="159"/>
      <c r="QVD29" s="165"/>
      <c r="QVE29" s="159"/>
      <c r="QVF29" s="165"/>
      <c r="QVG29" s="159"/>
      <c r="QVH29" s="165"/>
      <c r="QVI29" s="159"/>
      <c r="QVJ29" s="165"/>
      <c r="QVK29" s="159"/>
      <c r="QVL29" s="165"/>
      <c r="QVM29" s="159"/>
      <c r="QVN29" s="165"/>
      <c r="QVO29" s="159"/>
      <c r="QVP29" s="165"/>
      <c r="QVQ29" s="159"/>
      <c r="QVR29" s="165"/>
      <c r="QVS29" s="159"/>
      <c r="QVT29" s="165"/>
      <c r="QVU29" s="159"/>
      <c r="QVV29" s="165"/>
      <c r="QVW29" s="159"/>
      <c r="QVX29" s="165"/>
      <c r="QVY29" s="159"/>
      <c r="QVZ29" s="165"/>
      <c r="QWA29" s="159"/>
      <c r="QWB29" s="165"/>
      <c r="QWC29" s="159"/>
      <c r="QWD29" s="165"/>
      <c r="QWE29" s="159"/>
      <c r="QWF29" s="165"/>
      <c r="QWG29" s="159"/>
      <c r="QWH29" s="165"/>
      <c r="QWI29" s="159"/>
      <c r="QWJ29" s="165"/>
      <c r="QWK29" s="159"/>
      <c r="QWL29" s="165"/>
      <c r="QWM29" s="159"/>
      <c r="QWN29" s="165"/>
      <c r="QWO29" s="159"/>
      <c r="QWP29" s="165"/>
      <c r="QWQ29" s="159"/>
      <c r="QWR29" s="165"/>
      <c r="QWS29" s="159"/>
      <c r="QWT29" s="165"/>
      <c r="QWU29" s="159"/>
      <c r="QWV29" s="165"/>
      <c r="QWW29" s="159"/>
      <c r="QWX29" s="165"/>
      <c r="QWY29" s="159"/>
      <c r="QWZ29" s="165"/>
      <c r="QXA29" s="159"/>
      <c r="QXB29" s="165"/>
      <c r="QXC29" s="159"/>
      <c r="QXD29" s="165"/>
      <c r="QXE29" s="159"/>
      <c r="QXF29" s="165"/>
      <c r="QXG29" s="159"/>
      <c r="QXH29" s="165"/>
      <c r="QXI29" s="159"/>
      <c r="QXJ29" s="165"/>
      <c r="QXK29" s="159"/>
      <c r="QXL29" s="165"/>
      <c r="QXM29" s="159"/>
      <c r="QXN29" s="165"/>
      <c r="QXO29" s="159"/>
      <c r="QXP29" s="165"/>
      <c r="QXQ29" s="159"/>
      <c r="QXR29" s="165"/>
      <c r="QXS29" s="159"/>
      <c r="QXT29" s="165"/>
      <c r="QXU29" s="159"/>
      <c r="QXV29" s="165"/>
      <c r="QXW29" s="159"/>
      <c r="QXX29" s="165"/>
      <c r="QXY29" s="159"/>
      <c r="QXZ29" s="165"/>
      <c r="QYA29" s="159"/>
      <c r="QYB29" s="165"/>
      <c r="QYC29" s="159"/>
      <c r="QYD29" s="165"/>
      <c r="QYE29" s="159"/>
      <c r="QYF29" s="165"/>
      <c r="QYG29" s="159"/>
      <c r="QYH29" s="165"/>
      <c r="QYI29" s="159"/>
      <c r="QYJ29" s="165"/>
      <c r="QYK29" s="159"/>
      <c r="QYL29" s="165"/>
      <c r="QYM29" s="159"/>
      <c r="QYN29" s="165"/>
      <c r="QYO29" s="159"/>
      <c r="QYP29" s="165"/>
      <c r="QYQ29" s="159"/>
      <c r="QYR29" s="165"/>
      <c r="QYS29" s="159"/>
      <c r="QYT29" s="165"/>
      <c r="QYU29" s="159"/>
      <c r="QYV29" s="165"/>
      <c r="QYW29" s="159"/>
      <c r="QYX29" s="165"/>
      <c r="QYY29" s="159"/>
      <c r="QYZ29" s="165"/>
      <c r="QZA29" s="159"/>
      <c r="QZB29" s="165"/>
      <c r="QZC29" s="159"/>
      <c r="QZD29" s="165"/>
      <c r="QZE29" s="159"/>
      <c r="QZF29" s="165"/>
      <c r="QZG29" s="159"/>
      <c r="QZH29" s="165"/>
      <c r="QZI29" s="159"/>
      <c r="QZJ29" s="165"/>
      <c r="QZK29" s="159"/>
      <c r="QZL29" s="165"/>
      <c r="QZM29" s="159"/>
      <c r="QZN29" s="165"/>
      <c r="QZO29" s="159"/>
      <c r="QZP29" s="165"/>
      <c r="QZQ29" s="159"/>
      <c r="QZR29" s="165"/>
      <c r="QZS29" s="159"/>
      <c r="QZT29" s="165"/>
      <c r="QZU29" s="159"/>
      <c r="QZV29" s="165"/>
      <c r="QZW29" s="159"/>
      <c r="QZX29" s="165"/>
      <c r="QZY29" s="159"/>
      <c r="QZZ29" s="165"/>
      <c r="RAA29" s="159"/>
      <c r="RAB29" s="165"/>
      <c r="RAC29" s="159"/>
      <c r="RAD29" s="165"/>
      <c r="RAE29" s="159"/>
      <c r="RAF29" s="165"/>
      <c r="RAG29" s="159"/>
      <c r="RAH29" s="165"/>
      <c r="RAI29" s="159"/>
      <c r="RAJ29" s="165"/>
      <c r="RAK29" s="159"/>
      <c r="RAL29" s="165"/>
      <c r="RAM29" s="159"/>
      <c r="RAN29" s="165"/>
      <c r="RAO29" s="159"/>
      <c r="RAP29" s="165"/>
      <c r="RAQ29" s="159"/>
      <c r="RAR29" s="165"/>
      <c r="RAS29" s="159"/>
      <c r="RAT29" s="165"/>
      <c r="RAU29" s="159"/>
      <c r="RAV29" s="165"/>
      <c r="RAW29" s="159"/>
      <c r="RAX29" s="165"/>
      <c r="RAY29" s="159"/>
      <c r="RAZ29" s="165"/>
      <c r="RBA29" s="159"/>
      <c r="RBB29" s="165"/>
      <c r="RBC29" s="159"/>
      <c r="RBD29" s="165"/>
      <c r="RBE29" s="159"/>
      <c r="RBF29" s="165"/>
      <c r="RBG29" s="159"/>
      <c r="RBH29" s="165"/>
      <c r="RBI29" s="159"/>
      <c r="RBJ29" s="165"/>
      <c r="RBK29" s="159"/>
      <c r="RBL29" s="165"/>
      <c r="RBM29" s="159"/>
      <c r="RBN29" s="165"/>
      <c r="RBO29" s="159"/>
      <c r="RBP29" s="165"/>
      <c r="RBQ29" s="159"/>
      <c r="RBR29" s="165"/>
      <c r="RBS29" s="159"/>
      <c r="RBT29" s="165"/>
      <c r="RBU29" s="159"/>
      <c r="RBV29" s="165"/>
      <c r="RBW29" s="159"/>
      <c r="RBX29" s="165"/>
      <c r="RBY29" s="159"/>
      <c r="RBZ29" s="165"/>
      <c r="RCA29" s="159"/>
      <c r="RCB29" s="165"/>
      <c r="RCC29" s="159"/>
      <c r="RCD29" s="165"/>
      <c r="RCE29" s="159"/>
      <c r="RCF29" s="165"/>
      <c r="RCG29" s="159"/>
      <c r="RCH29" s="165"/>
      <c r="RCI29" s="159"/>
      <c r="RCJ29" s="165"/>
      <c r="RCK29" s="159"/>
      <c r="RCL29" s="165"/>
      <c r="RCM29" s="159"/>
      <c r="RCN29" s="165"/>
      <c r="RCO29" s="159"/>
      <c r="RCP29" s="165"/>
      <c r="RCQ29" s="159"/>
      <c r="RCR29" s="165"/>
      <c r="RCS29" s="159"/>
      <c r="RCT29" s="165"/>
      <c r="RCU29" s="159"/>
      <c r="RCV29" s="165"/>
      <c r="RCW29" s="159"/>
      <c r="RCX29" s="165"/>
      <c r="RCY29" s="159"/>
      <c r="RCZ29" s="165"/>
      <c r="RDA29" s="159"/>
      <c r="RDB29" s="165"/>
      <c r="RDC29" s="159"/>
      <c r="RDD29" s="165"/>
      <c r="RDE29" s="159"/>
      <c r="RDF29" s="165"/>
      <c r="RDG29" s="159"/>
      <c r="RDH29" s="165"/>
      <c r="RDI29" s="159"/>
      <c r="RDJ29" s="165"/>
      <c r="RDK29" s="159"/>
      <c r="RDL29" s="165"/>
      <c r="RDM29" s="159"/>
      <c r="RDN29" s="165"/>
      <c r="RDO29" s="159"/>
      <c r="RDP29" s="165"/>
      <c r="RDQ29" s="159"/>
      <c r="RDR29" s="165"/>
      <c r="RDS29" s="159"/>
      <c r="RDT29" s="165"/>
      <c r="RDU29" s="159"/>
      <c r="RDV29" s="165"/>
      <c r="RDW29" s="159"/>
      <c r="RDX29" s="165"/>
      <c r="RDY29" s="159"/>
      <c r="RDZ29" s="165"/>
      <c r="REA29" s="159"/>
      <c r="REB29" s="165"/>
      <c r="REC29" s="159"/>
      <c r="RED29" s="165"/>
      <c r="REE29" s="159"/>
      <c r="REF29" s="165"/>
      <c r="REG29" s="159"/>
      <c r="REH29" s="165"/>
      <c r="REI29" s="159"/>
      <c r="REJ29" s="165"/>
      <c r="REK29" s="159"/>
      <c r="REL29" s="165"/>
      <c r="REM29" s="159"/>
      <c r="REN29" s="165"/>
      <c r="REO29" s="159"/>
      <c r="REP29" s="165"/>
      <c r="REQ29" s="159"/>
      <c r="RER29" s="165"/>
      <c r="RES29" s="159"/>
      <c r="RET29" s="165"/>
      <c r="REU29" s="159"/>
      <c r="REV29" s="165"/>
      <c r="REW29" s="159"/>
      <c r="REX29" s="165"/>
      <c r="REY29" s="159"/>
      <c r="REZ29" s="165"/>
      <c r="RFA29" s="159"/>
      <c r="RFB29" s="165"/>
      <c r="RFC29" s="159"/>
      <c r="RFD29" s="165"/>
      <c r="RFE29" s="159"/>
      <c r="RFF29" s="165"/>
      <c r="RFG29" s="159"/>
      <c r="RFH29" s="165"/>
      <c r="RFI29" s="159"/>
      <c r="RFJ29" s="165"/>
      <c r="RFK29" s="159"/>
      <c r="RFL29" s="165"/>
      <c r="RFM29" s="159"/>
      <c r="RFN29" s="165"/>
      <c r="RFO29" s="159"/>
      <c r="RFP29" s="165"/>
      <c r="RFQ29" s="159"/>
      <c r="RFR29" s="165"/>
      <c r="RFS29" s="159"/>
      <c r="RFT29" s="165"/>
      <c r="RFU29" s="159"/>
      <c r="RFV29" s="165"/>
      <c r="RFW29" s="159"/>
      <c r="RFX29" s="165"/>
      <c r="RFY29" s="159"/>
      <c r="RFZ29" s="165"/>
      <c r="RGA29" s="159"/>
      <c r="RGB29" s="165"/>
      <c r="RGC29" s="159"/>
      <c r="RGD29" s="165"/>
      <c r="RGE29" s="159"/>
      <c r="RGF29" s="165"/>
      <c r="RGG29" s="159"/>
      <c r="RGH29" s="165"/>
      <c r="RGI29" s="159"/>
      <c r="RGJ29" s="165"/>
      <c r="RGK29" s="159"/>
      <c r="RGL29" s="165"/>
      <c r="RGM29" s="159"/>
      <c r="RGN29" s="165"/>
      <c r="RGO29" s="159"/>
      <c r="RGP29" s="165"/>
      <c r="RGQ29" s="159"/>
      <c r="RGR29" s="165"/>
      <c r="RGS29" s="159"/>
      <c r="RGT29" s="165"/>
      <c r="RGU29" s="159"/>
      <c r="RGV29" s="165"/>
      <c r="RGW29" s="159"/>
      <c r="RGX29" s="165"/>
      <c r="RGY29" s="159"/>
      <c r="RGZ29" s="165"/>
      <c r="RHA29" s="159"/>
      <c r="RHB29" s="165"/>
      <c r="RHC29" s="159"/>
      <c r="RHD29" s="165"/>
      <c r="RHE29" s="159"/>
      <c r="RHF29" s="165"/>
      <c r="RHG29" s="159"/>
      <c r="RHH29" s="165"/>
      <c r="RHI29" s="159"/>
      <c r="RHJ29" s="165"/>
      <c r="RHK29" s="159"/>
      <c r="RHL29" s="165"/>
      <c r="RHM29" s="159"/>
      <c r="RHN29" s="165"/>
      <c r="RHO29" s="159"/>
      <c r="RHP29" s="165"/>
      <c r="RHQ29" s="159"/>
      <c r="RHR29" s="165"/>
      <c r="RHS29" s="159"/>
      <c r="RHT29" s="165"/>
      <c r="RHU29" s="159"/>
      <c r="RHV29" s="165"/>
      <c r="RHW29" s="159"/>
      <c r="RHX29" s="165"/>
      <c r="RHY29" s="159"/>
      <c r="RHZ29" s="165"/>
      <c r="RIA29" s="159"/>
      <c r="RIB29" s="165"/>
      <c r="RIC29" s="159"/>
      <c r="RID29" s="165"/>
      <c r="RIE29" s="159"/>
      <c r="RIF29" s="165"/>
      <c r="RIG29" s="159"/>
      <c r="RIH29" s="165"/>
      <c r="RII29" s="159"/>
      <c r="RIJ29" s="165"/>
      <c r="RIK29" s="159"/>
      <c r="RIL29" s="165"/>
      <c r="RIM29" s="159"/>
      <c r="RIN29" s="165"/>
      <c r="RIO29" s="159"/>
      <c r="RIP29" s="165"/>
      <c r="RIQ29" s="159"/>
      <c r="RIR29" s="165"/>
      <c r="RIS29" s="159"/>
      <c r="RIT29" s="165"/>
      <c r="RIU29" s="159"/>
      <c r="RIV29" s="165"/>
      <c r="RIW29" s="159"/>
      <c r="RIX29" s="165"/>
      <c r="RIY29" s="159"/>
      <c r="RIZ29" s="165"/>
      <c r="RJA29" s="159"/>
      <c r="RJB29" s="165"/>
      <c r="RJC29" s="159"/>
      <c r="RJD29" s="165"/>
      <c r="RJE29" s="159"/>
      <c r="RJF29" s="165"/>
      <c r="RJG29" s="159"/>
      <c r="RJH29" s="165"/>
      <c r="RJI29" s="159"/>
      <c r="RJJ29" s="165"/>
      <c r="RJK29" s="159"/>
      <c r="RJL29" s="165"/>
      <c r="RJM29" s="159"/>
      <c r="RJN29" s="165"/>
      <c r="RJO29" s="159"/>
      <c r="RJP29" s="165"/>
      <c r="RJQ29" s="159"/>
      <c r="RJR29" s="165"/>
      <c r="RJS29" s="159"/>
      <c r="RJT29" s="165"/>
      <c r="RJU29" s="159"/>
      <c r="RJV29" s="165"/>
      <c r="RJW29" s="159"/>
      <c r="RJX29" s="165"/>
      <c r="RJY29" s="159"/>
      <c r="RJZ29" s="165"/>
      <c r="RKA29" s="159"/>
      <c r="RKB29" s="165"/>
      <c r="RKC29" s="159"/>
      <c r="RKD29" s="165"/>
      <c r="RKE29" s="159"/>
      <c r="RKF29" s="165"/>
      <c r="RKG29" s="159"/>
      <c r="RKH29" s="165"/>
      <c r="RKI29" s="159"/>
      <c r="RKJ29" s="165"/>
      <c r="RKK29" s="159"/>
      <c r="RKL29" s="165"/>
      <c r="RKM29" s="159"/>
      <c r="RKN29" s="165"/>
      <c r="RKO29" s="159"/>
      <c r="RKP29" s="165"/>
      <c r="RKQ29" s="159"/>
      <c r="RKR29" s="165"/>
      <c r="RKS29" s="159"/>
      <c r="RKT29" s="165"/>
      <c r="RKU29" s="159"/>
      <c r="RKV29" s="165"/>
      <c r="RKW29" s="159"/>
      <c r="RKX29" s="165"/>
      <c r="RKY29" s="159"/>
      <c r="RKZ29" s="165"/>
      <c r="RLA29" s="159"/>
      <c r="RLB29" s="165"/>
      <c r="RLC29" s="159"/>
      <c r="RLD29" s="165"/>
      <c r="RLE29" s="159"/>
      <c r="RLF29" s="165"/>
      <c r="RLG29" s="159"/>
      <c r="RLH29" s="165"/>
      <c r="RLI29" s="159"/>
      <c r="RLJ29" s="165"/>
      <c r="RLK29" s="159"/>
      <c r="RLL29" s="165"/>
      <c r="RLM29" s="159"/>
      <c r="RLN29" s="165"/>
      <c r="RLO29" s="159"/>
      <c r="RLP29" s="165"/>
      <c r="RLQ29" s="159"/>
      <c r="RLR29" s="165"/>
      <c r="RLS29" s="159"/>
      <c r="RLT29" s="165"/>
      <c r="RLU29" s="159"/>
      <c r="RLV29" s="165"/>
      <c r="RLW29" s="159"/>
      <c r="RLX29" s="165"/>
      <c r="RLY29" s="159"/>
      <c r="RLZ29" s="165"/>
      <c r="RMA29" s="159"/>
      <c r="RMB29" s="165"/>
      <c r="RMC29" s="159"/>
      <c r="RMD29" s="165"/>
      <c r="RME29" s="159"/>
      <c r="RMF29" s="165"/>
      <c r="RMG29" s="159"/>
      <c r="RMH29" s="165"/>
      <c r="RMI29" s="159"/>
      <c r="RMJ29" s="165"/>
      <c r="RMK29" s="159"/>
      <c r="RML29" s="165"/>
      <c r="RMM29" s="159"/>
      <c r="RMN29" s="165"/>
      <c r="RMO29" s="159"/>
      <c r="RMP29" s="165"/>
      <c r="RMQ29" s="159"/>
      <c r="RMR29" s="165"/>
      <c r="RMS29" s="159"/>
      <c r="RMT29" s="165"/>
      <c r="RMU29" s="159"/>
      <c r="RMV29" s="165"/>
      <c r="RMW29" s="159"/>
      <c r="RMX29" s="165"/>
      <c r="RMY29" s="159"/>
      <c r="RMZ29" s="165"/>
      <c r="RNA29" s="159"/>
      <c r="RNB29" s="165"/>
      <c r="RNC29" s="159"/>
      <c r="RND29" s="165"/>
      <c r="RNE29" s="159"/>
      <c r="RNF29" s="165"/>
      <c r="RNG29" s="159"/>
      <c r="RNH29" s="165"/>
      <c r="RNI29" s="159"/>
      <c r="RNJ29" s="165"/>
      <c r="RNK29" s="159"/>
      <c r="RNL29" s="165"/>
      <c r="RNM29" s="159"/>
      <c r="RNN29" s="165"/>
      <c r="RNO29" s="159"/>
      <c r="RNP29" s="165"/>
      <c r="RNQ29" s="159"/>
      <c r="RNR29" s="165"/>
      <c r="RNS29" s="159"/>
      <c r="RNT29" s="165"/>
      <c r="RNU29" s="159"/>
      <c r="RNV29" s="165"/>
      <c r="RNW29" s="159"/>
      <c r="RNX29" s="165"/>
      <c r="RNY29" s="159"/>
      <c r="RNZ29" s="165"/>
      <c r="ROA29" s="159"/>
      <c r="ROB29" s="165"/>
      <c r="ROC29" s="159"/>
      <c r="ROD29" s="165"/>
      <c r="ROE29" s="159"/>
      <c r="ROF29" s="165"/>
      <c r="ROG29" s="159"/>
      <c r="ROH29" s="165"/>
      <c r="ROI29" s="159"/>
      <c r="ROJ29" s="165"/>
      <c r="ROK29" s="159"/>
      <c r="ROL29" s="165"/>
      <c r="ROM29" s="159"/>
      <c r="RON29" s="165"/>
      <c r="ROO29" s="159"/>
      <c r="ROP29" s="165"/>
      <c r="ROQ29" s="159"/>
      <c r="ROR29" s="165"/>
      <c r="ROS29" s="159"/>
      <c r="ROT29" s="165"/>
      <c r="ROU29" s="159"/>
      <c r="ROV29" s="165"/>
      <c r="ROW29" s="159"/>
      <c r="ROX29" s="165"/>
      <c r="ROY29" s="159"/>
      <c r="ROZ29" s="165"/>
      <c r="RPA29" s="159"/>
      <c r="RPB29" s="165"/>
      <c r="RPC29" s="159"/>
      <c r="RPD29" s="165"/>
      <c r="RPE29" s="159"/>
      <c r="RPF29" s="165"/>
      <c r="RPG29" s="159"/>
      <c r="RPH29" s="165"/>
      <c r="RPI29" s="159"/>
      <c r="RPJ29" s="165"/>
      <c r="RPK29" s="159"/>
      <c r="RPL29" s="165"/>
      <c r="RPM29" s="159"/>
      <c r="RPN29" s="165"/>
      <c r="RPO29" s="159"/>
      <c r="RPP29" s="165"/>
      <c r="RPQ29" s="159"/>
      <c r="RPR29" s="165"/>
      <c r="RPS29" s="159"/>
      <c r="RPT29" s="165"/>
      <c r="RPU29" s="159"/>
      <c r="RPV29" s="165"/>
      <c r="RPW29" s="159"/>
      <c r="RPX29" s="165"/>
      <c r="RPY29" s="159"/>
      <c r="RPZ29" s="165"/>
      <c r="RQA29" s="159"/>
      <c r="RQB29" s="165"/>
      <c r="RQC29" s="159"/>
      <c r="RQD29" s="165"/>
      <c r="RQE29" s="159"/>
      <c r="RQF29" s="165"/>
      <c r="RQG29" s="159"/>
      <c r="RQH29" s="165"/>
      <c r="RQI29" s="159"/>
      <c r="RQJ29" s="165"/>
      <c r="RQK29" s="159"/>
      <c r="RQL29" s="165"/>
      <c r="RQM29" s="159"/>
      <c r="RQN29" s="165"/>
      <c r="RQO29" s="159"/>
      <c r="RQP29" s="165"/>
      <c r="RQQ29" s="159"/>
      <c r="RQR29" s="165"/>
      <c r="RQS29" s="159"/>
      <c r="RQT29" s="165"/>
      <c r="RQU29" s="159"/>
      <c r="RQV29" s="165"/>
      <c r="RQW29" s="159"/>
      <c r="RQX29" s="165"/>
      <c r="RQY29" s="159"/>
      <c r="RQZ29" s="165"/>
      <c r="RRA29" s="159"/>
      <c r="RRB29" s="165"/>
      <c r="RRC29" s="159"/>
      <c r="RRD29" s="165"/>
      <c r="RRE29" s="159"/>
      <c r="RRF29" s="165"/>
      <c r="RRG29" s="159"/>
      <c r="RRH29" s="165"/>
      <c r="RRI29" s="159"/>
      <c r="RRJ29" s="165"/>
      <c r="RRK29" s="159"/>
      <c r="RRL29" s="165"/>
      <c r="RRM29" s="159"/>
      <c r="RRN29" s="165"/>
      <c r="RRO29" s="159"/>
      <c r="RRP29" s="165"/>
      <c r="RRQ29" s="159"/>
      <c r="RRR29" s="165"/>
      <c r="RRS29" s="159"/>
      <c r="RRT29" s="165"/>
      <c r="RRU29" s="159"/>
      <c r="RRV29" s="165"/>
      <c r="RRW29" s="159"/>
      <c r="RRX29" s="165"/>
      <c r="RRY29" s="159"/>
      <c r="RRZ29" s="165"/>
      <c r="RSA29" s="159"/>
      <c r="RSB29" s="165"/>
      <c r="RSC29" s="159"/>
      <c r="RSD29" s="165"/>
      <c r="RSE29" s="159"/>
      <c r="RSF29" s="165"/>
      <c r="RSG29" s="159"/>
      <c r="RSH29" s="165"/>
      <c r="RSI29" s="159"/>
      <c r="RSJ29" s="165"/>
      <c r="RSK29" s="159"/>
      <c r="RSL29" s="165"/>
      <c r="RSM29" s="159"/>
      <c r="RSN29" s="165"/>
      <c r="RSO29" s="159"/>
      <c r="RSP29" s="165"/>
      <c r="RSQ29" s="159"/>
      <c r="RSR29" s="165"/>
      <c r="RSS29" s="159"/>
      <c r="RST29" s="165"/>
      <c r="RSU29" s="159"/>
      <c r="RSV29" s="165"/>
      <c r="RSW29" s="159"/>
      <c r="RSX29" s="165"/>
      <c r="RSY29" s="159"/>
      <c r="RSZ29" s="165"/>
      <c r="RTA29" s="159"/>
      <c r="RTB29" s="165"/>
      <c r="RTC29" s="159"/>
      <c r="RTD29" s="165"/>
      <c r="RTE29" s="159"/>
      <c r="RTF29" s="165"/>
      <c r="RTG29" s="159"/>
      <c r="RTH29" s="165"/>
      <c r="RTI29" s="159"/>
      <c r="RTJ29" s="165"/>
      <c r="RTK29" s="159"/>
      <c r="RTL29" s="165"/>
      <c r="RTM29" s="159"/>
      <c r="RTN29" s="165"/>
      <c r="RTO29" s="159"/>
      <c r="RTP29" s="165"/>
      <c r="RTQ29" s="159"/>
      <c r="RTR29" s="165"/>
      <c r="RTS29" s="159"/>
      <c r="RTT29" s="165"/>
      <c r="RTU29" s="159"/>
      <c r="RTV29" s="165"/>
      <c r="RTW29" s="159"/>
      <c r="RTX29" s="165"/>
      <c r="RTY29" s="159"/>
      <c r="RTZ29" s="165"/>
      <c r="RUA29" s="159"/>
      <c r="RUB29" s="165"/>
      <c r="RUC29" s="159"/>
      <c r="RUD29" s="165"/>
      <c r="RUE29" s="159"/>
      <c r="RUF29" s="165"/>
      <c r="RUG29" s="159"/>
      <c r="RUH29" s="165"/>
      <c r="RUI29" s="159"/>
      <c r="RUJ29" s="165"/>
      <c r="RUK29" s="159"/>
      <c r="RUL29" s="165"/>
      <c r="RUM29" s="159"/>
      <c r="RUN29" s="165"/>
      <c r="RUO29" s="159"/>
      <c r="RUP29" s="165"/>
      <c r="RUQ29" s="159"/>
      <c r="RUR29" s="165"/>
      <c r="RUS29" s="159"/>
      <c r="RUT29" s="165"/>
      <c r="RUU29" s="159"/>
      <c r="RUV29" s="165"/>
      <c r="RUW29" s="159"/>
      <c r="RUX29" s="165"/>
      <c r="RUY29" s="159"/>
      <c r="RUZ29" s="165"/>
      <c r="RVA29" s="159"/>
      <c r="RVB29" s="165"/>
      <c r="RVC29" s="159"/>
      <c r="RVD29" s="165"/>
      <c r="RVE29" s="159"/>
      <c r="RVF29" s="165"/>
      <c r="RVG29" s="159"/>
      <c r="RVH29" s="165"/>
      <c r="RVI29" s="159"/>
      <c r="RVJ29" s="165"/>
      <c r="RVK29" s="159"/>
      <c r="RVL29" s="165"/>
      <c r="RVM29" s="159"/>
      <c r="RVN29" s="165"/>
      <c r="RVO29" s="159"/>
      <c r="RVP29" s="165"/>
      <c r="RVQ29" s="159"/>
      <c r="RVR29" s="165"/>
      <c r="RVS29" s="159"/>
      <c r="RVT29" s="165"/>
      <c r="RVU29" s="159"/>
      <c r="RVV29" s="165"/>
      <c r="RVW29" s="159"/>
      <c r="RVX29" s="165"/>
      <c r="RVY29" s="159"/>
      <c r="RVZ29" s="165"/>
      <c r="RWA29" s="159"/>
      <c r="RWB29" s="165"/>
      <c r="RWC29" s="159"/>
      <c r="RWD29" s="165"/>
      <c r="RWE29" s="159"/>
      <c r="RWF29" s="165"/>
      <c r="RWG29" s="159"/>
      <c r="RWH29" s="165"/>
      <c r="RWI29" s="159"/>
      <c r="RWJ29" s="165"/>
      <c r="RWK29" s="159"/>
      <c r="RWL29" s="165"/>
      <c r="RWM29" s="159"/>
      <c r="RWN29" s="165"/>
      <c r="RWO29" s="159"/>
      <c r="RWP29" s="165"/>
      <c r="RWQ29" s="159"/>
      <c r="RWR29" s="165"/>
      <c r="RWS29" s="159"/>
      <c r="RWT29" s="165"/>
      <c r="RWU29" s="159"/>
      <c r="RWV29" s="165"/>
      <c r="RWW29" s="159"/>
      <c r="RWX29" s="165"/>
      <c r="RWY29" s="159"/>
      <c r="RWZ29" s="165"/>
      <c r="RXA29" s="159"/>
      <c r="RXB29" s="165"/>
      <c r="RXC29" s="159"/>
      <c r="RXD29" s="165"/>
      <c r="RXE29" s="159"/>
      <c r="RXF29" s="165"/>
      <c r="RXG29" s="159"/>
      <c r="RXH29" s="165"/>
      <c r="RXI29" s="159"/>
      <c r="RXJ29" s="165"/>
      <c r="RXK29" s="159"/>
      <c r="RXL29" s="165"/>
      <c r="RXM29" s="159"/>
      <c r="RXN29" s="165"/>
      <c r="RXO29" s="159"/>
      <c r="RXP29" s="165"/>
      <c r="RXQ29" s="159"/>
      <c r="RXR29" s="165"/>
      <c r="RXS29" s="159"/>
      <c r="RXT29" s="165"/>
      <c r="RXU29" s="159"/>
      <c r="RXV29" s="165"/>
      <c r="RXW29" s="159"/>
      <c r="RXX29" s="165"/>
      <c r="RXY29" s="159"/>
      <c r="RXZ29" s="165"/>
      <c r="RYA29" s="159"/>
      <c r="RYB29" s="165"/>
      <c r="RYC29" s="159"/>
      <c r="RYD29" s="165"/>
      <c r="RYE29" s="159"/>
      <c r="RYF29" s="165"/>
      <c r="RYG29" s="159"/>
      <c r="RYH29" s="165"/>
      <c r="RYI29" s="159"/>
      <c r="RYJ29" s="165"/>
      <c r="RYK29" s="159"/>
      <c r="RYL29" s="165"/>
      <c r="RYM29" s="159"/>
      <c r="RYN29" s="165"/>
      <c r="RYO29" s="159"/>
      <c r="RYP29" s="165"/>
      <c r="RYQ29" s="159"/>
      <c r="RYR29" s="165"/>
      <c r="RYS29" s="159"/>
      <c r="RYT29" s="165"/>
      <c r="RYU29" s="159"/>
      <c r="RYV29" s="165"/>
      <c r="RYW29" s="159"/>
      <c r="RYX29" s="165"/>
      <c r="RYY29" s="159"/>
      <c r="RYZ29" s="165"/>
      <c r="RZA29" s="159"/>
      <c r="RZB29" s="165"/>
      <c r="RZC29" s="159"/>
      <c r="RZD29" s="165"/>
      <c r="RZE29" s="159"/>
      <c r="RZF29" s="165"/>
      <c r="RZG29" s="159"/>
      <c r="RZH29" s="165"/>
      <c r="RZI29" s="159"/>
      <c r="RZJ29" s="165"/>
      <c r="RZK29" s="159"/>
      <c r="RZL29" s="165"/>
      <c r="RZM29" s="159"/>
      <c r="RZN29" s="165"/>
      <c r="RZO29" s="159"/>
      <c r="RZP29" s="165"/>
      <c r="RZQ29" s="159"/>
      <c r="RZR29" s="165"/>
      <c r="RZS29" s="159"/>
      <c r="RZT29" s="165"/>
      <c r="RZU29" s="159"/>
      <c r="RZV29" s="165"/>
      <c r="RZW29" s="159"/>
      <c r="RZX29" s="165"/>
      <c r="RZY29" s="159"/>
      <c r="RZZ29" s="165"/>
      <c r="SAA29" s="159"/>
      <c r="SAB29" s="165"/>
      <c r="SAC29" s="159"/>
      <c r="SAD29" s="165"/>
      <c r="SAE29" s="159"/>
      <c r="SAF29" s="165"/>
      <c r="SAG29" s="159"/>
      <c r="SAH29" s="165"/>
      <c r="SAI29" s="159"/>
      <c r="SAJ29" s="165"/>
      <c r="SAK29" s="159"/>
      <c r="SAL29" s="165"/>
      <c r="SAM29" s="159"/>
      <c r="SAN29" s="165"/>
      <c r="SAO29" s="159"/>
      <c r="SAP29" s="165"/>
      <c r="SAQ29" s="159"/>
      <c r="SAR29" s="165"/>
      <c r="SAS29" s="159"/>
      <c r="SAT29" s="165"/>
      <c r="SAU29" s="159"/>
      <c r="SAV29" s="165"/>
      <c r="SAW29" s="159"/>
      <c r="SAX29" s="165"/>
      <c r="SAY29" s="159"/>
      <c r="SAZ29" s="165"/>
      <c r="SBA29" s="159"/>
      <c r="SBB29" s="165"/>
      <c r="SBC29" s="159"/>
      <c r="SBD29" s="165"/>
      <c r="SBE29" s="159"/>
      <c r="SBF29" s="165"/>
      <c r="SBG29" s="159"/>
      <c r="SBH29" s="165"/>
      <c r="SBI29" s="159"/>
      <c r="SBJ29" s="165"/>
      <c r="SBK29" s="159"/>
      <c r="SBL29" s="165"/>
      <c r="SBM29" s="159"/>
      <c r="SBN29" s="165"/>
      <c r="SBO29" s="159"/>
      <c r="SBP29" s="165"/>
      <c r="SBQ29" s="159"/>
      <c r="SBR29" s="165"/>
      <c r="SBS29" s="159"/>
      <c r="SBT29" s="165"/>
      <c r="SBU29" s="159"/>
      <c r="SBV29" s="165"/>
      <c r="SBW29" s="159"/>
      <c r="SBX29" s="165"/>
      <c r="SBY29" s="159"/>
      <c r="SBZ29" s="165"/>
      <c r="SCA29" s="159"/>
      <c r="SCB29" s="165"/>
      <c r="SCC29" s="159"/>
      <c r="SCD29" s="165"/>
      <c r="SCE29" s="159"/>
      <c r="SCF29" s="165"/>
      <c r="SCG29" s="159"/>
      <c r="SCH29" s="165"/>
      <c r="SCI29" s="159"/>
      <c r="SCJ29" s="165"/>
      <c r="SCK29" s="159"/>
      <c r="SCL29" s="165"/>
      <c r="SCM29" s="159"/>
      <c r="SCN29" s="165"/>
      <c r="SCO29" s="159"/>
      <c r="SCP29" s="165"/>
      <c r="SCQ29" s="159"/>
      <c r="SCR29" s="165"/>
      <c r="SCS29" s="159"/>
      <c r="SCT29" s="165"/>
      <c r="SCU29" s="159"/>
      <c r="SCV29" s="165"/>
      <c r="SCW29" s="159"/>
      <c r="SCX29" s="165"/>
      <c r="SCY29" s="159"/>
      <c r="SCZ29" s="165"/>
      <c r="SDA29" s="159"/>
      <c r="SDB29" s="165"/>
      <c r="SDC29" s="159"/>
      <c r="SDD29" s="165"/>
      <c r="SDE29" s="159"/>
      <c r="SDF29" s="165"/>
      <c r="SDG29" s="159"/>
      <c r="SDH29" s="165"/>
      <c r="SDI29" s="159"/>
      <c r="SDJ29" s="165"/>
      <c r="SDK29" s="159"/>
      <c r="SDL29" s="165"/>
      <c r="SDM29" s="159"/>
      <c r="SDN29" s="165"/>
      <c r="SDO29" s="159"/>
      <c r="SDP29" s="165"/>
      <c r="SDQ29" s="159"/>
      <c r="SDR29" s="165"/>
      <c r="SDS29" s="159"/>
      <c r="SDT29" s="165"/>
      <c r="SDU29" s="159"/>
      <c r="SDV29" s="165"/>
      <c r="SDW29" s="159"/>
      <c r="SDX29" s="165"/>
      <c r="SDY29" s="159"/>
      <c r="SDZ29" s="165"/>
      <c r="SEA29" s="159"/>
      <c r="SEB29" s="165"/>
      <c r="SEC29" s="159"/>
      <c r="SED29" s="165"/>
      <c r="SEE29" s="159"/>
      <c r="SEF29" s="165"/>
      <c r="SEG29" s="159"/>
      <c r="SEH29" s="165"/>
      <c r="SEI29" s="159"/>
      <c r="SEJ29" s="165"/>
      <c r="SEK29" s="159"/>
      <c r="SEL29" s="165"/>
      <c r="SEM29" s="159"/>
      <c r="SEN29" s="165"/>
      <c r="SEO29" s="159"/>
      <c r="SEP29" s="165"/>
      <c r="SEQ29" s="159"/>
      <c r="SER29" s="165"/>
      <c r="SES29" s="159"/>
      <c r="SET29" s="165"/>
      <c r="SEU29" s="159"/>
      <c r="SEV29" s="165"/>
      <c r="SEW29" s="159"/>
      <c r="SEX29" s="165"/>
      <c r="SEY29" s="159"/>
      <c r="SEZ29" s="165"/>
      <c r="SFA29" s="159"/>
      <c r="SFB29" s="165"/>
      <c r="SFC29" s="159"/>
      <c r="SFD29" s="165"/>
      <c r="SFE29" s="159"/>
      <c r="SFF29" s="165"/>
      <c r="SFG29" s="159"/>
      <c r="SFH29" s="165"/>
      <c r="SFI29" s="159"/>
      <c r="SFJ29" s="165"/>
      <c r="SFK29" s="159"/>
      <c r="SFL29" s="165"/>
      <c r="SFM29" s="159"/>
      <c r="SFN29" s="165"/>
      <c r="SFO29" s="159"/>
      <c r="SFP29" s="165"/>
      <c r="SFQ29" s="159"/>
      <c r="SFR29" s="165"/>
      <c r="SFS29" s="159"/>
      <c r="SFT29" s="165"/>
      <c r="SFU29" s="159"/>
      <c r="SFV29" s="165"/>
      <c r="SFW29" s="159"/>
      <c r="SFX29" s="165"/>
      <c r="SFY29" s="159"/>
      <c r="SFZ29" s="165"/>
      <c r="SGA29" s="159"/>
      <c r="SGB29" s="165"/>
      <c r="SGC29" s="159"/>
      <c r="SGD29" s="165"/>
      <c r="SGE29" s="159"/>
      <c r="SGF29" s="165"/>
      <c r="SGG29" s="159"/>
      <c r="SGH29" s="165"/>
      <c r="SGI29" s="159"/>
      <c r="SGJ29" s="165"/>
      <c r="SGK29" s="159"/>
      <c r="SGL29" s="165"/>
      <c r="SGM29" s="159"/>
      <c r="SGN29" s="165"/>
      <c r="SGO29" s="159"/>
      <c r="SGP29" s="165"/>
      <c r="SGQ29" s="159"/>
      <c r="SGR29" s="165"/>
      <c r="SGS29" s="159"/>
      <c r="SGT29" s="165"/>
      <c r="SGU29" s="159"/>
      <c r="SGV29" s="165"/>
      <c r="SGW29" s="159"/>
      <c r="SGX29" s="165"/>
      <c r="SGY29" s="159"/>
      <c r="SGZ29" s="165"/>
      <c r="SHA29" s="159"/>
      <c r="SHB29" s="165"/>
      <c r="SHC29" s="159"/>
      <c r="SHD29" s="165"/>
      <c r="SHE29" s="159"/>
      <c r="SHF29" s="165"/>
      <c r="SHG29" s="159"/>
      <c r="SHH29" s="165"/>
      <c r="SHI29" s="159"/>
      <c r="SHJ29" s="165"/>
      <c r="SHK29" s="159"/>
      <c r="SHL29" s="165"/>
      <c r="SHM29" s="159"/>
      <c r="SHN29" s="165"/>
      <c r="SHO29" s="159"/>
      <c r="SHP29" s="165"/>
      <c r="SHQ29" s="159"/>
      <c r="SHR29" s="165"/>
      <c r="SHS29" s="159"/>
      <c r="SHT29" s="165"/>
      <c r="SHU29" s="159"/>
      <c r="SHV29" s="165"/>
      <c r="SHW29" s="159"/>
      <c r="SHX29" s="165"/>
      <c r="SHY29" s="159"/>
      <c r="SHZ29" s="165"/>
      <c r="SIA29" s="159"/>
      <c r="SIB29" s="165"/>
      <c r="SIC29" s="159"/>
      <c r="SID29" s="165"/>
      <c r="SIE29" s="159"/>
      <c r="SIF29" s="165"/>
      <c r="SIG29" s="159"/>
      <c r="SIH29" s="165"/>
      <c r="SII29" s="159"/>
      <c r="SIJ29" s="165"/>
      <c r="SIK29" s="159"/>
      <c r="SIL29" s="165"/>
      <c r="SIM29" s="159"/>
      <c r="SIN29" s="165"/>
      <c r="SIO29" s="159"/>
      <c r="SIP29" s="165"/>
      <c r="SIQ29" s="159"/>
      <c r="SIR29" s="165"/>
      <c r="SIS29" s="159"/>
      <c r="SIT29" s="165"/>
      <c r="SIU29" s="159"/>
      <c r="SIV29" s="165"/>
      <c r="SIW29" s="159"/>
      <c r="SIX29" s="165"/>
      <c r="SIY29" s="159"/>
      <c r="SIZ29" s="165"/>
      <c r="SJA29" s="159"/>
      <c r="SJB29" s="165"/>
      <c r="SJC29" s="159"/>
      <c r="SJD29" s="165"/>
      <c r="SJE29" s="159"/>
      <c r="SJF29" s="165"/>
      <c r="SJG29" s="159"/>
      <c r="SJH29" s="165"/>
      <c r="SJI29" s="159"/>
      <c r="SJJ29" s="165"/>
      <c r="SJK29" s="159"/>
      <c r="SJL29" s="165"/>
      <c r="SJM29" s="159"/>
      <c r="SJN29" s="165"/>
      <c r="SJO29" s="159"/>
      <c r="SJP29" s="165"/>
      <c r="SJQ29" s="159"/>
      <c r="SJR29" s="165"/>
      <c r="SJS29" s="159"/>
      <c r="SJT29" s="165"/>
      <c r="SJU29" s="159"/>
      <c r="SJV29" s="165"/>
      <c r="SJW29" s="159"/>
      <c r="SJX29" s="165"/>
      <c r="SJY29" s="159"/>
      <c r="SJZ29" s="165"/>
      <c r="SKA29" s="159"/>
      <c r="SKB29" s="165"/>
      <c r="SKC29" s="159"/>
      <c r="SKD29" s="165"/>
      <c r="SKE29" s="159"/>
      <c r="SKF29" s="165"/>
      <c r="SKG29" s="159"/>
      <c r="SKH29" s="165"/>
      <c r="SKI29" s="159"/>
      <c r="SKJ29" s="165"/>
      <c r="SKK29" s="159"/>
      <c r="SKL29" s="165"/>
      <c r="SKM29" s="159"/>
      <c r="SKN29" s="165"/>
      <c r="SKO29" s="159"/>
      <c r="SKP29" s="165"/>
      <c r="SKQ29" s="159"/>
      <c r="SKR29" s="165"/>
      <c r="SKS29" s="159"/>
      <c r="SKT29" s="165"/>
      <c r="SKU29" s="159"/>
      <c r="SKV29" s="165"/>
      <c r="SKW29" s="159"/>
      <c r="SKX29" s="165"/>
      <c r="SKY29" s="159"/>
      <c r="SKZ29" s="165"/>
      <c r="SLA29" s="159"/>
      <c r="SLB29" s="165"/>
      <c r="SLC29" s="159"/>
      <c r="SLD29" s="165"/>
      <c r="SLE29" s="159"/>
      <c r="SLF29" s="165"/>
      <c r="SLG29" s="159"/>
      <c r="SLH29" s="165"/>
      <c r="SLI29" s="159"/>
      <c r="SLJ29" s="165"/>
      <c r="SLK29" s="159"/>
      <c r="SLL29" s="165"/>
      <c r="SLM29" s="159"/>
      <c r="SLN29" s="165"/>
      <c r="SLO29" s="159"/>
      <c r="SLP29" s="165"/>
      <c r="SLQ29" s="159"/>
      <c r="SLR29" s="165"/>
      <c r="SLS29" s="159"/>
      <c r="SLT29" s="165"/>
      <c r="SLU29" s="159"/>
      <c r="SLV29" s="165"/>
      <c r="SLW29" s="159"/>
      <c r="SLX29" s="165"/>
      <c r="SLY29" s="159"/>
      <c r="SLZ29" s="165"/>
      <c r="SMA29" s="159"/>
      <c r="SMB29" s="165"/>
      <c r="SMC29" s="159"/>
      <c r="SMD29" s="165"/>
      <c r="SME29" s="159"/>
      <c r="SMF29" s="165"/>
      <c r="SMG29" s="159"/>
      <c r="SMH29" s="165"/>
      <c r="SMI29" s="159"/>
      <c r="SMJ29" s="165"/>
      <c r="SMK29" s="159"/>
      <c r="SML29" s="165"/>
      <c r="SMM29" s="159"/>
      <c r="SMN29" s="165"/>
      <c r="SMO29" s="159"/>
      <c r="SMP29" s="165"/>
      <c r="SMQ29" s="159"/>
      <c r="SMR29" s="165"/>
      <c r="SMS29" s="159"/>
      <c r="SMT29" s="165"/>
      <c r="SMU29" s="159"/>
      <c r="SMV29" s="165"/>
      <c r="SMW29" s="159"/>
      <c r="SMX29" s="165"/>
      <c r="SMY29" s="159"/>
      <c r="SMZ29" s="165"/>
      <c r="SNA29" s="159"/>
      <c r="SNB29" s="165"/>
      <c r="SNC29" s="159"/>
      <c r="SND29" s="165"/>
      <c r="SNE29" s="159"/>
      <c r="SNF29" s="165"/>
      <c r="SNG29" s="159"/>
      <c r="SNH29" s="165"/>
      <c r="SNI29" s="159"/>
      <c r="SNJ29" s="165"/>
      <c r="SNK29" s="159"/>
      <c r="SNL29" s="165"/>
      <c r="SNM29" s="159"/>
      <c r="SNN29" s="165"/>
      <c r="SNO29" s="159"/>
      <c r="SNP29" s="165"/>
      <c r="SNQ29" s="159"/>
      <c r="SNR29" s="165"/>
      <c r="SNS29" s="159"/>
      <c r="SNT29" s="165"/>
      <c r="SNU29" s="159"/>
      <c r="SNV29" s="165"/>
      <c r="SNW29" s="159"/>
      <c r="SNX29" s="165"/>
      <c r="SNY29" s="159"/>
      <c r="SNZ29" s="165"/>
      <c r="SOA29" s="159"/>
      <c r="SOB29" s="165"/>
      <c r="SOC29" s="159"/>
      <c r="SOD29" s="165"/>
      <c r="SOE29" s="159"/>
      <c r="SOF29" s="165"/>
      <c r="SOG29" s="159"/>
      <c r="SOH29" s="165"/>
      <c r="SOI29" s="159"/>
      <c r="SOJ29" s="165"/>
      <c r="SOK29" s="159"/>
      <c r="SOL29" s="165"/>
      <c r="SOM29" s="159"/>
      <c r="SON29" s="165"/>
      <c r="SOO29" s="159"/>
      <c r="SOP29" s="165"/>
      <c r="SOQ29" s="159"/>
      <c r="SOR29" s="165"/>
      <c r="SOS29" s="159"/>
      <c r="SOT29" s="165"/>
      <c r="SOU29" s="159"/>
      <c r="SOV29" s="165"/>
      <c r="SOW29" s="159"/>
      <c r="SOX29" s="165"/>
      <c r="SOY29" s="159"/>
      <c r="SOZ29" s="165"/>
      <c r="SPA29" s="159"/>
      <c r="SPB29" s="165"/>
      <c r="SPC29" s="159"/>
      <c r="SPD29" s="165"/>
      <c r="SPE29" s="159"/>
      <c r="SPF29" s="165"/>
      <c r="SPG29" s="159"/>
      <c r="SPH29" s="165"/>
      <c r="SPI29" s="159"/>
      <c r="SPJ29" s="165"/>
      <c r="SPK29" s="159"/>
      <c r="SPL29" s="165"/>
      <c r="SPM29" s="159"/>
      <c r="SPN29" s="165"/>
      <c r="SPO29" s="159"/>
      <c r="SPP29" s="165"/>
      <c r="SPQ29" s="159"/>
      <c r="SPR29" s="165"/>
      <c r="SPS29" s="159"/>
      <c r="SPT29" s="165"/>
      <c r="SPU29" s="159"/>
      <c r="SPV29" s="165"/>
      <c r="SPW29" s="159"/>
      <c r="SPX29" s="165"/>
      <c r="SPY29" s="159"/>
      <c r="SPZ29" s="165"/>
      <c r="SQA29" s="159"/>
      <c r="SQB29" s="165"/>
      <c r="SQC29" s="159"/>
      <c r="SQD29" s="165"/>
      <c r="SQE29" s="159"/>
      <c r="SQF29" s="165"/>
      <c r="SQG29" s="159"/>
      <c r="SQH29" s="165"/>
      <c r="SQI29" s="159"/>
      <c r="SQJ29" s="165"/>
      <c r="SQK29" s="159"/>
      <c r="SQL29" s="165"/>
      <c r="SQM29" s="159"/>
      <c r="SQN29" s="165"/>
      <c r="SQO29" s="159"/>
      <c r="SQP29" s="165"/>
      <c r="SQQ29" s="159"/>
      <c r="SQR29" s="165"/>
      <c r="SQS29" s="159"/>
      <c r="SQT29" s="165"/>
      <c r="SQU29" s="159"/>
      <c r="SQV29" s="165"/>
      <c r="SQW29" s="159"/>
      <c r="SQX29" s="165"/>
      <c r="SQY29" s="159"/>
      <c r="SQZ29" s="165"/>
      <c r="SRA29" s="159"/>
      <c r="SRB29" s="165"/>
      <c r="SRC29" s="159"/>
      <c r="SRD29" s="165"/>
      <c r="SRE29" s="159"/>
      <c r="SRF29" s="165"/>
      <c r="SRG29" s="159"/>
      <c r="SRH29" s="165"/>
      <c r="SRI29" s="159"/>
      <c r="SRJ29" s="165"/>
      <c r="SRK29" s="159"/>
      <c r="SRL29" s="165"/>
      <c r="SRM29" s="159"/>
      <c r="SRN29" s="165"/>
      <c r="SRO29" s="159"/>
      <c r="SRP29" s="165"/>
      <c r="SRQ29" s="159"/>
      <c r="SRR29" s="165"/>
      <c r="SRS29" s="159"/>
      <c r="SRT29" s="165"/>
      <c r="SRU29" s="159"/>
      <c r="SRV29" s="165"/>
      <c r="SRW29" s="159"/>
      <c r="SRX29" s="165"/>
      <c r="SRY29" s="159"/>
      <c r="SRZ29" s="165"/>
      <c r="SSA29" s="159"/>
      <c r="SSB29" s="165"/>
      <c r="SSC29" s="159"/>
      <c r="SSD29" s="165"/>
      <c r="SSE29" s="159"/>
      <c r="SSF29" s="165"/>
      <c r="SSG29" s="159"/>
      <c r="SSH29" s="165"/>
      <c r="SSI29" s="159"/>
      <c r="SSJ29" s="165"/>
      <c r="SSK29" s="159"/>
      <c r="SSL29" s="165"/>
      <c r="SSM29" s="159"/>
      <c r="SSN29" s="165"/>
      <c r="SSO29" s="159"/>
      <c r="SSP29" s="165"/>
      <c r="SSQ29" s="159"/>
      <c r="SSR29" s="165"/>
      <c r="SSS29" s="159"/>
      <c r="SST29" s="165"/>
      <c r="SSU29" s="159"/>
      <c r="SSV29" s="165"/>
      <c r="SSW29" s="159"/>
      <c r="SSX29" s="165"/>
      <c r="SSY29" s="159"/>
      <c r="SSZ29" s="165"/>
      <c r="STA29" s="159"/>
      <c r="STB29" s="165"/>
      <c r="STC29" s="159"/>
      <c r="STD29" s="165"/>
      <c r="STE29" s="159"/>
      <c r="STF29" s="165"/>
      <c r="STG29" s="159"/>
      <c r="STH29" s="165"/>
      <c r="STI29" s="159"/>
      <c r="STJ29" s="165"/>
      <c r="STK29" s="159"/>
      <c r="STL29" s="165"/>
      <c r="STM29" s="159"/>
      <c r="STN29" s="165"/>
      <c r="STO29" s="159"/>
      <c r="STP29" s="165"/>
      <c r="STQ29" s="159"/>
      <c r="STR29" s="165"/>
      <c r="STS29" s="159"/>
      <c r="STT29" s="165"/>
      <c r="STU29" s="159"/>
      <c r="STV29" s="165"/>
      <c r="STW29" s="159"/>
      <c r="STX29" s="165"/>
      <c r="STY29" s="159"/>
      <c r="STZ29" s="165"/>
      <c r="SUA29" s="159"/>
      <c r="SUB29" s="165"/>
      <c r="SUC29" s="159"/>
      <c r="SUD29" s="165"/>
      <c r="SUE29" s="159"/>
      <c r="SUF29" s="165"/>
      <c r="SUG29" s="159"/>
      <c r="SUH29" s="165"/>
      <c r="SUI29" s="159"/>
      <c r="SUJ29" s="165"/>
      <c r="SUK29" s="159"/>
      <c r="SUL29" s="165"/>
      <c r="SUM29" s="159"/>
      <c r="SUN29" s="165"/>
      <c r="SUO29" s="159"/>
      <c r="SUP29" s="165"/>
      <c r="SUQ29" s="159"/>
      <c r="SUR29" s="165"/>
      <c r="SUS29" s="159"/>
      <c r="SUT29" s="165"/>
      <c r="SUU29" s="159"/>
      <c r="SUV29" s="165"/>
      <c r="SUW29" s="159"/>
      <c r="SUX29" s="165"/>
      <c r="SUY29" s="159"/>
      <c r="SUZ29" s="165"/>
      <c r="SVA29" s="159"/>
      <c r="SVB29" s="165"/>
      <c r="SVC29" s="159"/>
      <c r="SVD29" s="165"/>
      <c r="SVE29" s="159"/>
      <c r="SVF29" s="165"/>
      <c r="SVG29" s="159"/>
      <c r="SVH29" s="165"/>
      <c r="SVI29" s="159"/>
      <c r="SVJ29" s="165"/>
      <c r="SVK29" s="159"/>
      <c r="SVL29" s="165"/>
      <c r="SVM29" s="159"/>
      <c r="SVN29" s="165"/>
      <c r="SVO29" s="159"/>
      <c r="SVP29" s="165"/>
      <c r="SVQ29" s="159"/>
      <c r="SVR29" s="165"/>
      <c r="SVS29" s="159"/>
      <c r="SVT29" s="165"/>
      <c r="SVU29" s="159"/>
      <c r="SVV29" s="165"/>
      <c r="SVW29" s="159"/>
      <c r="SVX29" s="165"/>
      <c r="SVY29" s="159"/>
      <c r="SVZ29" s="165"/>
      <c r="SWA29" s="159"/>
      <c r="SWB29" s="165"/>
      <c r="SWC29" s="159"/>
      <c r="SWD29" s="165"/>
      <c r="SWE29" s="159"/>
      <c r="SWF29" s="165"/>
      <c r="SWG29" s="159"/>
      <c r="SWH29" s="165"/>
      <c r="SWI29" s="159"/>
      <c r="SWJ29" s="165"/>
      <c r="SWK29" s="159"/>
      <c r="SWL29" s="165"/>
      <c r="SWM29" s="159"/>
      <c r="SWN29" s="165"/>
      <c r="SWO29" s="159"/>
      <c r="SWP29" s="165"/>
      <c r="SWQ29" s="159"/>
      <c r="SWR29" s="165"/>
      <c r="SWS29" s="159"/>
      <c r="SWT29" s="165"/>
      <c r="SWU29" s="159"/>
      <c r="SWV29" s="165"/>
      <c r="SWW29" s="159"/>
      <c r="SWX29" s="165"/>
      <c r="SWY29" s="159"/>
      <c r="SWZ29" s="165"/>
      <c r="SXA29" s="159"/>
      <c r="SXB29" s="165"/>
      <c r="SXC29" s="159"/>
      <c r="SXD29" s="165"/>
      <c r="SXE29" s="159"/>
      <c r="SXF29" s="165"/>
      <c r="SXG29" s="159"/>
      <c r="SXH29" s="165"/>
      <c r="SXI29" s="159"/>
      <c r="SXJ29" s="165"/>
      <c r="SXK29" s="159"/>
      <c r="SXL29" s="165"/>
      <c r="SXM29" s="159"/>
      <c r="SXN29" s="165"/>
      <c r="SXO29" s="159"/>
      <c r="SXP29" s="165"/>
      <c r="SXQ29" s="159"/>
      <c r="SXR29" s="165"/>
      <c r="SXS29" s="159"/>
      <c r="SXT29" s="165"/>
      <c r="SXU29" s="159"/>
      <c r="SXV29" s="165"/>
      <c r="SXW29" s="159"/>
      <c r="SXX29" s="165"/>
      <c r="SXY29" s="159"/>
      <c r="SXZ29" s="165"/>
      <c r="SYA29" s="159"/>
      <c r="SYB29" s="165"/>
      <c r="SYC29" s="159"/>
      <c r="SYD29" s="165"/>
      <c r="SYE29" s="159"/>
      <c r="SYF29" s="165"/>
      <c r="SYG29" s="159"/>
      <c r="SYH29" s="165"/>
      <c r="SYI29" s="159"/>
      <c r="SYJ29" s="165"/>
      <c r="SYK29" s="159"/>
      <c r="SYL29" s="165"/>
      <c r="SYM29" s="159"/>
      <c r="SYN29" s="165"/>
      <c r="SYO29" s="159"/>
      <c r="SYP29" s="165"/>
      <c r="SYQ29" s="159"/>
      <c r="SYR29" s="165"/>
      <c r="SYS29" s="159"/>
      <c r="SYT29" s="165"/>
      <c r="SYU29" s="159"/>
      <c r="SYV29" s="165"/>
      <c r="SYW29" s="159"/>
      <c r="SYX29" s="165"/>
      <c r="SYY29" s="159"/>
      <c r="SYZ29" s="165"/>
      <c r="SZA29" s="159"/>
      <c r="SZB29" s="165"/>
      <c r="SZC29" s="159"/>
      <c r="SZD29" s="165"/>
      <c r="SZE29" s="159"/>
      <c r="SZF29" s="165"/>
      <c r="SZG29" s="159"/>
      <c r="SZH29" s="165"/>
      <c r="SZI29" s="159"/>
      <c r="SZJ29" s="165"/>
      <c r="SZK29" s="159"/>
      <c r="SZL29" s="165"/>
      <c r="SZM29" s="159"/>
      <c r="SZN29" s="165"/>
      <c r="SZO29" s="159"/>
      <c r="SZP29" s="165"/>
      <c r="SZQ29" s="159"/>
      <c r="SZR29" s="165"/>
      <c r="SZS29" s="159"/>
      <c r="SZT29" s="165"/>
      <c r="SZU29" s="159"/>
      <c r="SZV29" s="165"/>
      <c r="SZW29" s="159"/>
      <c r="SZX29" s="165"/>
      <c r="SZY29" s="159"/>
      <c r="SZZ29" s="165"/>
      <c r="TAA29" s="159"/>
      <c r="TAB29" s="165"/>
      <c r="TAC29" s="159"/>
      <c r="TAD29" s="165"/>
      <c r="TAE29" s="159"/>
      <c r="TAF29" s="165"/>
      <c r="TAG29" s="159"/>
      <c r="TAH29" s="165"/>
      <c r="TAI29" s="159"/>
      <c r="TAJ29" s="165"/>
      <c r="TAK29" s="159"/>
      <c r="TAL29" s="165"/>
      <c r="TAM29" s="159"/>
      <c r="TAN29" s="165"/>
      <c r="TAO29" s="159"/>
      <c r="TAP29" s="165"/>
      <c r="TAQ29" s="159"/>
      <c r="TAR29" s="165"/>
      <c r="TAS29" s="159"/>
      <c r="TAT29" s="165"/>
      <c r="TAU29" s="159"/>
      <c r="TAV29" s="165"/>
      <c r="TAW29" s="159"/>
      <c r="TAX29" s="165"/>
      <c r="TAY29" s="159"/>
      <c r="TAZ29" s="165"/>
      <c r="TBA29" s="159"/>
      <c r="TBB29" s="165"/>
      <c r="TBC29" s="159"/>
      <c r="TBD29" s="165"/>
      <c r="TBE29" s="159"/>
      <c r="TBF29" s="165"/>
      <c r="TBG29" s="159"/>
      <c r="TBH29" s="165"/>
      <c r="TBI29" s="159"/>
      <c r="TBJ29" s="165"/>
      <c r="TBK29" s="159"/>
      <c r="TBL29" s="165"/>
      <c r="TBM29" s="159"/>
      <c r="TBN29" s="165"/>
      <c r="TBO29" s="159"/>
      <c r="TBP29" s="165"/>
      <c r="TBQ29" s="159"/>
      <c r="TBR29" s="165"/>
      <c r="TBS29" s="159"/>
      <c r="TBT29" s="165"/>
      <c r="TBU29" s="159"/>
      <c r="TBV29" s="165"/>
      <c r="TBW29" s="159"/>
      <c r="TBX29" s="165"/>
      <c r="TBY29" s="159"/>
      <c r="TBZ29" s="165"/>
      <c r="TCA29" s="159"/>
      <c r="TCB29" s="165"/>
      <c r="TCC29" s="159"/>
      <c r="TCD29" s="165"/>
      <c r="TCE29" s="159"/>
      <c r="TCF29" s="165"/>
      <c r="TCG29" s="159"/>
      <c r="TCH29" s="165"/>
      <c r="TCI29" s="159"/>
      <c r="TCJ29" s="165"/>
      <c r="TCK29" s="159"/>
      <c r="TCL29" s="165"/>
      <c r="TCM29" s="159"/>
      <c r="TCN29" s="165"/>
      <c r="TCO29" s="159"/>
      <c r="TCP29" s="165"/>
      <c r="TCQ29" s="159"/>
      <c r="TCR29" s="165"/>
      <c r="TCS29" s="159"/>
      <c r="TCT29" s="165"/>
      <c r="TCU29" s="159"/>
      <c r="TCV29" s="165"/>
      <c r="TCW29" s="159"/>
      <c r="TCX29" s="165"/>
      <c r="TCY29" s="159"/>
      <c r="TCZ29" s="165"/>
      <c r="TDA29" s="159"/>
      <c r="TDB29" s="165"/>
      <c r="TDC29" s="159"/>
      <c r="TDD29" s="165"/>
      <c r="TDE29" s="159"/>
      <c r="TDF29" s="165"/>
      <c r="TDG29" s="159"/>
      <c r="TDH29" s="165"/>
      <c r="TDI29" s="159"/>
      <c r="TDJ29" s="165"/>
      <c r="TDK29" s="159"/>
      <c r="TDL29" s="165"/>
      <c r="TDM29" s="159"/>
      <c r="TDN29" s="165"/>
      <c r="TDO29" s="159"/>
      <c r="TDP29" s="165"/>
      <c r="TDQ29" s="159"/>
      <c r="TDR29" s="165"/>
      <c r="TDS29" s="159"/>
      <c r="TDT29" s="165"/>
      <c r="TDU29" s="159"/>
      <c r="TDV29" s="165"/>
      <c r="TDW29" s="159"/>
      <c r="TDX29" s="165"/>
      <c r="TDY29" s="159"/>
      <c r="TDZ29" s="165"/>
      <c r="TEA29" s="159"/>
      <c r="TEB29" s="165"/>
      <c r="TEC29" s="159"/>
      <c r="TED29" s="165"/>
      <c r="TEE29" s="159"/>
      <c r="TEF29" s="165"/>
      <c r="TEG29" s="159"/>
      <c r="TEH29" s="165"/>
      <c r="TEI29" s="159"/>
      <c r="TEJ29" s="165"/>
      <c r="TEK29" s="159"/>
      <c r="TEL29" s="165"/>
      <c r="TEM29" s="159"/>
      <c r="TEN29" s="165"/>
      <c r="TEO29" s="159"/>
      <c r="TEP29" s="165"/>
      <c r="TEQ29" s="159"/>
      <c r="TER29" s="165"/>
      <c r="TES29" s="159"/>
      <c r="TET29" s="165"/>
      <c r="TEU29" s="159"/>
      <c r="TEV29" s="165"/>
      <c r="TEW29" s="159"/>
      <c r="TEX29" s="165"/>
      <c r="TEY29" s="159"/>
      <c r="TEZ29" s="165"/>
      <c r="TFA29" s="159"/>
      <c r="TFB29" s="165"/>
      <c r="TFC29" s="159"/>
      <c r="TFD29" s="165"/>
      <c r="TFE29" s="159"/>
      <c r="TFF29" s="165"/>
      <c r="TFG29" s="159"/>
      <c r="TFH29" s="165"/>
      <c r="TFI29" s="159"/>
      <c r="TFJ29" s="165"/>
      <c r="TFK29" s="159"/>
      <c r="TFL29" s="165"/>
      <c r="TFM29" s="159"/>
      <c r="TFN29" s="165"/>
      <c r="TFO29" s="159"/>
      <c r="TFP29" s="165"/>
      <c r="TFQ29" s="159"/>
      <c r="TFR29" s="165"/>
      <c r="TFS29" s="159"/>
      <c r="TFT29" s="165"/>
      <c r="TFU29" s="159"/>
      <c r="TFV29" s="165"/>
      <c r="TFW29" s="159"/>
      <c r="TFX29" s="165"/>
      <c r="TFY29" s="159"/>
      <c r="TFZ29" s="165"/>
      <c r="TGA29" s="159"/>
      <c r="TGB29" s="165"/>
      <c r="TGC29" s="159"/>
      <c r="TGD29" s="165"/>
      <c r="TGE29" s="159"/>
      <c r="TGF29" s="165"/>
      <c r="TGG29" s="159"/>
      <c r="TGH29" s="165"/>
      <c r="TGI29" s="159"/>
      <c r="TGJ29" s="165"/>
      <c r="TGK29" s="159"/>
      <c r="TGL29" s="165"/>
      <c r="TGM29" s="159"/>
      <c r="TGN29" s="165"/>
      <c r="TGO29" s="159"/>
      <c r="TGP29" s="165"/>
      <c r="TGQ29" s="159"/>
      <c r="TGR29" s="165"/>
      <c r="TGS29" s="159"/>
      <c r="TGT29" s="165"/>
      <c r="TGU29" s="159"/>
      <c r="TGV29" s="165"/>
      <c r="TGW29" s="159"/>
      <c r="TGX29" s="165"/>
      <c r="TGY29" s="159"/>
      <c r="TGZ29" s="165"/>
      <c r="THA29" s="159"/>
      <c r="THB29" s="165"/>
      <c r="THC29" s="159"/>
      <c r="THD29" s="165"/>
      <c r="THE29" s="159"/>
      <c r="THF29" s="165"/>
      <c r="THG29" s="159"/>
      <c r="THH29" s="165"/>
      <c r="THI29" s="159"/>
      <c r="THJ29" s="165"/>
      <c r="THK29" s="159"/>
      <c r="THL29" s="165"/>
      <c r="THM29" s="159"/>
      <c r="THN29" s="165"/>
      <c r="THO29" s="159"/>
      <c r="THP29" s="165"/>
      <c r="THQ29" s="159"/>
      <c r="THR29" s="165"/>
      <c r="THS29" s="159"/>
      <c r="THT29" s="165"/>
      <c r="THU29" s="159"/>
      <c r="THV29" s="165"/>
      <c r="THW29" s="159"/>
      <c r="THX29" s="165"/>
      <c r="THY29" s="159"/>
      <c r="THZ29" s="165"/>
      <c r="TIA29" s="159"/>
      <c r="TIB29" s="165"/>
      <c r="TIC29" s="159"/>
      <c r="TID29" s="165"/>
      <c r="TIE29" s="159"/>
      <c r="TIF29" s="165"/>
      <c r="TIG29" s="159"/>
      <c r="TIH29" s="165"/>
      <c r="TII29" s="159"/>
      <c r="TIJ29" s="165"/>
      <c r="TIK29" s="159"/>
      <c r="TIL29" s="165"/>
      <c r="TIM29" s="159"/>
      <c r="TIN29" s="165"/>
      <c r="TIO29" s="159"/>
      <c r="TIP29" s="165"/>
      <c r="TIQ29" s="159"/>
      <c r="TIR29" s="165"/>
      <c r="TIS29" s="159"/>
      <c r="TIT29" s="165"/>
      <c r="TIU29" s="159"/>
      <c r="TIV29" s="165"/>
      <c r="TIW29" s="159"/>
      <c r="TIX29" s="165"/>
      <c r="TIY29" s="159"/>
      <c r="TIZ29" s="165"/>
      <c r="TJA29" s="159"/>
      <c r="TJB29" s="165"/>
      <c r="TJC29" s="159"/>
      <c r="TJD29" s="165"/>
      <c r="TJE29" s="159"/>
      <c r="TJF29" s="165"/>
      <c r="TJG29" s="159"/>
      <c r="TJH29" s="165"/>
      <c r="TJI29" s="159"/>
      <c r="TJJ29" s="165"/>
      <c r="TJK29" s="159"/>
      <c r="TJL29" s="165"/>
      <c r="TJM29" s="159"/>
      <c r="TJN29" s="165"/>
      <c r="TJO29" s="159"/>
      <c r="TJP29" s="165"/>
      <c r="TJQ29" s="159"/>
      <c r="TJR29" s="165"/>
      <c r="TJS29" s="159"/>
      <c r="TJT29" s="165"/>
      <c r="TJU29" s="159"/>
      <c r="TJV29" s="165"/>
      <c r="TJW29" s="159"/>
      <c r="TJX29" s="165"/>
      <c r="TJY29" s="159"/>
      <c r="TJZ29" s="165"/>
      <c r="TKA29" s="159"/>
      <c r="TKB29" s="165"/>
      <c r="TKC29" s="159"/>
      <c r="TKD29" s="165"/>
      <c r="TKE29" s="159"/>
      <c r="TKF29" s="165"/>
      <c r="TKG29" s="159"/>
      <c r="TKH29" s="165"/>
      <c r="TKI29" s="159"/>
      <c r="TKJ29" s="165"/>
      <c r="TKK29" s="159"/>
      <c r="TKL29" s="165"/>
      <c r="TKM29" s="159"/>
      <c r="TKN29" s="165"/>
      <c r="TKO29" s="159"/>
      <c r="TKP29" s="165"/>
      <c r="TKQ29" s="159"/>
      <c r="TKR29" s="165"/>
      <c r="TKS29" s="159"/>
      <c r="TKT29" s="165"/>
      <c r="TKU29" s="159"/>
      <c r="TKV29" s="165"/>
      <c r="TKW29" s="159"/>
      <c r="TKX29" s="165"/>
      <c r="TKY29" s="159"/>
      <c r="TKZ29" s="165"/>
      <c r="TLA29" s="159"/>
      <c r="TLB29" s="165"/>
      <c r="TLC29" s="159"/>
      <c r="TLD29" s="165"/>
      <c r="TLE29" s="159"/>
      <c r="TLF29" s="165"/>
      <c r="TLG29" s="159"/>
      <c r="TLH29" s="165"/>
      <c r="TLI29" s="159"/>
      <c r="TLJ29" s="165"/>
      <c r="TLK29" s="159"/>
      <c r="TLL29" s="165"/>
      <c r="TLM29" s="159"/>
      <c r="TLN29" s="165"/>
      <c r="TLO29" s="159"/>
      <c r="TLP29" s="165"/>
      <c r="TLQ29" s="159"/>
      <c r="TLR29" s="165"/>
      <c r="TLS29" s="159"/>
      <c r="TLT29" s="165"/>
      <c r="TLU29" s="159"/>
      <c r="TLV29" s="165"/>
      <c r="TLW29" s="159"/>
      <c r="TLX29" s="165"/>
      <c r="TLY29" s="159"/>
      <c r="TLZ29" s="165"/>
      <c r="TMA29" s="159"/>
      <c r="TMB29" s="165"/>
      <c r="TMC29" s="159"/>
      <c r="TMD29" s="165"/>
      <c r="TME29" s="159"/>
      <c r="TMF29" s="165"/>
      <c r="TMG29" s="159"/>
      <c r="TMH29" s="165"/>
      <c r="TMI29" s="159"/>
      <c r="TMJ29" s="165"/>
      <c r="TMK29" s="159"/>
      <c r="TML29" s="165"/>
      <c r="TMM29" s="159"/>
      <c r="TMN29" s="165"/>
      <c r="TMO29" s="159"/>
      <c r="TMP29" s="165"/>
      <c r="TMQ29" s="159"/>
      <c r="TMR29" s="165"/>
      <c r="TMS29" s="159"/>
      <c r="TMT29" s="165"/>
      <c r="TMU29" s="159"/>
      <c r="TMV29" s="165"/>
      <c r="TMW29" s="159"/>
      <c r="TMX29" s="165"/>
      <c r="TMY29" s="159"/>
      <c r="TMZ29" s="165"/>
      <c r="TNA29" s="159"/>
      <c r="TNB29" s="165"/>
      <c r="TNC29" s="159"/>
      <c r="TND29" s="165"/>
      <c r="TNE29" s="159"/>
      <c r="TNF29" s="165"/>
      <c r="TNG29" s="159"/>
      <c r="TNH29" s="165"/>
      <c r="TNI29" s="159"/>
      <c r="TNJ29" s="165"/>
      <c r="TNK29" s="159"/>
      <c r="TNL29" s="165"/>
      <c r="TNM29" s="159"/>
      <c r="TNN29" s="165"/>
      <c r="TNO29" s="159"/>
      <c r="TNP29" s="165"/>
      <c r="TNQ29" s="159"/>
      <c r="TNR29" s="165"/>
      <c r="TNS29" s="159"/>
      <c r="TNT29" s="165"/>
      <c r="TNU29" s="159"/>
      <c r="TNV29" s="165"/>
      <c r="TNW29" s="159"/>
      <c r="TNX29" s="165"/>
      <c r="TNY29" s="159"/>
      <c r="TNZ29" s="165"/>
      <c r="TOA29" s="159"/>
      <c r="TOB29" s="165"/>
      <c r="TOC29" s="159"/>
      <c r="TOD29" s="165"/>
      <c r="TOE29" s="159"/>
      <c r="TOF29" s="165"/>
      <c r="TOG29" s="159"/>
      <c r="TOH29" s="165"/>
      <c r="TOI29" s="159"/>
      <c r="TOJ29" s="165"/>
      <c r="TOK29" s="159"/>
      <c r="TOL29" s="165"/>
      <c r="TOM29" s="159"/>
      <c r="TON29" s="165"/>
      <c r="TOO29" s="159"/>
      <c r="TOP29" s="165"/>
      <c r="TOQ29" s="159"/>
      <c r="TOR29" s="165"/>
      <c r="TOS29" s="159"/>
      <c r="TOT29" s="165"/>
      <c r="TOU29" s="159"/>
      <c r="TOV29" s="165"/>
      <c r="TOW29" s="159"/>
      <c r="TOX29" s="165"/>
      <c r="TOY29" s="159"/>
      <c r="TOZ29" s="165"/>
      <c r="TPA29" s="159"/>
      <c r="TPB29" s="165"/>
      <c r="TPC29" s="159"/>
      <c r="TPD29" s="165"/>
      <c r="TPE29" s="159"/>
      <c r="TPF29" s="165"/>
      <c r="TPG29" s="159"/>
      <c r="TPH29" s="165"/>
      <c r="TPI29" s="159"/>
      <c r="TPJ29" s="165"/>
      <c r="TPK29" s="159"/>
      <c r="TPL29" s="165"/>
      <c r="TPM29" s="159"/>
      <c r="TPN29" s="165"/>
      <c r="TPO29" s="159"/>
      <c r="TPP29" s="165"/>
      <c r="TPQ29" s="159"/>
      <c r="TPR29" s="165"/>
      <c r="TPS29" s="159"/>
      <c r="TPT29" s="165"/>
      <c r="TPU29" s="159"/>
      <c r="TPV29" s="165"/>
      <c r="TPW29" s="159"/>
      <c r="TPX29" s="165"/>
      <c r="TPY29" s="159"/>
      <c r="TPZ29" s="165"/>
      <c r="TQA29" s="159"/>
      <c r="TQB29" s="165"/>
      <c r="TQC29" s="159"/>
      <c r="TQD29" s="165"/>
      <c r="TQE29" s="159"/>
      <c r="TQF29" s="165"/>
      <c r="TQG29" s="159"/>
      <c r="TQH29" s="165"/>
      <c r="TQI29" s="159"/>
      <c r="TQJ29" s="165"/>
      <c r="TQK29" s="159"/>
      <c r="TQL29" s="165"/>
      <c r="TQM29" s="159"/>
      <c r="TQN29" s="165"/>
      <c r="TQO29" s="159"/>
      <c r="TQP29" s="165"/>
      <c r="TQQ29" s="159"/>
      <c r="TQR29" s="165"/>
      <c r="TQS29" s="159"/>
      <c r="TQT29" s="165"/>
      <c r="TQU29" s="159"/>
      <c r="TQV29" s="165"/>
      <c r="TQW29" s="159"/>
      <c r="TQX29" s="165"/>
      <c r="TQY29" s="159"/>
      <c r="TQZ29" s="165"/>
      <c r="TRA29" s="159"/>
      <c r="TRB29" s="165"/>
      <c r="TRC29" s="159"/>
      <c r="TRD29" s="165"/>
      <c r="TRE29" s="159"/>
      <c r="TRF29" s="165"/>
      <c r="TRG29" s="159"/>
      <c r="TRH29" s="165"/>
      <c r="TRI29" s="159"/>
      <c r="TRJ29" s="165"/>
      <c r="TRK29" s="159"/>
      <c r="TRL29" s="165"/>
      <c r="TRM29" s="159"/>
      <c r="TRN29" s="165"/>
      <c r="TRO29" s="159"/>
      <c r="TRP29" s="165"/>
      <c r="TRQ29" s="159"/>
      <c r="TRR29" s="165"/>
      <c r="TRS29" s="159"/>
      <c r="TRT29" s="165"/>
      <c r="TRU29" s="159"/>
      <c r="TRV29" s="165"/>
      <c r="TRW29" s="159"/>
      <c r="TRX29" s="165"/>
      <c r="TRY29" s="159"/>
      <c r="TRZ29" s="165"/>
      <c r="TSA29" s="159"/>
      <c r="TSB29" s="165"/>
      <c r="TSC29" s="159"/>
      <c r="TSD29" s="165"/>
      <c r="TSE29" s="159"/>
      <c r="TSF29" s="165"/>
      <c r="TSG29" s="159"/>
      <c r="TSH29" s="165"/>
      <c r="TSI29" s="159"/>
      <c r="TSJ29" s="165"/>
      <c r="TSK29" s="159"/>
      <c r="TSL29" s="165"/>
      <c r="TSM29" s="159"/>
      <c r="TSN29" s="165"/>
      <c r="TSO29" s="159"/>
      <c r="TSP29" s="165"/>
      <c r="TSQ29" s="159"/>
      <c r="TSR29" s="165"/>
      <c r="TSS29" s="159"/>
      <c r="TST29" s="165"/>
      <c r="TSU29" s="159"/>
      <c r="TSV29" s="165"/>
      <c r="TSW29" s="159"/>
      <c r="TSX29" s="165"/>
      <c r="TSY29" s="159"/>
      <c r="TSZ29" s="165"/>
      <c r="TTA29" s="159"/>
      <c r="TTB29" s="165"/>
      <c r="TTC29" s="159"/>
      <c r="TTD29" s="165"/>
      <c r="TTE29" s="159"/>
      <c r="TTF29" s="165"/>
      <c r="TTG29" s="159"/>
      <c r="TTH29" s="165"/>
      <c r="TTI29" s="159"/>
      <c r="TTJ29" s="165"/>
      <c r="TTK29" s="159"/>
      <c r="TTL29" s="165"/>
      <c r="TTM29" s="159"/>
      <c r="TTN29" s="165"/>
      <c r="TTO29" s="159"/>
      <c r="TTP29" s="165"/>
      <c r="TTQ29" s="159"/>
      <c r="TTR29" s="165"/>
      <c r="TTS29" s="159"/>
      <c r="TTT29" s="165"/>
      <c r="TTU29" s="159"/>
      <c r="TTV29" s="165"/>
      <c r="TTW29" s="159"/>
      <c r="TTX29" s="165"/>
      <c r="TTY29" s="159"/>
      <c r="TTZ29" s="165"/>
      <c r="TUA29" s="159"/>
      <c r="TUB29" s="165"/>
      <c r="TUC29" s="159"/>
      <c r="TUD29" s="165"/>
      <c r="TUE29" s="159"/>
      <c r="TUF29" s="165"/>
      <c r="TUG29" s="159"/>
      <c r="TUH29" s="165"/>
      <c r="TUI29" s="159"/>
      <c r="TUJ29" s="165"/>
      <c r="TUK29" s="159"/>
      <c r="TUL29" s="165"/>
      <c r="TUM29" s="159"/>
      <c r="TUN29" s="165"/>
      <c r="TUO29" s="159"/>
      <c r="TUP29" s="165"/>
      <c r="TUQ29" s="159"/>
      <c r="TUR29" s="165"/>
      <c r="TUS29" s="159"/>
      <c r="TUT29" s="165"/>
      <c r="TUU29" s="159"/>
      <c r="TUV29" s="165"/>
      <c r="TUW29" s="159"/>
      <c r="TUX29" s="165"/>
      <c r="TUY29" s="159"/>
      <c r="TUZ29" s="165"/>
      <c r="TVA29" s="159"/>
      <c r="TVB29" s="165"/>
      <c r="TVC29" s="159"/>
      <c r="TVD29" s="165"/>
      <c r="TVE29" s="159"/>
      <c r="TVF29" s="165"/>
      <c r="TVG29" s="159"/>
      <c r="TVH29" s="165"/>
      <c r="TVI29" s="159"/>
      <c r="TVJ29" s="165"/>
      <c r="TVK29" s="159"/>
      <c r="TVL29" s="165"/>
      <c r="TVM29" s="159"/>
      <c r="TVN29" s="165"/>
      <c r="TVO29" s="159"/>
      <c r="TVP29" s="165"/>
      <c r="TVQ29" s="159"/>
      <c r="TVR29" s="165"/>
      <c r="TVS29" s="159"/>
      <c r="TVT29" s="165"/>
      <c r="TVU29" s="159"/>
      <c r="TVV29" s="165"/>
      <c r="TVW29" s="159"/>
      <c r="TVX29" s="165"/>
      <c r="TVY29" s="159"/>
      <c r="TVZ29" s="165"/>
      <c r="TWA29" s="159"/>
      <c r="TWB29" s="165"/>
      <c r="TWC29" s="159"/>
      <c r="TWD29" s="165"/>
      <c r="TWE29" s="159"/>
      <c r="TWF29" s="165"/>
      <c r="TWG29" s="159"/>
      <c r="TWH29" s="165"/>
      <c r="TWI29" s="159"/>
      <c r="TWJ29" s="165"/>
      <c r="TWK29" s="159"/>
      <c r="TWL29" s="165"/>
      <c r="TWM29" s="159"/>
      <c r="TWN29" s="165"/>
      <c r="TWO29" s="159"/>
      <c r="TWP29" s="165"/>
      <c r="TWQ29" s="159"/>
      <c r="TWR29" s="165"/>
      <c r="TWS29" s="159"/>
      <c r="TWT29" s="165"/>
      <c r="TWU29" s="159"/>
      <c r="TWV29" s="165"/>
      <c r="TWW29" s="159"/>
      <c r="TWX29" s="165"/>
      <c r="TWY29" s="159"/>
      <c r="TWZ29" s="165"/>
      <c r="TXA29" s="159"/>
      <c r="TXB29" s="165"/>
      <c r="TXC29" s="159"/>
      <c r="TXD29" s="165"/>
      <c r="TXE29" s="159"/>
      <c r="TXF29" s="165"/>
      <c r="TXG29" s="159"/>
      <c r="TXH29" s="165"/>
      <c r="TXI29" s="159"/>
      <c r="TXJ29" s="165"/>
      <c r="TXK29" s="159"/>
      <c r="TXL29" s="165"/>
      <c r="TXM29" s="159"/>
      <c r="TXN29" s="165"/>
      <c r="TXO29" s="159"/>
      <c r="TXP29" s="165"/>
      <c r="TXQ29" s="159"/>
      <c r="TXR29" s="165"/>
      <c r="TXS29" s="159"/>
      <c r="TXT29" s="165"/>
      <c r="TXU29" s="159"/>
      <c r="TXV29" s="165"/>
      <c r="TXW29" s="159"/>
      <c r="TXX29" s="165"/>
      <c r="TXY29" s="159"/>
      <c r="TXZ29" s="165"/>
      <c r="TYA29" s="159"/>
      <c r="TYB29" s="165"/>
      <c r="TYC29" s="159"/>
      <c r="TYD29" s="165"/>
      <c r="TYE29" s="159"/>
      <c r="TYF29" s="165"/>
      <c r="TYG29" s="159"/>
      <c r="TYH29" s="165"/>
      <c r="TYI29" s="159"/>
      <c r="TYJ29" s="165"/>
      <c r="TYK29" s="159"/>
      <c r="TYL29" s="165"/>
      <c r="TYM29" s="159"/>
      <c r="TYN29" s="165"/>
      <c r="TYO29" s="159"/>
      <c r="TYP29" s="165"/>
      <c r="TYQ29" s="159"/>
      <c r="TYR29" s="165"/>
      <c r="TYS29" s="159"/>
      <c r="TYT29" s="165"/>
      <c r="TYU29" s="159"/>
      <c r="TYV29" s="165"/>
      <c r="TYW29" s="159"/>
      <c r="TYX29" s="165"/>
      <c r="TYY29" s="159"/>
      <c r="TYZ29" s="165"/>
      <c r="TZA29" s="159"/>
      <c r="TZB29" s="165"/>
      <c r="TZC29" s="159"/>
      <c r="TZD29" s="165"/>
      <c r="TZE29" s="159"/>
      <c r="TZF29" s="165"/>
      <c r="TZG29" s="159"/>
      <c r="TZH29" s="165"/>
      <c r="TZI29" s="159"/>
      <c r="TZJ29" s="165"/>
      <c r="TZK29" s="159"/>
      <c r="TZL29" s="165"/>
      <c r="TZM29" s="159"/>
      <c r="TZN29" s="165"/>
      <c r="TZO29" s="159"/>
      <c r="TZP29" s="165"/>
      <c r="TZQ29" s="159"/>
      <c r="TZR29" s="165"/>
      <c r="TZS29" s="159"/>
      <c r="TZT29" s="165"/>
      <c r="TZU29" s="159"/>
      <c r="TZV29" s="165"/>
      <c r="TZW29" s="159"/>
      <c r="TZX29" s="165"/>
      <c r="TZY29" s="159"/>
      <c r="TZZ29" s="165"/>
      <c r="UAA29" s="159"/>
      <c r="UAB29" s="165"/>
      <c r="UAC29" s="159"/>
      <c r="UAD29" s="165"/>
      <c r="UAE29" s="159"/>
      <c r="UAF29" s="165"/>
      <c r="UAG29" s="159"/>
      <c r="UAH29" s="165"/>
      <c r="UAI29" s="159"/>
      <c r="UAJ29" s="165"/>
      <c r="UAK29" s="159"/>
      <c r="UAL29" s="165"/>
      <c r="UAM29" s="159"/>
      <c r="UAN29" s="165"/>
      <c r="UAO29" s="159"/>
      <c r="UAP29" s="165"/>
      <c r="UAQ29" s="159"/>
      <c r="UAR29" s="165"/>
      <c r="UAS29" s="159"/>
      <c r="UAT29" s="165"/>
      <c r="UAU29" s="159"/>
      <c r="UAV29" s="165"/>
      <c r="UAW29" s="159"/>
      <c r="UAX29" s="165"/>
      <c r="UAY29" s="159"/>
      <c r="UAZ29" s="165"/>
      <c r="UBA29" s="159"/>
      <c r="UBB29" s="165"/>
      <c r="UBC29" s="159"/>
      <c r="UBD29" s="165"/>
      <c r="UBE29" s="159"/>
      <c r="UBF29" s="165"/>
      <c r="UBG29" s="159"/>
      <c r="UBH29" s="165"/>
      <c r="UBI29" s="159"/>
      <c r="UBJ29" s="165"/>
      <c r="UBK29" s="159"/>
      <c r="UBL29" s="165"/>
      <c r="UBM29" s="159"/>
      <c r="UBN29" s="165"/>
      <c r="UBO29" s="159"/>
      <c r="UBP29" s="165"/>
      <c r="UBQ29" s="159"/>
      <c r="UBR29" s="165"/>
      <c r="UBS29" s="159"/>
      <c r="UBT29" s="165"/>
      <c r="UBU29" s="159"/>
      <c r="UBV29" s="165"/>
      <c r="UBW29" s="159"/>
      <c r="UBX29" s="165"/>
      <c r="UBY29" s="159"/>
      <c r="UBZ29" s="165"/>
      <c r="UCA29" s="159"/>
      <c r="UCB29" s="165"/>
      <c r="UCC29" s="159"/>
      <c r="UCD29" s="165"/>
      <c r="UCE29" s="159"/>
      <c r="UCF29" s="165"/>
      <c r="UCG29" s="159"/>
      <c r="UCH29" s="165"/>
      <c r="UCI29" s="159"/>
      <c r="UCJ29" s="165"/>
      <c r="UCK29" s="159"/>
      <c r="UCL29" s="165"/>
      <c r="UCM29" s="159"/>
      <c r="UCN29" s="165"/>
      <c r="UCO29" s="159"/>
      <c r="UCP29" s="165"/>
      <c r="UCQ29" s="159"/>
      <c r="UCR29" s="165"/>
      <c r="UCS29" s="159"/>
      <c r="UCT29" s="165"/>
      <c r="UCU29" s="159"/>
      <c r="UCV29" s="165"/>
      <c r="UCW29" s="159"/>
      <c r="UCX29" s="165"/>
      <c r="UCY29" s="159"/>
      <c r="UCZ29" s="165"/>
      <c r="UDA29" s="159"/>
      <c r="UDB29" s="165"/>
      <c r="UDC29" s="159"/>
      <c r="UDD29" s="165"/>
      <c r="UDE29" s="159"/>
      <c r="UDF29" s="165"/>
      <c r="UDG29" s="159"/>
      <c r="UDH29" s="165"/>
      <c r="UDI29" s="159"/>
      <c r="UDJ29" s="165"/>
      <c r="UDK29" s="159"/>
      <c r="UDL29" s="165"/>
      <c r="UDM29" s="159"/>
      <c r="UDN29" s="165"/>
      <c r="UDO29" s="159"/>
      <c r="UDP29" s="165"/>
      <c r="UDQ29" s="159"/>
      <c r="UDR29" s="165"/>
      <c r="UDS29" s="159"/>
      <c r="UDT29" s="165"/>
      <c r="UDU29" s="159"/>
      <c r="UDV29" s="165"/>
      <c r="UDW29" s="159"/>
      <c r="UDX29" s="165"/>
      <c r="UDY29" s="159"/>
      <c r="UDZ29" s="165"/>
      <c r="UEA29" s="159"/>
      <c r="UEB29" s="165"/>
      <c r="UEC29" s="159"/>
      <c r="UED29" s="165"/>
      <c r="UEE29" s="159"/>
      <c r="UEF29" s="165"/>
      <c r="UEG29" s="159"/>
      <c r="UEH29" s="165"/>
      <c r="UEI29" s="159"/>
      <c r="UEJ29" s="165"/>
      <c r="UEK29" s="159"/>
      <c r="UEL29" s="165"/>
      <c r="UEM29" s="159"/>
      <c r="UEN29" s="165"/>
      <c r="UEO29" s="159"/>
      <c r="UEP29" s="165"/>
      <c r="UEQ29" s="159"/>
      <c r="UER29" s="165"/>
      <c r="UES29" s="159"/>
      <c r="UET29" s="165"/>
      <c r="UEU29" s="159"/>
      <c r="UEV29" s="165"/>
      <c r="UEW29" s="159"/>
      <c r="UEX29" s="165"/>
      <c r="UEY29" s="159"/>
      <c r="UEZ29" s="165"/>
      <c r="UFA29" s="159"/>
      <c r="UFB29" s="165"/>
      <c r="UFC29" s="159"/>
      <c r="UFD29" s="165"/>
      <c r="UFE29" s="159"/>
      <c r="UFF29" s="165"/>
      <c r="UFG29" s="159"/>
      <c r="UFH29" s="165"/>
      <c r="UFI29" s="159"/>
      <c r="UFJ29" s="165"/>
      <c r="UFK29" s="159"/>
      <c r="UFL29" s="165"/>
      <c r="UFM29" s="159"/>
      <c r="UFN29" s="165"/>
      <c r="UFO29" s="159"/>
      <c r="UFP29" s="165"/>
      <c r="UFQ29" s="159"/>
      <c r="UFR29" s="165"/>
      <c r="UFS29" s="159"/>
      <c r="UFT29" s="165"/>
      <c r="UFU29" s="159"/>
      <c r="UFV29" s="165"/>
      <c r="UFW29" s="159"/>
      <c r="UFX29" s="165"/>
      <c r="UFY29" s="159"/>
      <c r="UFZ29" s="165"/>
      <c r="UGA29" s="159"/>
      <c r="UGB29" s="165"/>
      <c r="UGC29" s="159"/>
      <c r="UGD29" s="165"/>
      <c r="UGE29" s="159"/>
      <c r="UGF29" s="165"/>
      <c r="UGG29" s="159"/>
      <c r="UGH29" s="165"/>
      <c r="UGI29" s="159"/>
      <c r="UGJ29" s="165"/>
      <c r="UGK29" s="159"/>
      <c r="UGL29" s="165"/>
      <c r="UGM29" s="159"/>
      <c r="UGN29" s="165"/>
      <c r="UGO29" s="159"/>
      <c r="UGP29" s="165"/>
      <c r="UGQ29" s="159"/>
      <c r="UGR29" s="165"/>
      <c r="UGS29" s="159"/>
      <c r="UGT29" s="165"/>
      <c r="UGU29" s="159"/>
      <c r="UGV29" s="165"/>
      <c r="UGW29" s="159"/>
      <c r="UGX29" s="165"/>
      <c r="UGY29" s="159"/>
      <c r="UGZ29" s="165"/>
      <c r="UHA29" s="159"/>
      <c r="UHB29" s="165"/>
      <c r="UHC29" s="159"/>
      <c r="UHD29" s="165"/>
      <c r="UHE29" s="159"/>
      <c r="UHF29" s="165"/>
      <c r="UHG29" s="159"/>
      <c r="UHH29" s="165"/>
      <c r="UHI29" s="159"/>
      <c r="UHJ29" s="165"/>
      <c r="UHK29" s="159"/>
      <c r="UHL29" s="165"/>
      <c r="UHM29" s="159"/>
      <c r="UHN29" s="165"/>
      <c r="UHO29" s="159"/>
      <c r="UHP29" s="165"/>
      <c r="UHQ29" s="159"/>
      <c r="UHR29" s="165"/>
      <c r="UHS29" s="159"/>
      <c r="UHT29" s="165"/>
      <c r="UHU29" s="159"/>
      <c r="UHV29" s="165"/>
      <c r="UHW29" s="159"/>
      <c r="UHX29" s="165"/>
      <c r="UHY29" s="159"/>
      <c r="UHZ29" s="165"/>
      <c r="UIA29" s="159"/>
      <c r="UIB29" s="165"/>
      <c r="UIC29" s="159"/>
      <c r="UID29" s="165"/>
      <c r="UIE29" s="159"/>
      <c r="UIF29" s="165"/>
      <c r="UIG29" s="159"/>
      <c r="UIH29" s="165"/>
      <c r="UII29" s="159"/>
      <c r="UIJ29" s="165"/>
      <c r="UIK29" s="159"/>
      <c r="UIL29" s="165"/>
      <c r="UIM29" s="159"/>
      <c r="UIN29" s="165"/>
      <c r="UIO29" s="159"/>
      <c r="UIP29" s="165"/>
      <c r="UIQ29" s="159"/>
      <c r="UIR29" s="165"/>
      <c r="UIS29" s="159"/>
      <c r="UIT29" s="165"/>
      <c r="UIU29" s="159"/>
      <c r="UIV29" s="165"/>
      <c r="UIW29" s="159"/>
      <c r="UIX29" s="165"/>
      <c r="UIY29" s="159"/>
      <c r="UIZ29" s="165"/>
      <c r="UJA29" s="159"/>
      <c r="UJB29" s="165"/>
      <c r="UJC29" s="159"/>
      <c r="UJD29" s="165"/>
      <c r="UJE29" s="159"/>
      <c r="UJF29" s="165"/>
      <c r="UJG29" s="159"/>
      <c r="UJH29" s="165"/>
      <c r="UJI29" s="159"/>
      <c r="UJJ29" s="165"/>
      <c r="UJK29" s="159"/>
      <c r="UJL29" s="165"/>
      <c r="UJM29" s="159"/>
      <c r="UJN29" s="165"/>
      <c r="UJO29" s="159"/>
      <c r="UJP29" s="165"/>
      <c r="UJQ29" s="159"/>
      <c r="UJR29" s="165"/>
      <c r="UJS29" s="159"/>
      <c r="UJT29" s="165"/>
      <c r="UJU29" s="159"/>
      <c r="UJV29" s="165"/>
      <c r="UJW29" s="159"/>
      <c r="UJX29" s="165"/>
      <c r="UJY29" s="159"/>
      <c r="UJZ29" s="165"/>
      <c r="UKA29" s="159"/>
      <c r="UKB29" s="165"/>
      <c r="UKC29" s="159"/>
      <c r="UKD29" s="165"/>
      <c r="UKE29" s="159"/>
      <c r="UKF29" s="165"/>
      <c r="UKG29" s="159"/>
      <c r="UKH29" s="165"/>
      <c r="UKI29" s="159"/>
      <c r="UKJ29" s="165"/>
      <c r="UKK29" s="159"/>
      <c r="UKL29" s="165"/>
      <c r="UKM29" s="159"/>
      <c r="UKN29" s="165"/>
      <c r="UKO29" s="159"/>
      <c r="UKP29" s="165"/>
      <c r="UKQ29" s="159"/>
      <c r="UKR29" s="165"/>
      <c r="UKS29" s="159"/>
      <c r="UKT29" s="165"/>
      <c r="UKU29" s="159"/>
      <c r="UKV29" s="165"/>
      <c r="UKW29" s="159"/>
      <c r="UKX29" s="165"/>
      <c r="UKY29" s="159"/>
      <c r="UKZ29" s="165"/>
      <c r="ULA29" s="159"/>
      <c r="ULB29" s="165"/>
      <c r="ULC29" s="159"/>
      <c r="ULD29" s="165"/>
      <c r="ULE29" s="159"/>
      <c r="ULF29" s="165"/>
      <c r="ULG29" s="159"/>
      <c r="ULH29" s="165"/>
      <c r="ULI29" s="159"/>
      <c r="ULJ29" s="165"/>
      <c r="ULK29" s="159"/>
      <c r="ULL29" s="165"/>
      <c r="ULM29" s="159"/>
      <c r="ULN29" s="165"/>
      <c r="ULO29" s="159"/>
      <c r="ULP29" s="165"/>
      <c r="ULQ29" s="159"/>
      <c r="ULR29" s="165"/>
      <c r="ULS29" s="159"/>
      <c r="ULT29" s="165"/>
      <c r="ULU29" s="159"/>
      <c r="ULV29" s="165"/>
      <c r="ULW29" s="159"/>
      <c r="ULX29" s="165"/>
      <c r="ULY29" s="159"/>
      <c r="ULZ29" s="165"/>
      <c r="UMA29" s="159"/>
      <c r="UMB29" s="165"/>
      <c r="UMC29" s="159"/>
      <c r="UMD29" s="165"/>
      <c r="UME29" s="159"/>
      <c r="UMF29" s="165"/>
      <c r="UMG29" s="159"/>
      <c r="UMH29" s="165"/>
      <c r="UMI29" s="159"/>
      <c r="UMJ29" s="165"/>
      <c r="UMK29" s="159"/>
      <c r="UML29" s="165"/>
      <c r="UMM29" s="159"/>
      <c r="UMN29" s="165"/>
      <c r="UMO29" s="159"/>
      <c r="UMP29" s="165"/>
      <c r="UMQ29" s="159"/>
      <c r="UMR29" s="165"/>
      <c r="UMS29" s="159"/>
      <c r="UMT29" s="165"/>
      <c r="UMU29" s="159"/>
      <c r="UMV29" s="165"/>
      <c r="UMW29" s="159"/>
      <c r="UMX29" s="165"/>
      <c r="UMY29" s="159"/>
      <c r="UMZ29" s="165"/>
      <c r="UNA29" s="159"/>
      <c r="UNB29" s="165"/>
      <c r="UNC29" s="159"/>
      <c r="UND29" s="165"/>
      <c r="UNE29" s="159"/>
      <c r="UNF29" s="165"/>
      <c r="UNG29" s="159"/>
      <c r="UNH29" s="165"/>
      <c r="UNI29" s="159"/>
      <c r="UNJ29" s="165"/>
      <c r="UNK29" s="159"/>
      <c r="UNL29" s="165"/>
      <c r="UNM29" s="159"/>
      <c r="UNN29" s="165"/>
      <c r="UNO29" s="159"/>
      <c r="UNP29" s="165"/>
      <c r="UNQ29" s="159"/>
      <c r="UNR29" s="165"/>
      <c r="UNS29" s="159"/>
      <c r="UNT29" s="165"/>
      <c r="UNU29" s="159"/>
      <c r="UNV29" s="165"/>
      <c r="UNW29" s="159"/>
      <c r="UNX29" s="165"/>
      <c r="UNY29" s="159"/>
      <c r="UNZ29" s="165"/>
      <c r="UOA29" s="159"/>
      <c r="UOB29" s="165"/>
      <c r="UOC29" s="159"/>
      <c r="UOD29" s="165"/>
      <c r="UOE29" s="159"/>
      <c r="UOF29" s="165"/>
      <c r="UOG29" s="159"/>
      <c r="UOH29" s="165"/>
      <c r="UOI29" s="159"/>
      <c r="UOJ29" s="165"/>
      <c r="UOK29" s="159"/>
      <c r="UOL29" s="165"/>
      <c r="UOM29" s="159"/>
      <c r="UON29" s="165"/>
      <c r="UOO29" s="159"/>
      <c r="UOP29" s="165"/>
      <c r="UOQ29" s="159"/>
      <c r="UOR29" s="165"/>
      <c r="UOS29" s="159"/>
      <c r="UOT29" s="165"/>
      <c r="UOU29" s="159"/>
      <c r="UOV29" s="165"/>
      <c r="UOW29" s="159"/>
      <c r="UOX29" s="165"/>
      <c r="UOY29" s="159"/>
      <c r="UOZ29" s="165"/>
      <c r="UPA29" s="159"/>
      <c r="UPB29" s="165"/>
      <c r="UPC29" s="159"/>
      <c r="UPD29" s="165"/>
      <c r="UPE29" s="159"/>
      <c r="UPF29" s="165"/>
      <c r="UPG29" s="159"/>
      <c r="UPH29" s="165"/>
      <c r="UPI29" s="159"/>
      <c r="UPJ29" s="165"/>
      <c r="UPK29" s="159"/>
      <c r="UPL29" s="165"/>
      <c r="UPM29" s="159"/>
      <c r="UPN29" s="165"/>
      <c r="UPO29" s="159"/>
      <c r="UPP29" s="165"/>
      <c r="UPQ29" s="159"/>
      <c r="UPR29" s="165"/>
      <c r="UPS29" s="159"/>
      <c r="UPT29" s="165"/>
      <c r="UPU29" s="159"/>
      <c r="UPV29" s="165"/>
      <c r="UPW29" s="159"/>
      <c r="UPX29" s="165"/>
      <c r="UPY29" s="159"/>
      <c r="UPZ29" s="165"/>
      <c r="UQA29" s="159"/>
      <c r="UQB29" s="165"/>
      <c r="UQC29" s="159"/>
      <c r="UQD29" s="165"/>
      <c r="UQE29" s="159"/>
      <c r="UQF29" s="165"/>
      <c r="UQG29" s="159"/>
      <c r="UQH29" s="165"/>
      <c r="UQI29" s="159"/>
      <c r="UQJ29" s="165"/>
      <c r="UQK29" s="159"/>
      <c r="UQL29" s="165"/>
      <c r="UQM29" s="159"/>
      <c r="UQN29" s="165"/>
      <c r="UQO29" s="159"/>
      <c r="UQP29" s="165"/>
      <c r="UQQ29" s="159"/>
      <c r="UQR29" s="165"/>
      <c r="UQS29" s="159"/>
      <c r="UQT29" s="165"/>
      <c r="UQU29" s="159"/>
      <c r="UQV29" s="165"/>
      <c r="UQW29" s="159"/>
      <c r="UQX29" s="165"/>
      <c r="UQY29" s="159"/>
      <c r="UQZ29" s="165"/>
      <c r="URA29" s="159"/>
      <c r="URB29" s="165"/>
      <c r="URC29" s="159"/>
      <c r="URD29" s="165"/>
      <c r="URE29" s="159"/>
      <c r="URF29" s="165"/>
      <c r="URG29" s="159"/>
      <c r="URH29" s="165"/>
      <c r="URI29" s="159"/>
      <c r="URJ29" s="165"/>
      <c r="URK29" s="159"/>
      <c r="URL29" s="165"/>
      <c r="URM29" s="159"/>
      <c r="URN29" s="165"/>
      <c r="URO29" s="159"/>
      <c r="URP29" s="165"/>
      <c r="URQ29" s="159"/>
      <c r="URR29" s="165"/>
      <c r="URS29" s="159"/>
      <c r="URT29" s="165"/>
      <c r="URU29" s="159"/>
      <c r="URV29" s="165"/>
      <c r="URW29" s="159"/>
      <c r="URX29" s="165"/>
      <c r="URY29" s="159"/>
      <c r="URZ29" s="165"/>
      <c r="USA29" s="159"/>
      <c r="USB29" s="165"/>
      <c r="USC29" s="159"/>
      <c r="USD29" s="165"/>
      <c r="USE29" s="159"/>
      <c r="USF29" s="165"/>
      <c r="USG29" s="159"/>
      <c r="USH29" s="165"/>
      <c r="USI29" s="159"/>
      <c r="USJ29" s="165"/>
      <c r="USK29" s="159"/>
      <c r="USL29" s="165"/>
      <c r="USM29" s="159"/>
      <c r="USN29" s="165"/>
      <c r="USO29" s="159"/>
      <c r="USP29" s="165"/>
      <c r="USQ29" s="159"/>
      <c r="USR29" s="165"/>
      <c r="USS29" s="159"/>
      <c r="UST29" s="165"/>
      <c r="USU29" s="159"/>
      <c r="USV29" s="165"/>
      <c r="USW29" s="159"/>
      <c r="USX29" s="165"/>
      <c r="USY29" s="159"/>
      <c r="USZ29" s="165"/>
      <c r="UTA29" s="159"/>
      <c r="UTB29" s="165"/>
      <c r="UTC29" s="159"/>
      <c r="UTD29" s="165"/>
      <c r="UTE29" s="159"/>
      <c r="UTF29" s="165"/>
      <c r="UTG29" s="159"/>
      <c r="UTH29" s="165"/>
      <c r="UTI29" s="159"/>
      <c r="UTJ29" s="165"/>
      <c r="UTK29" s="159"/>
      <c r="UTL29" s="165"/>
      <c r="UTM29" s="159"/>
      <c r="UTN29" s="165"/>
      <c r="UTO29" s="159"/>
      <c r="UTP29" s="165"/>
      <c r="UTQ29" s="159"/>
      <c r="UTR29" s="165"/>
      <c r="UTS29" s="159"/>
      <c r="UTT29" s="165"/>
      <c r="UTU29" s="159"/>
      <c r="UTV29" s="165"/>
      <c r="UTW29" s="159"/>
      <c r="UTX29" s="165"/>
      <c r="UTY29" s="159"/>
      <c r="UTZ29" s="165"/>
      <c r="UUA29" s="159"/>
      <c r="UUB29" s="165"/>
      <c r="UUC29" s="159"/>
      <c r="UUD29" s="165"/>
      <c r="UUE29" s="159"/>
      <c r="UUF29" s="165"/>
      <c r="UUG29" s="159"/>
      <c r="UUH29" s="165"/>
      <c r="UUI29" s="159"/>
      <c r="UUJ29" s="165"/>
      <c r="UUK29" s="159"/>
      <c r="UUL29" s="165"/>
      <c r="UUM29" s="159"/>
      <c r="UUN29" s="165"/>
      <c r="UUO29" s="159"/>
      <c r="UUP29" s="165"/>
      <c r="UUQ29" s="159"/>
      <c r="UUR29" s="165"/>
      <c r="UUS29" s="159"/>
      <c r="UUT29" s="165"/>
      <c r="UUU29" s="159"/>
      <c r="UUV29" s="165"/>
      <c r="UUW29" s="159"/>
      <c r="UUX29" s="165"/>
      <c r="UUY29" s="159"/>
      <c r="UUZ29" s="165"/>
      <c r="UVA29" s="159"/>
      <c r="UVB29" s="165"/>
      <c r="UVC29" s="159"/>
      <c r="UVD29" s="165"/>
      <c r="UVE29" s="159"/>
      <c r="UVF29" s="165"/>
      <c r="UVG29" s="159"/>
      <c r="UVH29" s="165"/>
      <c r="UVI29" s="159"/>
      <c r="UVJ29" s="165"/>
      <c r="UVK29" s="159"/>
      <c r="UVL29" s="165"/>
      <c r="UVM29" s="159"/>
      <c r="UVN29" s="165"/>
      <c r="UVO29" s="159"/>
      <c r="UVP29" s="165"/>
      <c r="UVQ29" s="159"/>
      <c r="UVR29" s="165"/>
      <c r="UVS29" s="159"/>
      <c r="UVT29" s="165"/>
      <c r="UVU29" s="159"/>
      <c r="UVV29" s="165"/>
      <c r="UVW29" s="159"/>
      <c r="UVX29" s="165"/>
      <c r="UVY29" s="159"/>
      <c r="UVZ29" s="165"/>
      <c r="UWA29" s="159"/>
      <c r="UWB29" s="165"/>
      <c r="UWC29" s="159"/>
      <c r="UWD29" s="165"/>
      <c r="UWE29" s="159"/>
      <c r="UWF29" s="165"/>
      <c r="UWG29" s="159"/>
      <c r="UWH29" s="165"/>
      <c r="UWI29" s="159"/>
      <c r="UWJ29" s="165"/>
      <c r="UWK29" s="159"/>
      <c r="UWL29" s="165"/>
      <c r="UWM29" s="159"/>
      <c r="UWN29" s="165"/>
      <c r="UWO29" s="159"/>
      <c r="UWP29" s="165"/>
      <c r="UWQ29" s="159"/>
      <c r="UWR29" s="165"/>
      <c r="UWS29" s="159"/>
      <c r="UWT29" s="165"/>
      <c r="UWU29" s="159"/>
      <c r="UWV29" s="165"/>
      <c r="UWW29" s="159"/>
      <c r="UWX29" s="165"/>
      <c r="UWY29" s="159"/>
      <c r="UWZ29" s="165"/>
      <c r="UXA29" s="159"/>
      <c r="UXB29" s="165"/>
      <c r="UXC29" s="159"/>
      <c r="UXD29" s="165"/>
      <c r="UXE29" s="159"/>
      <c r="UXF29" s="165"/>
      <c r="UXG29" s="159"/>
      <c r="UXH29" s="165"/>
      <c r="UXI29" s="159"/>
      <c r="UXJ29" s="165"/>
      <c r="UXK29" s="159"/>
      <c r="UXL29" s="165"/>
      <c r="UXM29" s="159"/>
      <c r="UXN29" s="165"/>
      <c r="UXO29" s="159"/>
      <c r="UXP29" s="165"/>
      <c r="UXQ29" s="159"/>
      <c r="UXR29" s="165"/>
      <c r="UXS29" s="159"/>
      <c r="UXT29" s="165"/>
      <c r="UXU29" s="159"/>
      <c r="UXV29" s="165"/>
      <c r="UXW29" s="159"/>
      <c r="UXX29" s="165"/>
      <c r="UXY29" s="159"/>
      <c r="UXZ29" s="165"/>
      <c r="UYA29" s="159"/>
      <c r="UYB29" s="165"/>
      <c r="UYC29" s="159"/>
      <c r="UYD29" s="165"/>
      <c r="UYE29" s="159"/>
      <c r="UYF29" s="165"/>
      <c r="UYG29" s="159"/>
      <c r="UYH29" s="165"/>
      <c r="UYI29" s="159"/>
      <c r="UYJ29" s="165"/>
      <c r="UYK29" s="159"/>
      <c r="UYL29" s="165"/>
      <c r="UYM29" s="159"/>
      <c r="UYN29" s="165"/>
      <c r="UYO29" s="159"/>
      <c r="UYP29" s="165"/>
      <c r="UYQ29" s="159"/>
      <c r="UYR29" s="165"/>
      <c r="UYS29" s="159"/>
      <c r="UYT29" s="165"/>
      <c r="UYU29" s="159"/>
      <c r="UYV29" s="165"/>
      <c r="UYW29" s="159"/>
      <c r="UYX29" s="165"/>
      <c r="UYY29" s="159"/>
      <c r="UYZ29" s="165"/>
      <c r="UZA29" s="159"/>
      <c r="UZB29" s="165"/>
      <c r="UZC29" s="159"/>
      <c r="UZD29" s="165"/>
      <c r="UZE29" s="159"/>
      <c r="UZF29" s="165"/>
      <c r="UZG29" s="159"/>
      <c r="UZH29" s="165"/>
      <c r="UZI29" s="159"/>
      <c r="UZJ29" s="165"/>
      <c r="UZK29" s="159"/>
      <c r="UZL29" s="165"/>
      <c r="UZM29" s="159"/>
      <c r="UZN29" s="165"/>
      <c r="UZO29" s="159"/>
      <c r="UZP29" s="165"/>
      <c r="UZQ29" s="159"/>
      <c r="UZR29" s="165"/>
      <c r="UZS29" s="159"/>
      <c r="UZT29" s="165"/>
      <c r="UZU29" s="159"/>
      <c r="UZV29" s="165"/>
      <c r="UZW29" s="159"/>
      <c r="UZX29" s="165"/>
      <c r="UZY29" s="159"/>
      <c r="UZZ29" s="165"/>
      <c r="VAA29" s="159"/>
      <c r="VAB29" s="165"/>
      <c r="VAC29" s="159"/>
      <c r="VAD29" s="165"/>
      <c r="VAE29" s="159"/>
      <c r="VAF29" s="165"/>
      <c r="VAG29" s="159"/>
      <c r="VAH29" s="165"/>
      <c r="VAI29" s="159"/>
      <c r="VAJ29" s="165"/>
      <c r="VAK29" s="159"/>
      <c r="VAL29" s="165"/>
      <c r="VAM29" s="159"/>
      <c r="VAN29" s="165"/>
      <c r="VAO29" s="159"/>
      <c r="VAP29" s="165"/>
      <c r="VAQ29" s="159"/>
      <c r="VAR29" s="165"/>
      <c r="VAS29" s="159"/>
      <c r="VAT29" s="165"/>
      <c r="VAU29" s="159"/>
      <c r="VAV29" s="165"/>
      <c r="VAW29" s="159"/>
      <c r="VAX29" s="165"/>
      <c r="VAY29" s="159"/>
      <c r="VAZ29" s="165"/>
      <c r="VBA29" s="159"/>
      <c r="VBB29" s="165"/>
      <c r="VBC29" s="159"/>
      <c r="VBD29" s="165"/>
      <c r="VBE29" s="159"/>
      <c r="VBF29" s="165"/>
      <c r="VBG29" s="159"/>
      <c r="VBH29" s="165"/>
      <c r="VBI29" s="159"/>
      <c r="VBJ29" s="165"/>
      <c r="VBK29" s="159"/>
      <c r="VBL29" s="165"/>
      <c r="VBM29" s="159"/>
      <c r="VBN29" s="165"/>
      <c r="VBO29" s="159"/>
      <c r="VBP29" s="165"/>
      <c r="VBQ29" s="159"/>
      <c r="VBR29" s="165"/>
      <c r="VBS29" s="159"/>
      <c r="VBT29" s="165"/>
      <c r="VBU29" s="159"/>
      <c r="VBV29" s="165"/>
      <c r="VBW29" s="159"/>
      <c r="VBX29" s="165"/>
      <c r="VBY29" s="159"/>
      <c r="VBZ29" s="165"/>
      <c r="VCA29" s="159"/>
      <c r="VCB29" s="165"/>
      <c r="VCC29" s="159"/>
      <c r="VCD29" s="165"/>
      <c r="VCE29" s="159"/>
      <c r="VCF29" s="165"/>
      <c r="VCG29" s="159"/>
      <c r="VCH29" s="165"/>
      <c r="VCI29" s="159"/>
      <c r="VCJ29" s="165"/>
      <c r="VCK29" s="159"/>
      <c r="VCL29" s="165"/>
      <c r="VCM29" s="159"/>
      <c r="VCN29" s="165"/>
      <c r="VCO29" s="159"/>
      <c r="VCP29" s="165"/>
      <c r="VCQ29" s="159"/>
      <c r="VCR29" s="165"/>
      <c r="VCS29" s="159"/>
      <c r="VCT29" s="165"/>
      <c r="VCU29" s="159"/>
      <c r="VCV29" s="165"/>
      <c r="VCW29" s="159"/>
      <c r="VCX29" s="165"/>
      <c r="VCY29" s="159"/>
      <c r="VCZ29" s="165"/>
      <c r="VDA29" s="159"/>
      <c r="VDB29" s="165"/>
      <c r="VDC29" s="159"/>
      <c r="VDD29" s="165"/>
      <c r="VDE29" s="159"/>
      <c r="VDF29" s="165"/>
      <c r="VDG29" s="159"/>
      <c r="VDH29" s="165"/>
      <c r="VDI29" s="159"/>
      <c r="VDJ29" s="165"/>
      <c r="VDK29" s="159"/>
      <c r="VDL29" s="165"/>
      <c r="VDM29" s="159"/>
      <c r="VDN29" s="165"/>
      <c r="VDO29" s="159"/>
      <c r="VDP29" s="165"/>
      <c r="VDQ29" s="159"/>
      <c r="VDR29" s="165"/>
      <c r="VDS29" s="159"/>
      <c r="VDT29" s="165"/>
      <c r="VDU29" s="159"/>
      <c r="VDV29" s="165"/>
      <c r="VDW29" s="159"/>
      <c r="VDX29" s="165"/>
      <c r="VDY29" s="159"/>
      <c r="VDZ29" s="165"/>
      <c r="VEA29" s="159"/>
      <c r="VEB29" s="165"/>
      <c r="VEC29" s="159"/>
      <c r="VED29" s="165"/>
      <c r="VEE29" s="159"/>
      <c r="VEF29" s="165"/>
      <c r="VEG29" s="159"/>
      <c r="VEH29" s="165"/>
      <c r="VEI29" s="159"/>
      <c r="VEJ29" s="165"/>
      <c r="VEK29" s="159"/>
      <c r="VEL29" s="165"/>
      <c r="VEM29" s="159"/>
      <c r="VEN29" s="165"/>
      <c r="VEO29" s="159"/>
      <c r="VEP29" s="165"/>
      <c r="VEQ29" s="159"/>
      <c r="VER29" s="165"/>
      <c r="VES29" s="159"/>
      <c r="VET29" s="165"/>
      <c r="VEU29" s="159"/>
      <c r="VEV29" s="165"/>
      <c r="VEW29" s="159"/>
      <c r="VEX29" s="165"/>
      <c r="VEY29" s="159"/>
      <c r="VEZ29" s="165"/>
      <c r="VFA29" s="159"/>
      <c r="VFB29" s="165"/>
      <c r="VFC29" s="159"/>
      <c r="VFD29" s="165"/>
      <c r="VFE29" s="159"/>
      <c r="VFF29" s="165"/>
      <c r="VFG29" s="159"/>
      <c r="VFH29" s="165"/>
      <c r="VFI29" s="159"/>
      <c r="VFJ29" s="165"/>
      <c r="VFK29" s="159"/>
      <c r="VFL29" s="165"/>
      <c r="VFM29" s="159"/>
      <c r="VFN29" s="165"/>
      <c r="VFO29" s="159"/>
      <c r="VFP29" s="165"/>
      <c r="VFQ29" s="159"/>
      <c r="VFR29" s="165"/>
      <c r="VFS29" s="159"/>
      <c r="VFT29" s="165"/>
      <c r="VFU29" s="159"/>
      <c r="VFV29" s="165"/>
      <c r="VFW29" s="159"/>
      <c r="VFX29" s="165"/>
      <c r="VFY29" s="159"/>
      <c r="VFZ29" s="165"/>
      <c r="VGA29" s="159"/>
      <c r="VGB29" s="165"/>
      <c r="VGC29" s="159"/>
      <c r="VGD29" s="165"/>
      <c r="VGE29" s="159"/>
      <c r="VGF29" s="165"/>
      <c r="VGG29" s="159"/>
      <c r="VGH29" s="165"/>
      <c r="VGI29" s="159"/>
      <c r="VGJ29" s="165"/>
      <c r="VGK29" s="159"/>
      <c r="VGL29" s="165"/>
      <c r="VGM29" s="159"/>
      <c r="VGN29" s="165"/>
      <c r="VGO29" s="159"/>
      <c r="VGP29" s="165"/>
      <c r="VGQ29" s="159"/>
      <c r="VGR29" s="165"/>
      <c r="VGS29" s="159"/>
      <c r="VGT29" s="165"/>
      <c r="VGU29" s="159"/>
      <c r="VGV29" s="165"/>
      <c r="VGW29" s="159"/>
      <c r="VGX29" s="165"/>
      <c r="VGY29" s="159"/>
      <c r="VGZ29" s="165"/>
      <c r="VHA29" s="159"/>
      <c r="VHB29" s="165"/>
      <c r="VHC29" s="159"/>
      <c r="VHD29" s="165"/>
      <c r="VHE29" s="159"/>
      <c r="VHF29" s="165"/>
      <c r="VHG29" s="159"/>
      <c r="VHH29" s="165"/>
      <c r="VHI29" s="159"/>
      <c r="VHJ29" s="165"/>
      <c r="VHK29" s="159"/>
      <c r="VHL29" s="165"/>
      <c r="VHM29" s="159"/>
      <c r="VHN29" s="165"/>
      <c r="VHO29" s="159"/>
      <c r="VHP29" s="165"/>
      <c r="VHQ29" s="159"/>
      <c r="VHR29" s="165"/>
      <c r="VHS29" s="159"/>
      <c r="VHT29" s="165"/>
      <c r="VHU29" s="159"/>
      <c r="VHV29" s="165"/>
      <c r="VHW29" s="159"/>
      <c r="VHX29" s="165"/>
      <c r="VHY29" s="159"/>
      <c r="VHZ29" s="165"/>
      <c r="VIA29" s="159"/>
      <c r="VIB29" s="165"/>
      <c r="VIC29" s="159"/>
      <c r="VID29" s="165"/>
      <c r="VIE29" s="159"/>
      <c r="VIF29" s="165"/>
      <c r="VIG29" s="159"/>
      <c r="VIH29" s="165"/>
      <c r="VII29" s="159"/>
      <c r="VIJ29" s="165"/>
      <c r="VIK29" s="159"/>
      <c r="VIL29" s="165"/>
      <c r="VIM29" s="159"/>
      <c r="VIN29" s="165"/>
      <c r="VIO29" s="159"/>
      <c r="VIP29" s="165"/>
      <c r="VIQ29" s="159"/>
      <c r="VIR29" s="165"/>
      <c r="VIS29" s="159"/>
      <c r="VIT29" s="165"/>
      <c r="VIU29" s="159"/>
      <c r="VIV29" s="165"/>
      <c r="VIW29" s="159"/>
      <c r="VIX29" s="165"/>
      <c r="VIY29" s="159"/>
      <c r="VIZ29" s="165"/>
      <c r="VJA29" s="159"/>
      <c r="VJB29" s="165"/>
      <c r="VJC29" s="159"/>
      <c r="VJD29" s="165"/>
      <c r="VJE29" s="159"/>
      <c r="VJF29" s="165"/>
      <c r="VJG29" s="159"/>
      <c r="VJH29" s="165"/>
      <c r="VJI29" s="159"/>
      <c r="VJJ29" s="165"/>
      <c r="VJK29" s="159"/>
      <c r="VJL29" s="165"/>
      <c r="VJM29" s="159"/>
      <c r="VJN29" s="165"/>
      <c r="VJO29" s="159"/>
      <c r="VJP29" s="165"/>
      <c r="VJQ29" s="159"/>
      <c r="VJR29" s="165"/>
      <c r="VJS29" s="159"/>
      <c r="VJT29" s="165"/>
      <c r="VJU29" s="159"/>
      <c r="VJV29" s="165"/>
      <c r="VJW29" s="159"/>
      <c r="VJX29" s="165"/>
      <c r="VJY29" s="159"/>
      <c r="VJZ29" s="165"/>
      <c r="VKA29" s="159"/>
      <c r="VKB29" s="165"/>
      <c r="VKC29" s="159"/>
      <c r="VKD29" s="165"/>
      <c r="VKE29" s="159"/>
      <c r="VKF29" s="165"/>
      <c r="VKG29" s="159"/>
      <c r="VKH29" s="165"/>
      <c r="VKI29" s="159"/>
      <c r="VKJ29" s="165"/>
      <c r="VKK29" s="159"/>
      <c r="VKL29" s="165"/>
      <c r="VKM29" s="159"/>
      <c r="VKN29" s="165"/>
      <c r="VKO29" s="159"/>
      <c r="VKP29" s="165"/>
      <c r="VKQ29" s="159"/>
      <c r="VKR29" s="165"/>
      <c r="VKS29" s="159"/>
      <c r="VKT29" s="165"/>
      <c r="VKU29" s="159"/>
      <c r="VKV29" s="165"/>
      <c r="VKW29" s="159"/>
      <c r="VKX29" s="165"/>
      <c r="VKY29" s="159"/>
      <c r="VKZ29" s="165"/>
      <c r="VLA29" s="159"/>
      <c r="VLB29" s="165"/>
      <c r="VLC29" s="159"/>
      <c r="VLD29" s="165"/>
      <c r="VLE29" s="159"/>
      <c r="VLF29" s="165"/>
      <c r="VLG29" s="159"/>
      <c r="VLH29" s="165"/>
      <c r="VLI29" s="159"/>
      <c r="VLJ29" s="165"/>
      <c r="VLK29" s="159"/>
      <c r="VLL29" s="165"/>
      <c r="VLM29" s="159"/>
      <c r="VLN29" s="165"/>
      <c r="VLO29" s="159"/>
      <c r="VLP29" s="165"/>
      <c r="VLQ29" s="159"/>
      <c r="VLR29" s="165"/>
      <c r="VLS29" s="159"/>
      <c r="VLT29" s="165"/>
      <c r="VLU29" s="159"/>
      <c r="VLV29" s="165"/>
      <c r="VLW29" s="159"/>
      <c r="VLX29" s="165"/>
      <c r="VLY29" s="159"/>
      <c r="VLZ29" s="165"/>
      <c r="VMA29" s="159"/>
      <c r="VMB29" s="165"/>
      <c r="VMC29" s="159"/>
      <c r="VMD29" s="165"/>
      <c r="VME29" s="159"/>
      <c r="VMF29" s="165"/>
      <c r="VMG29" s="159"/>
      <c r="VMH29" s="165"/>
      <c r="VMI29" s="159"/>
      <c r="VMJ29" s="165"/>
      <c r="VMK29" s="159"/>
      <c r="VML29" s="165"/>
      <c r="VMM29" s="159"/>
      <c r="VMN29" s="165"/>
      <c r="VMO29" s="159"/>
      <c r="VMP29" s="165"/>
      <c r="VMQ29" s="159"/>
      <c r="VMR29" s="165"/>
      <c r="VMS29" s="159"/>
      <c r="VMT29" s="165"/>
      <c r="VMU29" s="159"/>
      <c r="VMV29" s="165"/>
      <c r="VMW29" s="159"/>
      <c r="VMX29" s="165"/>
      <c r="VMY29" s="159"/>
      <c r="VMZ29" s="165"/>
      <c r="VNA29" s="159"/>
      <c r="VNB29" s="165"/>
      <c r="VNC29" s="159"/>
      <c r="VND29" s="165"/>
      <c r="VNE29" s="159"/>
      <c r="VNF29" s="165"/>
      <c r="VNG29" s="159"/>
      <c r="VNH29" s="165"/>
      <c r="VNI29" s="159"/>
      <c r="VNJ29" s="165"/>
      <c r="VNK29" s="159"/>
      <c r="VNL29" s="165"/>
      <c r="VNM29" s="159"/>
      <c r="VNN29" s="165"/>
      <c r="VNO29" s="159"/>
      <c r="VNP29" s="165"/>
      <c r="VNQ29" s="159"/>
      <c r="VNR29" s="165"/>
      <c r="VNS29" s="159"/>
      <c r="VNT29" s="165"/>
      <c r="VNU29" s="159"/>
      <c r="VNV29" s="165"/>
      <c r="VNW29" s="159"/>
      <c r="VNX29" s="165"/>
      <c r="VNY29" s="159"/>
      <c r="VNZ29" s="165"/>
      <c r="VOA29" s="159"/>
      <c r="VOB29" s="165"/>
      <c r="VOC29" s="159"/>
      <c r="VOD29" s="165"/>
      <c r="VOE29" s="159"/>
      <c r="VOF29" s="165"/>
      <c r="VOG29" s="159"/>
      <c r="VOH29" s="165"/>
      <c r="VOI29" s="159"/>
      <c r="VOJ29" s="165"/>
      <c r="VOK29" s="159"/>
      <c r="VOL29" s="165"/>
      <c r="VOM29" s="159"/>
      <c r="VON29" s="165"/>
      <c r="VOO29" s="159"/>
      <c r="VOP29" s="165"/>
      <c r="VOQ29" s="159"/>
      <c r="VOR29" s="165"/>
      <c r="VOS29" s="159"/>
      <c r="VOT29" s="165"/>
      <c r="VOU29" s="159"/>
      <c r="VOV29" s="165"/>
      <c r="VOW29" s="159"/>
      <c r="VOX29" s="165"/>
      <c r="VOY29" s="159"/>
      <c r="VOZ29" s="165"/>
      <c r="VPA29" s="159"/>
      <c r="VPB29" s="165"/>
      <c r="VPC29" s="159"/>
      <c r="VPD29" s="165"/>
      <c r="VPE29" s="159"/>
      <c r="VPF29" s="165"/>
      <c r="VPG29" s="159"/>
      <c r="VPH29" s="165"/>
      <c r="VPI29" s="159"/>
      <c r="VPJ29" s="165"/>
      <c r="VPK29" s="159"/>
      <c r="VPL29" s="165"/>
      <c r="VPM29" s="159"/>
      <c r="VPN29" s="165"/>
      <c r="VPO29" s="159"/>
      <c r="VPP29" s="165"/>
      <c r="VPQ29" s="159"/>
      <c r="VPR29" s="165"/>
      <c r="VPS29" s="159"/>
      <c r="VPT29" s="165"/>
      <c r="VPU29" s="159"/>
      <c r="VPV29" s="165"/>
      <c r="VPW29" s="159"/>
      <c r="VPX29" s="165"/>
      <c r="VPY29" s="159"/>
      <c r="VPZ29" s="165"/>
      <c r="VQA29" s="159"/>
      <c r="VQB29" s="165"/>
      <c r="VQC29" s="159"/>
      <c r="VQD29" s="165"/>
      <c r="VQE29" s="159"/>
      <c r="VQF29" s="165"/>
      <c r="VQG29" s="159"/>
      <c r="VQH29" s="165"/>
      <c r="VQI29" s="159"/>
      <c r="VQJ29" s="165"/>
      <c r="VQK29" s="159"/>
      <c r="VQL29" s="165"/>
      <c r="VQM29" s="159"/>
      <c r="VQN29" s="165"/>
      <c r="VQO29" s="159"/>
      <c r="VQP29" s="165"/>
      <c r="VQQ29" s="159"/>
      <c r="VQR29" s="165"/>
      <c r="VQS29" s="159"/>
      <c r="VQT29" s="165"/>
      <c r="VQU29" s="159"/>
      <c r="VQV29" s="165"/>
      <c r="VQW29" s="159"/>
      <c r="VQX29" s="165"/>
      <c r="VQY29" s="159"/>
      <c r="VQZ29" s="165"/>
      <c r="VRA29" s="159"/>
      <c r="VRB29" s="165"/>
      <c r="VRC29" s="159"/>
      <c r="VRD29" s="165"/>
      <c r="VRE29" s="159"/>
      <c r="VRF29" s="165"/>
      <c r="VRG29" s="159"/>
      <c r="VRH29" s="165"/>
      <c r="VRI29" s="159"/>
      <c r="VRJ29" s="165"/>
      <c r="VRK29" s="159"/>
      <c r="VRL29" s="165"/>
      <c r="VRM29" s="159"/>
      <c r="VRN29" s="165"/>
      <c r="VRO29" s="159"/>
      <c r="VRP29" s="165"/>
      <c r="VRQ29" s="159"/>
      <c r="VRR29" s="165"/>
      <c r="VRS29" s="159"/>
      <c r="VRT29" s="165"/>
      <c r="VRU29" s="159"/>
      <c r="VRV29" s="165"/>
      <c r="VRW29" s="159"/>
      <c r="VRX29" s="165"/>
      <c r="VRY29" s="159"/>
      <c r="VRZ29" s="165"/>
      <c r="VSA29" s="159"/>
      <c r="VSB29" s="165"/>
      <c r="VSC29" s="159"/>
      <c r="VSD29" s="165"/>
      <c r="VSE29" s="159"/>
      <c r="VSF29" s="165"/>
      <c r="VSG29" s="159"/>
      <c r="VSH29" s="165"/>
      <c r="VSI29" s="159"/>
      <c r="VSJ29" s="165"/>
      <c r="VSK29" s="159"/>
      <c r="VSL29" s="165"/>
      <c r="VSM29" s="159"/>
      <c r="VSN29" s="165"/>
      <c r="VSO29" s="159"/>
      <c r="VSP29" s="165"/>
      <c r="VSQ29" s="159"/>
      <c r="VSR29" s="165"/>
      <c r="VSS29" s="159"/>
      <c r="VST29" s="165"/>
      <c r="VSU29" s="159"/>
      <c r="VSV29" s="165"/>
      <c r="VSW29" s="159"/>
      <c r="VSX29" s="165"/>
      <c r="VSY29" s="159"/>
      <c r="VSZ29" s="165"/>
      <c r="VTA29" s="159"/>
      <c r="VTB29" s="165"/>
      <c r="VTC29" s="159"/>
      <c r="VTD29" s="165"/>
      <c r="VTE29" s="159"/>
      <c r="VTF29" s="165"/>
      <c r="VTG29" s="159"/>
      <c r="VTH29" s="165"/>
      <c r="VTI29" s="159"/>
      <c r="VTJ29" s="165"/>
      <c r="VTK29" s="159"/>
      <c r="VTL29" s="165"/>
      <c r="VTM29" s="159"/>
      <c r="VTN29" s="165"/>
      <c r="VTO29" s="159"/>
      <c r="VTP29" s="165"/>
      <c r="VTQ29" s="159"/>
      <c r="VTR29" s="165"/>
      <c r="VTS29" s="159"/>
      <c r="VTT29" s="165"/>
      <c r="VTU29" s="159"/>
      <c r="VTV29" s="165"/>
      <c r="VTW29" s="159"/>
      <c r="VTX29" s="165"/>
      <c r="VTY29" s="159"/>
      <c r="VTZ29" s="165"/>
      <c r="VUA29" s="159"/>
      <c r="VUB29" s="165"/>
      <c r="VUC29" s="159"/>
      <c r="VUD29" s="165"/>
      <c r="VUE29" s="159"/>
      <c r="VUF29" s="165"/>
      <c r="VUG29" s="159"/>
      <c r="VUH29" s="165"/>
      <c r="VUI29" s="159"/>
      <c r="VUJ29" s="165"/>
      <c r="VUK29" s="159"/>
      <c r="VUL29" s="165"/>
      <c r="VUM29" s="159"/>
      <c r="VUN29" s="165"/>
      <c r="VUO29" s="159"/>
      <c r="VUP29" s="165"/>
      <c r="VUQ29" s="159"/>
      <c r="VUR29" s="165"/>
      <c r="VUS29" s="159"/>
      <c r="VUT29" s="165"/>
      <c r="VUU29" s="159"/>
      <c r="VUV29" s="165"/>
      <c r="VUW29" s="159"/>
      <c r="VUX29" s="165"/>
      <c r="VUY29" s="159"/>
      <c r="VUZ29" s="165"/>
      <c r="VVA29" s="159"/>
      <c r="VVB29" s="165"/>
      <c r="VVC29" s="159"/>
      <c r="VVD29" s="165"/>
      <c r="VVE29" s="159"/>
      <c r="VVF29" s="165"/>
      <c r="VVG29" s="159"/>
      <c r="VVH29" s="165"/>
      <c r="VVI29" s="159"/>
      <c r="VVJ29" s="165"/>
      <c r="VVK29" s="159"/>
      <c r="VVL29" s="165"/>
      <c r="VVM29" s="159"/>
      <c r="VVN29" s="165"/>
      <c r="VVO29" s="159"/>
      <c r="VVP29" s="165"/>
      <c r="VVQ29" s="159"/>
      <c r="VVR29" s="165"/>
      <c r="VVS29" s="159"/>
      <c r="VVT29" s="165"/>
      <c r="VVU29" s="159"/>
      <c r="VVV29" s="165"/>
      <c r="VVW29" s="159"/>
      <c r="VVX29" s="165"/>
      <c r="VVY29" s="159"/>
      <c r="VVZ29" s="165"/>
      <c r="VWA29" s="159"/>
      <c r="VWB29" s="165"/>
      <c r="VWC29" s="159"/>
      <c r="VWD29" s="165"/>
      <c r="VWE29" s="159"/>
      <c r="VWF29" s="165"/>
      <c r="VWG29" s="159"/>
      <c r="VWH29" s="165"/>
      <c r="VWI29" s="159"/>
      <c r="VWJ29" s="165"/>
      <c r="VWK29" s="159"/>
      <c r="VWL29" s="165"/>
      <c r="VWM29" s="159"/>
      <c r="VWN29" s="165"/>
      <c r="VWO29" s="159"/>
      <c r="VWP29" s="165"/>
      <c r="VWQ29" s="159"/>
      <c r="VWR29" s="165"/>
      <c r="VWS29" s="159"/>
      <c r="VWT29" s="165"/>
      <c r="VWU29" s="159"/>
      <c r="VWV29" s="165"/>
      <c r="VWW29" s="159"/>
      <c r="VWX29" s="165"/>
      <c r="VWY29" s="159"/>
      <c r="VWZ29" s="165"/>
      <c r="VXA29" s="159"/>
      <c r="VXB29" s="165"/>
      <c r="VXC29" s="159"/>
      <c r="VXD29" s="165"/>
      <c r="VXE29" s="159"/>
      <c r="VXF29" s="165"/>
      <c r="VXG29" s="159"/>
      <c r="VXH29" s="165"/>
      <c r="VXI29" s="159"/>
      <c r="VXJ29" s="165"/>
      <c r="VXK29" s="159"/>
      <c r="VXL29" s="165"/>
      <c r="VXM29" s="159"/>
      <c r="VXN29" s="165"/>
      <c r="VXO29" s="159"/>
      <c r="VXP29" s="165"/>
      <c r="VXQ29" s="159"/>
      <c r="VXR29" s="165"/>
      <c r="VXS29" s="159"/>
      <c r="VXT29" s="165"/>
      <c r="VXU29" s="159"/>
      <c r="VXV29" s="165"/>
      <c r="VXW29" s="159"/>
      <c r="VXX29" s="165"/>
      <c r="VXY29" s="159"/>
      <c r="VXZ29" s="165"/>
      <c r="VYA29" s="159"/>
      <c r="VYB29" s="165"/>
      <c r="VYC29" s="159"/>
      <c r="VYD29" s="165"/>
      <c r="VYE29" s="159"/>
      <c r="VYF29" s="165"/>
      <c r="VYG29" s="159"/>
      <c r="VYH29" s="165"/>
      <c r="VYI29" s="159"/>
      <c r="VYJ29" s="165"/>
      <c r="VYK29" s="159"/>
      <c r="VYL29" s="165"/>
      <c r="VYM29" s="159"/>
      <c r="VYN29" s="165"/>
      <c r="VYO29" s="159"/>
      <c r="VYP29" s="165"/>
      <c r="VYQ29" s="159"/>
      <c r="VYR29" s="165"/>
      <c r="VYS29" s="159"/>
      <c r="VYT29" s="165"/>
      <c r="VYU29" s="159"/>
      <c r="VYV29" s="165"/>
      <c r="VYW29" s="159"/>
      <c r="VYX29" s="165"/>
      <c r="VYY29" s="159"/>
      <c r="VYZ29" s="165"/>
      <c r="VZA29" s="159"/>
      <c r="VZB29" s="165"/>
      <c r="VZC29" s="159"/>
      <c r="VZD29" s="165"/>
      <c r="VZE29" s="159"/>
      <c r="VZF29" s="165"/>
      <c r="VZG29" s="159"/>
      <c r="VZH29" s="165"/>
      <c r="VZI29" s="159"/>
      <c r="VZJ29" s="165"/>
      <c r="VZK29" s="159"/>
      <c r="VZL29" s="165"/>
      <c r="VZM29" s="159"/>
      <c r="VZN29" s="165"/>
      <c r="VZO29" s="159"/>
      <c r="VZP29" s="165"/>
      <c r="VZQ29" s="159"/>
      <c r="VZR29" s="165"/>
      <c r="VZS29" s="159"/>
      <c r="VZT29" s="165"/>
      <c r="VZU29" s="159"/>
      <c r="VZV29" s="165"/>
      <c r="VZW29" s="159"/>
      <c r="VZX29" s="165"/>
      <c r="VZY29" s="159"/>
      <c r="VZZ29" s="165"/>
      <c r="WAA29" s="159"/>
      <c r="WAB29" s="165"/>
      <c r="WAC29" s="159"/>
      <c r="WAD29" s="165"/>
      <c r="WAE29" s="159"/>
      <c r="WAF29" s="165"/>
      <c r="WAG29" s="159"/>
      <c r="WAH29" s="165"/>
      <c r="WAI29" s="159"/>
      <c r="WAJ29" s="165"/>
      <c r="WAK29" s="159"/>
      <c r="WAL29" s="165"/>
      <c r="WAM29" s="159"/>
      <c r="WAN29" s="165"/>
      <c r="WAO29" s="159"/>
      <c r="WAP29" s="165"/>
      <c r="WAQ29" s="159"/>
      <c r="WAR29" s="165"/>
      <c r="WAS29" s="159"/>
      <c r="WAT29" s="165"/>
      <c r="WAU29" s="159"/>
      <c r="WAV29" s="165"/>
      <c r="WAW29" s="159"/>
      <c r="WAX29" s="165"/>
      <c r="WAY29" s="159"/>
      <c r="WAZ29" s="165"/>
      <c r="WBA29" s="159"/>
      <c r="WBB29" s="165"/>
      <c r="WBC29" s="159"/>
      <c r="WBD29" s="165"/>
      <c r="WBE29" s="159"/>
      <c r="WBF29" s="165"/>
      <c r="WBG29" s="159"/>
      <c r="WBH29" s="165"/>
      <c r="WBI29" s="159"/>
      <c r="WBJ29" s="165"/>
      <c r="WBK29" s="159"/>
      <c r="WBL29" s="165"/>
      <c r="WBM29" s="159"/>
      <c r="WBN29" s="165"/>
      <c r="WBO29" s="159"/>
      <c r="WBP29" s="165"/>
      <c r="WBQ29" s="159"/>
      <c r="WBR29" s="165"/>
      <c r="WBS29" s="159"/>
      <c r="WBT29" s="165"/>
      <c r="WBU29" s="159"/>
      <c r="WBV29" s="165"/>
      <c r="WBW29" s="159"/>
      <c r="WBX29" s="165"/>
      <c r="WBY29" s="159"/>
      <c r="WBZ29" s="165"/>
      <c r="WCA29" s="159"/>
      <c r="WCB29" s="165"/>
      <c r="WCC29" s="159"/>
      <c r="WCD29" s="165"/>
      <c r="WCE29" s="159"/>
      <c r="WCF29" s="165"/>
      <c r="WCG29" s="159"/>
      <c r="WCH29" s="165"/>
      <c r="WCI29" s="159"/>
      <c r="WCJ29" s="165"/>
      <c r="WCK29" s="159"/>
      <c r="WCL29" s="165"/>
      <c r="WCM29" s="159"/>
      <c r="WCN29" s="165"/>
      <c r="WCO29" s="159"/>
      <c r="WCP29" s="165"/>
      <c r="WCQ29" s="159"/>
      <c r="WCR29" s="165"/>
      <c r="WCS29" s="159"/>
      <c r="WCT29" s="165"/>
      <c r="WCU29" s="159"/>
      <c r="WCV29" s="165"/>
      <c r="WCW29" s="159"/>
      <c r="WCX29" s="165"/>
      <c r="WCY29" s="159"/>
      <c r="WCZ29" s="165"/>
      <c r="WDA29" s="159"/>
      <c r="WDB29" s="165"/>
      <c r="WDC29" s="159"/>
      <c r="WDD29" s="165"/>
      <c r="WDE29" s="159"/>
      <c r="WDF29" s="165"/>
      <c r="WDG29" s="159"/>
      <c r="WDH29" s="165"/>
      <c r="WDI29" s="159"/>
      <c r="WDJ29" s="165"/>
      <c r="WDK29" s="159"/>
      <c r="WDL29" s="165"/>
      <c r="WDM29" s="159"/>
      <c r="WDN29" s="165"/>
      <c r="WDO29" s="159"/>
      <c r="WDP29" s="165"/>
      <c r="WDQ29" s="159"/>
      <c r="WDR29" s="165"/>
      <c r="WDS29" s="159"/>
      <c r="WDT29" s="165"/>
      <c r="WDU29" s="159"/>
      <c r="WDV29" s="165"/>
      <c r="WDW29" s="159"/>
      <c r="WDX29" s="165"/>
      <c r="WDY29" s="159"/>
      <c r="WDZ29" s="165"/>
      <c r="WEA29" s="159"/>
      <c r="WEB29" s="165"/>
      <c r="WEC29" s="159"/>
      <c r="WED29" s="165"/>
      <c r="WEE29" s="159"/>
      <c r="WEF29" s="165"/>
      <c r="WEG29" s="159"/>
      <c r="WEH29" s="165"/>
      <c r="WEI29" s="159"/>
      <c r="WEJ29" s="165"/>
      <c r="WEK29" s="159"/>
      <c r="WEL29" s="165"/>
      <c r="WEM29" s="159"/>
      <c r="WEN29" s="165"/>
      <c r="WEO29" s="159"/>
      <c r="WEP29" s="165"/>
      <c r="WEQ29" s="159"/>
      <c r="WER29" s="165"/>
      <c r="WES29" s="159"/>
      <c r="WET29" s="165"/>
      <c r="WEU29" s="159"/>
      <c r="WEV29" s="165"/>
      <c r="WEW29" s="159"/>
      <c r="WEX29" s="165"/>
      <c r="WEY29" s="159"/>
      <c r="WEZ29" s="165"/>
      <c r="WFA29" s="159"/>
      <c r="WFB29" s="165"/>
      <c r="WFC29" s="159"/>
      <c r="WFD29" s="165"/>
      <c r="WFE29" s="159"/>
      <c r="WFF29" s="165"/>
      <c r="WFG29" s="159"/>
      <c r="WFH29" s="165"/>
      <c r="WFI29" s="159"/>
      <c r="WFJ29" s="165"/>
      <c r="WFK29" s="159"/>
      <c r="WFL29" s="165"/>
      <c r="WFM29" s="159"/>
      <c r="WFN29" s="165"/>
      <c r="WFO29" s="159"/>
      <c r="WFP29" s="165"/>
      <c r="WFQ29" s="159"/>
      <c r="WFR29" s="165"/>
      <c r="WFS29" s="159"/>
      <c r="WFT29" s="165"/>
      <c r="WFU29" s="159"/>
      <c r="WFV29" s="165"/>
      <c r="WFW29" s="159"/>
      <c r="WFX29" s="165"/>
      <c r="WFY29" s="159"/>
      <c r="WFZ29" s="165"/>
      <c r="WGA29" s="159"/>
      <c r="WGB29" s="165"/>
      <c r="WGC29" s="159"/>
      <c r="WGD29" s="165"/>
      <c r="WGE29" s="159"/>
      <c r="WGF29" s="165"/>
      <c r="WGG29" s="159"/>
      <c r="WGH29" s="165"/>
      <c r="WGI29" s="159"/>
      <c r="WGJ29" s="165"/>
      <c r="WGK29" s="159"/>
      <c r="WGL29" s="165"/>
      <c r="WGM29" s="159"/>
      <c r="WGN29" s="165"/>
      <c r="WGO29" s="159"/>
      <c r="WGP29" s="165"/>
      <c r="WGQ29" s="159"/>
      <c r="WGR29" s="165"/>
      <c r="WGS29" s="159"/>
      <c r="WGT29" s="165"/>
      <c r="WGU29" s="159"/>
      <c r="WGV29" s="165"/>
      <c r="WGW29" s="159"/>
      <c r="WGX29" s="165"/>
      <c r="WGY29" s="159"/>
      <c r="WGZ29" s="165"/>
      <c r="WHA29" s="159"/>
      <c r="WHB29" s="165"/>
      <c r="WHC29" s="159"/>
      <c r="WHD29" s="165"/>
      <c r="WHE29" s="159"/>
      <c r="WHF29" s="165"/>
      <c r="WHG29" s="159"/>
      <c r="WHH29" s="165"/>
      <c r="WHI29" s="159"/>
      <c r="WHJ29" s="165"/>
      <c r="WHK29" s="159"/>
      <c r="WHL29" s="165"/>
      <c r="WHM29" s="159"/>
      <c r="WHN29" s="165"/>
      <c r="WHO29" s="159"/>
      <c r="WHP29" s="165"/>
      <c r="WHQ29" s="159"/>
      <c r="WHR29" s="165"/>
      <c r="WHS29" s="159"/>
      <c r="WHT29" s="165"/>
      <c r="WHU29" s="159"/>
      <c r="WHV29" s="165"/>
      <c r="WHW29" s="159"/>
      <c r="WHX29" s="165"/>
      <c r="WHY29" s="159"/>
      <c r="WHZ29" s="165"/>
      <c r="WIA29" s="159"/>
      <c r="WIB29" s="165"/>
      <c r="WIC29" s="159"/>
      <c r="WID29" s="165"/>
      <c r="WIE29" s="159"/>
      <c r="WIF29" s="165"/>
      <c r="WIG29" s="159"/>
      <c r="WIH29" s="165"/>
      <c r="WII29" s="159"/>
      <c r="WIJ29" s="165"/>
      <c r="WIK29" s="159"/>
      <c r="WIL29" s="165"/>
      <c r="WIM29" s="159"/>
      <c r="WIN29" s="165"/>
      <c r="WIO29" s="159"/>
      <c r="WIP29" s="165"/>
      <c r="WIQ29" s="159"/>
      <c r="WIR29" s="165"/>
      <c r="WIS29" s="159"/>
      <c r="WIT29" s="165"/>
      <c r="WIU29" s="159"/>
      <c r="WIV29" s="165"/>
      <c r="WIW29" s="159"/>
      <c r="WIX29" s="165"/>
      <c r="WIY29" s="159"/>
      <c r="WIZ29" s="165"/>
      <c r="WJA29" s="159"/>
      <c r="WJB29" s="165"/>
      <c r="WJC29" s="159"/>
      <c r="WJD29" s="165"/>
      <c r="WJE29" s="159"/>
      <c r="WJF29" s="165"/>
      <c r="WJG29" s="159"/>
      <c r="WJH29" s="165"/>
      <c r="WJI29" s="159"/>
      <c r="WJJ29" s="165"/>
      <c r="WJK29" s="159"/>
      <c r="WJL29" s="165"/>
      <c r="WJM29" s="159"/>
      <c r="WJN29" s="165"/>
      <c r="WJO29" s="159"/>
      <c r="WJP29" s="165"/>
      <c r="WJQ29" s="159"/>
      <c r="WJR29" s="165"/>
      <c r="WJS29" s="159"/>
      <c r="WJT29" s="165"/>
      <c r="WJU29" s="159"/>
      <c r="WJV29" s="165"/>
      <c r="WJW29" s="159"/>
      <c r="WJX29" s="165"/>
      <c r="WJY29" s="159"/>
      <c r="WJZ29" s="165"/>
      <c r="WKA29" s="159"/>
      <c r="WKB29" s="165"/>
      <c r="WKC29" s="159"/>
      <c r="WKD29" s="165"/>
      <c r="WKE29" s="159"/>
      <c r="WKF29" s="165"/>
      <c r="WKG29" s="159"/>
      <c r="WKH29" s="165"/>
      <c r="WKI29" s="159"/>
      <c r="WKJ29" s="165"/>
      <c r="WKK29" s="159"/>
      <c r="WKL29" s="165"/>
      <c r="WKM29" s="159"/>
      <c r="WKN29" s="165"/>
      <c r="WKO29" s="159"/>
      <c r="WKP29" s="165"/>
      <c r="WKQ29" s="159"/>
      <c r="WKR29" s="165"/>
      <c r="WKS29" s="159"/>
      <c r="WKT29" s="165"/>
      <c r="WKU29" s="159"/>
      <c r="WKV29" s="165"/>
      <c r="WKW29" s="159"/>
      <c r="WKX29" s="165"/>
      <c r="WKY29" s="159"/>
      <c r="WKZ29" s="165"/>
      <c r="WLA29" s="159"/>
      <c r="WLB29" s="165"/>
      <c r="WLC29" s="159"/>
      <c r="WLD29" s="165"/>
      <c r="WLE29" s="159"/>
      <c r="WLF29" s="165"/>
      <c r="WLG29" s="159"/>
      <c r="WLH29" s="165"/>
      <c r="WLI29" s="159"/>
      <c r="WLJ29" s="165"/>
      <c r="WLK29" s="159"/>
      <c r="WLL29" s="165"/>
      <c r="WLM29" s="159"/>
      <c r="WLN29" s="165"/>
      <c r="WLO29" s="159"/>
      <c r="WLP29" s="165"/>
      <c r="WLQ29" s="159"/>
      <c r="WLR29" s="165"/>
      <c r="WLS29" s="159"/>
      <c r="WLT29" s="165"/>
      <c r="WLU29" s="159"/>
      <c r="WLV29" s="165"/>
      <c r="WLW29" s="159"/>
      <c r="WLX29" s="165"/>
      <c r="WLY29" s="159"/>
      <c r="WLZ29" s="165"/>
      <c r="WMA29" s="159"/>
      <c r="WMB29" s="165"/>
      <c r="WMC29" s="159"/>
      <c r="WMD29" s="165"/>
      <c r="WME29" s="159"/>
      <c r="WMF29" s="165"/>
      <c r="WMG29" s="159"/>
      <c r="WMH29" s="165"/>
      <c r="WMI29" s="159"/>
      <c r="WMJ29" s="165"/>
      <c r="WMK29" s="159"/>
      <c r="WML29" s="165"/>
      <c r="WMM29" s="159"/>
      <c r="WMN29" s="165"/>
      <c r="WMO29" s="159"/>
      <c r="WMP29" s="165"/>
      <c r="WMQ29" s="159"/>
      <c r="WMR29" s="165"/>
      <c r="WMS29" s="159"/>
      <c r="WMT29" s="165"/>
      <c r="WMU29" s="159"/>
      <c r="WMV29" s="165"/>
      <c r="WMW29" s="159"/>
      <c r="WMX29" s="165"/>
      <c r="WMY29" s="159"/>
      <c r="WMZ29" s="165"/>
      <c r="WNA29" s="159"/>
      <c r="WNB29" s="165"/>
      <c r="WNC29" s="159"/>
      <c r="WND29" s="165"/>
      <c r="WNE29" s="159"/>
      <c r="WNF29" s="165"/>
      <c r="WNG29" s="159"/>
      <c r="WNH29" s="165"/>
      <c r="WNI29" s="159"/>
      <c r="WNJ29" s="165"/>
      <c r="WNK29" s="159"/>
      <c r="WNL29" s="165"/>
      <c r="WNM29" s="159"/>
      <c r="WNN29" s="165"/>
      <c r="WNO29" s="159"/>
      <c r="WNP29" s="165"/>
      <c r="WNQ29" s="159"/>
      <c r="WNR29" s="165"/>
      <c r="WNS29" s="159"/>
      <c r="WNT29" s="165"/>
      <c r="WNU29" s="159"/>
      <c r="WNV29" s="165"/>
      <c r="WNW29" s="159"/>
      <c r="WNX29" s="165"/>
      <c r="WNY29" s="159"/>
      <c r="WNZ29" s="165"/>
      <c r="WOA29" s="159"/>
      <c r="WOB29" s="165"/>
      <c r="WOC29" s="159"/>
      <c r="WOD29" s="165"/>
      <c r="WOE29" s="159"/>
      <c r="WOF29" s="165"/>
      <c r="WOG29" s="159"/>
      <c r="WOH29" s="165"/>
      <c r="WOI29" s="159"/>
      <c r="WOJ29" s="165"/>
      <c r="WOK29" s="159"/>
      <c r="WOL29" s="165"/>
      <c r="WOM29" s="159"/>
      <c r="WON29" s="165"/>
      <c r="WOO29" s="159"/>
      <c r="WOP29" s="165"/>
      <c r="WOQ29" s="159"/>
      <c r="WOR29" s="165"/>
      <c r="WOS29" s="159"/>
      <c r="WOT29" s="165"/>
      <c r="WOU29" s="159"/>
      <c r="WOV29" s="165"/>
      <c r="WOW29" s="159"/>
      <c r="WOX29" s="165"/>
      <c r="WOY29" s="159"/>
      <c r="WOZ29" s="165"/>
      <c r="WPA29" s="159"/>
      <c r="WPB29" s="165"/>
      <c r="WPC29" s="159"/>
      <c r="WPD29" s="165"/>
      <c r="WPE29" s="159"/>
      <c r="WPF29" s="165"/>
      <c r="WPG29" s="159"/>
      <c r="WPH29" s="165"/>
      <c r="WPI29" s="159"/>
      <c r="WPJ29" s="165"/>
      <c r="WPK29" s="159"/>
      <c r="WPL29" s="165"/>
      <c r="WPM29" s="159"/>
      <c r="WPN29" s="165"/>
      <c r="WPO29" s="159"/>
      <c r="WPP29" s="165"/>
      <c r="WPQ29" s="159"/>
      <c r="WPR29" s="165"/>
      <c r="WPS29" s="159"/>
      <c r="WPT29" s="165"/>
      <c r="WPU29" s="159"/>
      <c r="WPV29" s="165"/>
      <c r="WPW29" s="159"/>
      <c r="WPX29" s="165"/>
      <c r="WPY29" s="159"/>
      <c r="WPZ29" s="165"/>
      <c r="WQA29" s="159"/>
      <c r="WQB29" s="165"/>
      <c r="WQC29" s="159"/>
      <c r="WQD29" s="165"/>
      <c r="WQE29" s="159"/>
      <c r="WQF29" s="165"/>
      <c r="WQG29" s="159"/>
      <c r="WQH29" s="165"/>
      <c r="WQI29" s="159"/>
      <c r="WQJ29" s="165"/>
      <c r="WQK29" s="159"/>
      <c r="WQL29" s="165"/>
      <c r="WQM29" s="159"/>
      <c r="WQN29" s="165"/>
      <c r="WQO29" s="159"/>
      <c r="WQP29" s="165"/>
      <c r="WQQ29" s="159"/>
      <c r="WQR29" s="165"/>
      <c r="WQS29" s="159"/>
      <c r="WQT29" s="165"/>
      <c r="WQU29" s="159"/>
      <c r="WQV29" s="165"/>
      <c r="WQW29" s="159"/>
      <c r="WQX29" s="165"/>
      <c r="WQY29" s="159"/>
      <c r="WQZ29" s="165"/>
      <c r="WRA29" s="159"/>
      <c r="WRB29" s="165"/>
      <c r="WRC29" s="159"/>
      <c r="WRD29" s="165"/>
      <c r="WRE29" s="159"/>
      <c r="WRF29" s="165"/>
      <c r="WRG29" s="159"/>
      <c r="WRH29" s="165"/>
      <c r="WRI29" s="159"/>
      <c r="WRJ29" s="165"/>
      <c r="WRK29" s="159"/>
      <c r="WRL29" s="165"/>
      <c r="WRM29" s="159"/>
      <c r="WRN29" s="165"/>
      <c r="WRO29" s="159"/>
      <c r="WRP29" s="165"/>
      <c r="WRQ29" s="159"/>
      <c r="WRR29" s="165"/>
      <c r="WRS29" s="159"/>
      <c r="WRT29" s="165"/>
      <c r="WRU29" s="159"/>
      <c r="WRV29" s="165"/>
      <c r="WRW29" s="159"/>
      <c r="WRX29" s="165"/>
      <c r="WRY29" s="159"/>
      <c r="WRZ29" s="165"/>
      <c r="WSA29" s="159"/>
      <c r="WSB29" s="165"/>
      <c r="WSC29" s="159"/>
      <c r="WSD29" s="165"/>
      <c r="WSE29" s="159"/>
      <c r="WSF29" s="165"/>
      <c r="WSG29" s="159"/>
      <c r="WSH29" s="165"/>
      <c r="WSI29" s="159"/>
      <c r="WSJ29" s="165"/>
      <c r="WSK29" s="159"/>
      <c r="WSL29" s="165"/>
      <c r="WSM29" s="159"/>
      <c r="WSN29" s="165"/>
      <c r="WSO29" s="159"/>
      <c r="WSP29" s="165"/>
      <c r="WSQ29" s="159"/>
      <c r="WSR29" s="165"/>
      <c r="WSS29" s="159"/>
      <c r="WST29" s="165"/>
      <c r="WSU29" s="159"/>
      <c r="WSV29" s="165"/>
      <c r="WSW29" s="159"/>
      <c r="WSX29" s="165"/>
      <c r="WSY29" s="159"/>
      <c r="WSZ29" s="165"/>
      <c r="WTA29" s="159"/>
      <c r="WTB29" s="165"/>
      <c r="WTC29" s="159"/>
      <c r="WTD29" s="165"/>
      <c r="WTE29" s="159"/>
      <c r="WTF29" s="165"/>
      <c r="WTG29" s="159"/>
      <c r="WTH29" s="165"/>
      <c r="WTI29" s="159"/>
      <c r="WTJ29" s="165"/>
      <c r="WTK29" s="159"/>
      <c r="WTL29" s="165"/>
      <c r="WTM29" s="159"/>
      <c r="WTN29" s="165"/>
      <c r="WTO29" s="159"/>
      <c r="WTP29" s="165"/>
      <c r="WTQ29" s="159"/>
      <c r="WTR29" s="165"/>
      <c r="WTS29" s="159"/>
      <c r="WTT29" s="165"/>
      <c r="WTU29" s="159"/>
      <c r="WTV29" s="165"/>
      <c r="WTW29" s="159"/>
      <c r="WTX29" s="165"/>
      <c r="WTY29" s="159"/>
      <c r="WTZ29" s="165"/>
      <c r="WUA29" s="159"/>
      <c r="WUB29" s="165"/>
      <c r="WUC29" s="159"/>
      <c r="WUD29" s="165"/>
      <c r="WUE29" s="159"/>
      <c r="WUF29" s="165"/>
      <c r="WUG29" s="159"/>
      <c r="WUH29" s="165"/>
      <c r="WUI29" s="159"/>
      <c r="WUJ29" s="165"/>
      <c r="WUK29" s="159"/>
      <c r="WUL29" s="165"/>
      <c r="WUM29" s="159"/>
      <c r="WUN29" s="165"/>
      <c r="WUO29" s="159"/>
      <c r="WUP29" s="165"/>
      <c r="WUQ29" s="159"/>
      <c r="WUR29" s="165"/>
      <c r="WUS29" s="159"/>
      <c r="WUT29" s="165"/>
      <c r="WUU29" s="159"/>
      <c r="WUV29" s="165"/>
      <c r="WUW29" s="159"/>
      <c r="WUX29" s="165"/>
      <c r="WUY29" s="159"/>
      <c r="WUZ29" s="165"/>
      <c r="WVA29" s="159"/>
      <c r="WVB29" s="165"/>
      <c r="WVC29" s="159"/>
      <c r="WVD29" s="165"/>
      <c r="WVE29" s="159"/>
      <c r="WVF29" s="165"/>
      <c r="WVG29" s="159"/>
      <c r="WVH29" s="165"/>
      <c r="WVI29" s="159"/>
      <c r="WVJ29" s="165"/>
      <c r="WVK29" s="159"/>
      <c r="WVL29" s="165"/>
      <c r="WVM29" s="159"/>
      <c r="WVN29" s="165"/>
      <c r="WVO29" s="159"/>
      <c r="WVP29" s="165"/>
      <c r="WVQ29" s="159"/>
      <c r="WVR29" s="165"/>
      <c r="WVS29" s="159"/>
      <c r="WVT29" s="165"/>
      <c r="WVU29" s="159"/>
      <c r="WVV29" s="165"/>
      <c r="WVW29" s="159"/>
      <c r="WVX29" s="165"/>
      <c r="WVY29" s="159"/>
      <c r="WVZ29" s="165"/>
      <c r="WWA29" s="159"/>
      <c r="WWB29" s="165"/>
      <c r="WWC29" s="159"/>
      <c r="WWD29" s="165"/>
      <c r="WWE29" s="159"/>
      <c r="WWF29" s="165"/>
      <c r="WWG29" s="159"/>
      <c r="WWH29" s="165"/>
      <c r="WWI29" s="159"/>
      <c r="WWJ29" s="165"/>
      <c r="WWK29" s="159"/>
      <c r="WWL29" s="165"/>
      <c r="WWM29" s="159"/>
      <c r="WWN29" s="165"/>
      <c r="WWO29" s="159"/>
      <c r="WWP29" s="165"/>
      <c r="WWQ29" s="159"/>
      <c r="WWR29" s="165"/>
      <c r="WWS29" s="159"/>
      <c r="WWT29" s="165"/>
      <c r="WWU29" s="159"/>
      <c r="WWV29" s="165"/>
      <c r="WWW29" s="159"/>
      <c r="WWX29" s="165"/>
      <c r="WWY29" s="159"/>
      <c r="WWZ29" s="165"/>
      <c r="WXA29" s="159"/>
      <c r="WXB29" s="165"/>
      <c r="WXC29" s="159"/>
      <c r="WXD29" s="165"/>
      <c r="WXE29" s="159"/>
      <c r="WXF29" s="165"/>
      <c r="WXG29" s="159"/>
      <c r="WXH29" s="165"/>
      <c r="WXI29" s="159"/>
      <c r="WXJ29" s="165"/>
      <c r="WXK29" s="159"/>
      <c r="WXL29" s="165"/>
      <c r="WXM29" s="159"/>
      <c r="WXN29" s="165"/>
      <c r="WXO29" s="159"/>
      <c r="WXP29" s="165"/>
      <c r="WXQ29" s="159"/>
      <c r="WXR29" s="165"/>
      <c r="WXS29" s="159"/>
      <c r="WXT29" s="165"/>
      <c r="WXU29" s="159"/>
      <c r="WXV29" s="165"/>
      <c r="WXW29" s="159"/>
      <c r="WXX29" s="165"/>
      <c r="WXY29" s="159"/>
      <c r="WXZ29" s="165"/>
      <c r="WYA29" s="159"/>
      <c r="WYB29" s="165"/>
      <c r="WYC29" s="159"/>
      <c r="WYD29" s="165"/>
      <c r="WYE29" s="159"/>
      <c r="WYF29" s="165"/>
      <c r="WYG29" s="159"/>
      <c r="WYH29" s="165"/>
      <c r="WYI29" s="159"/>
      <c r="WYJ29" s="165"/>
      <c r="WYK29" s="159"/>
      <c r="WYL29" s="165"/>
      <c r="WYM29" s="159"/>
      <c r="WYN29" s="165"/>
      <c r="WYO29" s="159"/>
      <c r="WYP29" s="165"/>
      <c r="WYQ29" s="159"/>
      <c r="WYR29" s="165"/>
      <c r="WYS29" s="159"/>
      <c r="WYT29" s="165"/>
      <c r="WYU29" s="159"/>
      <c r="WYV29" s="165"/>
      <c r="WYW29" s="159"/>
      <c r="WYX29" s="165"/>
      <c r="WYY29" s="159"/>
      <c r="WYZ29" s="165"/>
      <c r="WZA29" s="159"/>
      <c r="WZB29" s="165"/>
      <c r="WZC29" s="159"/>
      <c r="WZD29" s="165"/>
      <c r="WZE29" s="159"/>
      <c r="WZF29" s="165"/>
      <c r="WZG29" s="159"/>
      <c r="WZH29" s="165"/>
      <c r="WZI29" s="159"/>
      <c r="WZJ29" s="165"/>
      <c r="WZK29" s="159"/>
      <c r="WZL29" s="165"/>
      <c r="WZM29" s="159"/>
      <c r="WZN29" s="165"/>
      <c r="WZO29" s="159"/>
      <c r="WZP29" s="165"/>
      <c r="WZQ29" s="159"/>
      <c r="WZR29" s="165"/>
      <c r="WZS29" s="159"/>
      <c r="WZT29" s="165"/>
      <c r="WZU29" s="159"/>
      <c r="WZV29" s="165"/>
      <c r="WZW29" s="159"/>
      <c r="WZX29" s="165"/>
      <c r="WZY29" s="159"/>
      <c r="WZZ29" s="165"/>
      <c r="XAA29" s="159"/>
      <c r="XAB29" s="165"/>
      <c r="XAC29" s="159"/>
      <c r="XAD29" s="165"/>
      <c r="XAE29" s="159"/>
      <c r="XAF29" s="165"/>
      <c r="XAG29" s="159"/>
      <c r="XAH29" s="165"/>
      <c r="XAI29" s="159"/>
      <c r="XAJ29" s="165"/>
      <c r="XAK29" s="159"/>
      <c r="XAL29" s="165"/>
      <c r="XAM29" s="159"/>
      <c r="XAN29" s="165"/>
      <c r="XAO29" s="159"/>
      <c r="XAP29" s="165"/>
      <c r="XAQ29" s="159"/>
      <c r="XAR29" s="165"/>
      <c r="XAS29" s="159"/>
      <c r="XAT29" s="165"/>
      <c r="XAU29" s="159"/>
      <c r="XAV29" s="165"/>
      <c r="XAW29" s="159"/>
      <c r="XAX29" s="165"/>
      <c r="XAY29" s="159"/>
      <c r="XAZ29" s="165"/>
      <c r="XBA29" s="159"/>
      <c r="XBB29" s="165"/>
      <c r="XBC29" s="159"/>
      <c r="XBD29" s="165"/>
      <c r="XBE29" s="159"/>
      <c r="XBF29" s="165"/>
      <c r="XBG29" s="159"/>
      <c r="XBH29" s="165"/>
      <c r="XBI29" s="159"/>
      <c r="XBJ29" s="165"/>
      <c r="XBK29" s="159"/>
      <c r="XBL29" s="165"/>
      <c r="XBM29" s="159"/>
      <c r="XBN29" s="165"/>
      <c r="XBO29" s="159"/>
      <c r="XBP29" s="165"/>
      <c r="XBQ29" s="159"/>
      <c r="XBR29" s="165"/>
      <c r="XBS29" s="159"/>
      <c r="XBT29" s="165"/>
      <c r="XBU29" s="159"/>
      <c r="XBV29" s="165"/>
      <c r="XBW29" s="159"/>
      <c r="XBX29" s="165"/>
      <c r="XBY29" s="159"/>
      <c r="XBZ29" s="165"/>
      <c r="XCA29" s="159"/>
      <c r="XCB29" s="165"/>
      <c r="XCC29" s="159"/>
      <c r="XCD29" s="165"/>
      <c r="XCE29" s="159"/>
      <c r="XCF29" s="165"/>
      <c r="XCG29" s="159"/>
      <c r="XCH29" s="165"/>
      <c r="XCI29" s="159"/>
      <c r="XCJ29" s="165"/>
      <c r="XCK29" s="159"/>
      <c r="XCL29" s="165"/>
      <c r="XCM29" s="159"/>
      <c r="XCN29" s="165"/>
      <c r="XCO29" s="159"/>
      <c r="XCP29" s="165"/>
      <c r="XCQ29" s="159"/>
      <c r="XCR29" s="165"/>
      <c r="XCS29" s="159"/>
      <c r="XCT29" s="165"/>
      <c r="XCU29" s="159"/>
      <c r="XCV29" s="165"/>
      <c r="XCW29" s="159"/>
      <c r="XCX29" s="165"/>
      <c r="XCY29" s="159"/>
      <c r="XCZ29" s="165"/>
      <c r="XDA29" s="159"/>
      <c r="XDB29" s="165"/>
      <c r="XDC29" s="159"/>
      <c r="XDD29" s="165"/>
      <c r="XDE29" s="159"/>
      <c r="XDF29" s="165"/>
      <c r="XDG29" s="159"/>
      <c r="XDH29" s="165"/>
      <c r="XDI29" s="159"/>
      <c r="XDJ29" s="165"/>
      <c r="XDK29" s="159"/>
      <c r="XDL29" s="165"/>
      <c r="XDM29" s="159"/>
      <c r="XDN29" s="165"/>
      <c r="XDO29" s="159"/>
      <c r="XDP29" s="165"/>
      <c r="XDQ29" s="159"/>
      <c r="XDR29" s="165"/>
      <c r="XDS29" s="159"/>
      <c r="XDT29" s="165"/>
      <c r="XDU29" s="159"/>
      <c r="XDV29" s="165"/>
      <c r="XDW29" s="159"/>
      <c r="XDX29" s="165"/>
      <c r="XDY29" s="159"/>
      <c r="XDZ29" s="165"/>
      <c r="XEA29" s="159"/>
      <c r="XEB29" s="165"/>
      <c r="XEC29" s="159"/>
      <c r="XED29" s="165"/>
      <c r="XEE29" s="159"/>
      <c r="XEF29" s="165"/>
      <c r="XEG29" s="159"/>
      <c r="XEH29" s="165"/>
      <c r="XEI29" s="159"/>
      <c r="XEJ29" s="165"/>
      <c r="XEK29" s="159"/>
      <c r="XEL29" s="165"/>
      <c r="XEM29" s="159"/>
      <c r="XEN29" s="165"/>
      <c r="XEO29" s="159"/>
      <c r="XEP29" s="165"/>
      <c r="XEQ29" s="159"/>
      <c r="XER29" s="165"/>
      <c r="XES29" s="159"/>
      <c r="XET29" s="165"/>
      <c r="XEU29" s="159"/>
      <c r="XEV29" s="165"/>
      <c r="XEW29" s="159"/>
      <c r="XEX29" s="165"/>
      <c r="XEY29" s="159"/>
      <c r="XEZ29" s="165"/>
      <c r="XFA29" s="159"/>
      <c r="XFB29" s="165"/>
      <c r="XFC29" s="166" t="s">
        <v>16</v>
      </c>
    </row>
    <row r="30" spans="1:16383" ht="153.6">
      <c r="A30" s="160" t="s">
        <v>55</v>
      </c>
      <c r="B30" s="164" t="s">
        <v>56</v>
      </c>
      <c r="XFB30" s="169"/>
    </row>
    <row r="31" spans="1:16383" ht="19.2">
      <c r="A31" s="167" t="s">
        <v>57</v>
      </c>
      <c r="B31" s="174"/>
    </row>
    <row r="32" spans="1:16383" ht="19.350000000000001" customHeight="1">
      <c r="A32" s="157" t="s">
        <v>15</v>
      </c>
      <c r="B32" s="158" t="s">
        <v>16</v>
      </c>
      <c r="C32" s="159"/>
      <c r="D32" s="165"/>
      <c r="E32" s="159"/>
      <c r="F32" s="165"/>
      <c r="G32" s="159"/>
      <c r="H32" s="165"/>
      <c r="I32" s="159"/>
      <c r="J32" s="165"/>
      <c r="K32" s="159"/>
      <c r="L32" s="165"/>
      <c r="M32" s="159"/>
      <c r="N32" s="165"/>
      <c r="O32" s="159"/>
      <c r="P32" s="165"/>
      <c r="Q32" s="159"/>
      <c r="R32" s="165"/>
      <c r="S32" s="159"/>
      <c r="T32" s="165"/>
      <c r="U32" s="159"/>
      <c r="V32" s="165"/>
      <c r="W32" s="159"/>
      <c r="X32" s="165"/>
      <c r="Y32" s="159"/>
      <c r="Z32" s="165"/>
      <c r="AA32" s="159"/>
      <c r="AB32" s="165"/>
      <c r="AC32" s="159"/>
      <c r="AD32" s="165"/>
      <c r="AE32" s="159"/>
      <c r="AF32" s="165"/>
      <c r="AG32" s="159"/>
      <c r="AH32" s="165"/>
      <c r="AI32" s="159"/>
      <c r="AJ32" s="165"/>
      <c r="AK32" s="159"/>
      <c r="AL32" s="165"/>
      <c r="AM32" s="159"/>
      <c r="AN32" s="165"/>
      <c r="AO32" s="159"/>
      <c r="AP32" s="165"/>
      <c r="AQ32" s="159"/>
      <c r="AR32" s="165"/>
      <c r="AS32" s="159"/>
      <c r="AT32" s="165"/>
      <c r="AU32" s="159"/>
      <c r="AV32" s="165"/>
      <c r="AW32" s="159"/>
      <c r="AX32" s="165"/>
      <c r="AY32" s="159"/>
      <c r="AZ32" s="165"/>
      <c r="BA32" s="159"/>
      <c r="BB32" s="165"/>
      <c r="BC32" s="159"/>
      <c r="BD32" s="165"/>
      <c r="BE32" s="159"/>
      <c r="BF32" s="165"/>
      <c r="BG32" s="159"/>
      <c r="BH32" s="165"/>
      <c r="BI32" s="159"/>
      <c r="BJ32" s="165"/>
      <c r="BK32" s="159"/>
      <c r="BL32" s="165"/>
      <c r="BM32" s="159"/>
      <c r="BN32" s="165"/>
      <c r="BO32" s="159"/>
      <c r="BP32" s="165"/>
      <c r="BQ32" s="159"/>
      <c r="BR32" s="165"/>
      <c r="BS32" s="159"/>
      <c r="BT32" s="165"/>
      <c r="BU32" s="159"/>
      <c r="BV32" s="165"/>
      <c r="BW32" s="159"/>
      <c r="BX32" s="165"/>
      <c r="BY32" s="159"/>
      <c r="BZ32" s="165"/>
      <c r="CA32" s="159"/>
      <c r="CB32" s="165"/>
      <c r="CC32" s="159"/>
      <c r="CD32" s="165"/>
      <c r="CE32" s="159"/>
      <c r="CF32" s="165"/>
      <c r="CG32" s="159"/>
      <c r="CH32" s="165"/>
      <c r="CI32" s="159"/>
      <c r="CJ32" s="165"/>
      <c r="CK32" s="159"/>
      <c r="CL32" s="165"/>
      <c r="CM32" s="159"/>
      <c r="CN32" s="165"/>
      <c r="CO32" s="159"/>
      <c r="CP32" s="165"/>
      <c r="CQ32" s="159"/>
      <c r="CR32" s="165"/>
      <c r="CS32" s="159"/>
      <c r="CT32" s="165"/>
      <c r="CU32" s="159"/>
      <c r="CV32" s="165"/>
      <c r="CW32" s="159"/>
      <c r="CX32" s="165"/>
      <c r="CY32" s="159"/>
      <c r="CZ32" s="165"/>
      <c r="DA32" s="159"/>
      <c r="DB32" s="165"/>
      <c r="DC32" s="159"/>
      <c r="DD32" s="165"/>
      <c r="DE32" s="159"/>
      <c r="DF32" s="165"/>
      <c r="DG32" s="159"/>
      <c r="DH32" s="165"/>
      <c r="DI32" s="159"/>
      <c r="DJ32" s="165"/>
      <c r="DK32" s="159"/>
      <c r="DL32" s="165"/>
      <c r="DM32" s="159"/>
      <c r="DN32" s="165"/>
      <c r="DO32" s="159"/>
      <c r="DP32" s="165"/>
      <c r="DQ32" s="159"/>
      <c r="DR32" s="165"/>
      <c r="DS32" s="159"/>
      <c r="DT32" s="165"/>
      <c r="DU32" s="159"/>
      <c r="DV32" s="165"/>
      <c r="DW32" s="159"/>
      <c r="DX32" s="165"/>
      <c r="DY32" s="159"/>
      <c r="DZ32" s="165"/>
      <c r="EA32" s="159"/>
      <c r="EB32" s="165"/>
      <c r="EC32" s="159"/>
      <c r="ED32" s="165"/>
      <c r="EE32" s="159"/>
      <c r="EF32" s="165"/>
      <c r="EG32" s="159"/>
      <c r="EH32" s="165"/>
      <c r="EI32" s="159"/>
      <c r="EJ32" s="165"/>
      <c r="EK32" s="159"/>
      <c r="EL32" s="165"/>
      <c r="EM32" s="159"/>
      <c r="EN32" s="165"/>
      <c r="EO32" s="159"/>
      <c r="EP32" s="165"/>
      <c r="EQ32" s="159"/>
      <c r="ER32" s="165"/>
      <c r="ES32" s="159"/>
      <c r="ET32" s="165"/>
      <c r="EU32" s="159"/>
      <c r="EV32" s="165"/>
      <c r="EW32" s="159"/>
      <c r="EX32" s="165"/>
      <c r="EY32" s="159"/>
      <c r="EZ32" s="165"/>
      <c r="FA32" s="159"/>
      <c r="FB32" s="165"/>
      <c r="FC32" s="159"/>
      <c r="FD32" s="165"/>
      <c r="FE32" s="159"/>
      <c r="FF32" s="165"/>
      <c r="FG32" s="159"/>
      <c r="FH32" s="165"/>
      <c r="FI32" s="159"/>
      <c r="FJ32" s="165"/>
      <c r="FK32" s="159"/>
      <c r="FL32" s="165"/>
      <c r="FM32" s="159"/>
      <c r="FN32" s="165"/>
      <c r="FO32" s="159"/>
      <c r="FP32" s="165"/>
      <c r="FQ32" s="159"/>
      <c r="FR32" s="165"/>
      <c r="FS32" s="159"/>
      <c r="FT32" s="165"/>
      <c r="FU32" s="159"/>
      <c r="FV32" s="165"/>
      <c r="FW32" s="159"/>
      <c r="FX32" s="165"/>
      <c r="FY32" s="159"/>
      <c r="FZ32" s="165"/>
      <c r="GA32" s="159"/>
      <c r="GB32" s="165"/>
      <c r="GC32" s="159"/>
      <c r="GD32" s="165"/>
      <c r="GE32" s="159"/>
      <c r="GF32" s="165"/>
      <c r="GG32" s="159"/>
      <c r="GH32" s="165"/>
      <c r="GI32" s="159"/>
      <c r="GJ32" s="165"/>
      <c r="GK32" s="159"/>
      <c r="GL32" s="165"/>
      <c r="GM32" s="159"/>
      <c r="GN32" s="165"/>
      <c r="GO32" s="159"/>
      <c r="GP32" s="165"/>
      <c r="GQ32" s="159"/>
      <c r="GR32" s="165"/>
      <c r="GS32" s="159"/>
      <c r="GT32" s="165"/>
      <c r="GU32" s="159"/>
      <c r="GV32" s="165"/>
      <c r="GW32" s="159"/>
      <c r="GX32" s="165"/>
      <c r="GY32" s="159"/>
      <c r="GZ32" s="165"/>
      <c r="HA32" s="159"/>
      <c r="HB32" s="165"/>
      <c r="HC32" s="159"/>
      <c r="HD32" s="165"/>
      <c r="HE32" s="159"/>
      <c r="HF32" s="165"/>
      <c r="HG32" s="159"/>
      <c r="HH32" s="165"/>
      <c r="HI32" s="159"/>
      <c r="HJ32" s="165"/>
      <c r="HK32" s="159"/>
      <c r="HL32" s="165"/>
      <c r="HM32" s="159"/>
      <c r="HN32" s="165"/>
      <c r="HO32" s="159"/>
      <c r="HP32" s="165"/>
      <c r="HQ32" s="159"/>
      <c r="HR32" s="165"/>
      <c r="HS32" s="159"/>
      <c r="HT32" s="165"/>
      <c r="HU32" s="159"/>
      <c r="HV32" s="165"/>
      <c r="HW32" s="159"/>
      <c r="HX32" s="165"/>
      <c r="HY32" s="159"/>
      <c r="HZ32" s="165"/>
      <c r="IA32" s="159"/>
      <c r="IB32" s="165"/>
      <c r="IC32" s="159"/>
      <c r="ID32" s="165"/>
      <c r="IE32" s="159"/>
      <c r="IF32" s="165"/>
      <c r="IG32" s="159"/>
      <c r="IH32" s="165"/>
      <c r="II32" s="159"/>
      <c r="IJ32" s="165"/>
      <c r="IK32" s="159"/>
      <c r="IL32" s="165"/>
      <c r="IM32" s="159"/>
      <c r="IN32" s="165"/>
      <c r="IO32" s="159"/>
      <c r="IP32" s="165"/>
      <c r="IQ32" s="159"/>
      <c r="IR32" s="165"/>
      <c r="IS32" s="159"/>
      <c r="IT32" s="165"/>
      <c r="IU32" s="159"/>
      <c r="IV32" s="165"/>
      <c r="IW32" s="159"/>
      <c r="IX32" s="165"/>
      <c r="IY32" s="159"/>
      <c r="IZ32" s="165"/>
      <c r="JA32" s="159"/>
      <c r="JB32" s="165"/>
      <c r="JC32" s="159"/>
      <c r="JD32" s="165"/>
      <c r="JE32" s="159"/>
      <c r="JF32" s="165"/>
      <c r="JG32" s="159"/>
      <c r="JH32" s="165"/>
      <c r="JI32" s="159"/>
      <c r="JJ32" s="165"/>
      <c r="JK32" s="159"/>
      <c r="JL32" s="165"/>
      <c r="JM32" s="159"/>
      <c r="JN32" s="165"/>
      <c r="JO32" s="159"/>
      <c r="JP32" s="165"/>
      <c r="JQ32" s="159"/>
      <c r="JR32" s="165"/>
      <c r="JS32" s="159"/>
      <c r="JT32" s="165"/>
      <c r="JU32" s="159"/>
      <c r="JV32" s="165"/>
      <c r="JW32" s="159"/>
      <c r="JX32" s="165"/>
      <c r="JY32" s="159"/>
      <c r="JZ32" s="165"/>
      <c r="KA32" s="159"/>
      <c r="KB32" s="165"/>
      <c r="KC32" s="159"/>
      <c r="KD32" s="165"/>
      <c r="KE32" s="159"/>
      <c r="KF32" s="165"/>
      <c r="KG32" s="159"/>
      <c r="KH32" s="165"/>
      <c r="KI32" s="159"/>
      <c r="KJ32" s="165"/>
      <c r="KK32" s="159"/>
      <c r="KL32" s="165"/>
      <c r="KM32" s="159"/>
      <c r="KN32" s="165"/>
      <c r="KO32" s="159"/>
      <c r="KP32" s="165"/>
      <c r="KQ32" s="159"/>
      <c r="KR32" s="165"/>
      <c r="KS32" s="159"/>
      <c r="KT32" s="165"/>
      <c r="KU32" s="159"/>
      <c r="KV32" s="165"/>
      <c r="KW32" s="159"/>
      <c r="KX32" s="165"/>
      <c r="KY32" s="159"/>
      <c r="KZ32" s="165"/>
      <c r="LA32" s="159"/>
      <c r="LB32" s="165"/>
      <c r="LC32" s="159"/>
      <c r="LD32" s="165"/>
      <c r="LE32" s="159"/>
      <c r="LF32" s="165"/>
      <c r="LG32" s="159"/>
      <c r="LH32" s="165"/>
      <c r="LI32" s="159"/>
      <c r="LJ32" s="165"/>
      <c r="LK32" s="159"/>
      <c r="LL32" s="165"/>
      <c r="LM32" s="159"/>
      <c r="LN32" s="165"/>
      <c r="LO32" s="159"/>
      <c r="LP32" s="165"/>
      <c r="LQ32" s="159"/>
      <c r="LR32" s="165"/>
      <c r="LS32" s="159"/>
      <c r="LT32" s="165"/>
      <c r="LU32" s="159"/>
      <c r="LV32" s="165"/>
      <c r="LW32" s="159"/>
      <c r="LX32" s="165"/>
      <c r="LY32" s="159"/>
      <c r="LZ32" s="165"/>
      <c r="MA32" s="159"/>
      <c r="MB32" s="165"/>
      <c r="MC32" s="159"/>
      <c r="MD32" s="165"/>
      <c r="ME32" s="159"/>
      <c r="MF32" s="165"/>
      <c r="MG32" s="159"/>
      <c r="MH32" s="165"/>
      <c r="MI32" s="159"/>
      <c r="MJ32" s="165"/>
      <c r="MK32" s="159"/>
      <c r="ML32" s="165"/>
      <c r="MM32" s="159"/>
      <c r="MN32" s="165"/>
      <c r="MO32" s="159"/>
      <c r="MP32" s="165"/>
      <c r="MQ32" s="159"/>
      <c r="MR32" s="165"/>
      <c r="MS32" s="159"/>
      <c r="MT32" s="165"/>
      <c r="MU32" s="159"/>
      <c r="MV32" s="165"/>
      <c r="MW32" s="159"/>
      <c r="MX32" s="165"/>
      <c r="MY32" s="159"/>
      <c r="MZ32" s="165"/>
      <c r="NA32" s="159"/>
      <c r="NB32" s="165"/>
      <c r="NC32" s="159"/>
      <c r="ND32" s="165"/>
      <c r="NE32" s="159"/>
      <c r="NF32" s="165"/>
      <c r="NG32" s="159"/>
      <c r="NH32" s="165"/>
      <c r="NI32" s="159"/>
      <c r="NJ32" s="165"/>
      <c r="NK32" s="159"/>
      <c r="NL32" s="165"/>
      <c r="NM32" s="159"/>
      <c r="NN32" s="165"/>
      <c r="NO32" s="159"/>
      <c r="NP32" s="165"/>
      <c r="NQ32" s="159"/>
      <c r="NR32" s="165"/>
      <c r="NS32" s="159"/>
      <c r="NT32" s="165"/>
      <c r="NU32" s="159"/>
      <c r="NV32" s="165"/>
      <c r="NW32" s="159"/>
      <c r="NX32" s="165"/>
      <c r="NY32" s="159"/>
      <c r="NZ32" s="165"/>
      <c r="OA32" s="159"/>
      <c r="OB32" s="165"/>
      <c r="OC32" s="159"/>
      <c r="OD32" s="165"/>
      <c r="OE32" s="159"/>
      <c r="OF32" s="165"/>
      <c r="OG32" s="159"/>
      <c r="OH32" s="165"/>
      <c r="OI32" s="159"/>
      <c r="OJ32" s="165"/>
      <c r="OK32" s="159"/>
      <c r="OL32" s="165"/>
      <c r="OM32" s="159"/>
      <c r="ON32" s="165"/>
      <c r="OO32" s="159"/>
      <c r="OP32" s="165"/>
      <c r="OQ32" s="159"/>
      <c r="OR32" s="165"/>
      <c r="OS32" s="159"/>
      <c r="OT32" s="165"/>
      <c r="OU32" s="159"/>
      <c r="OV32" s="165"/>
      <c r="OW32" s="159"/>
      <c r="OX32" s="165"/>
      <c r="OY32" s="159"/>
      <c r="OZ32" s="165"/>
      <c r="PA32" s="159"/>
      <c r="PB32" s="165"/>
      <c r="PC32" s="159"/>
      <c r="PD32" s="165"/>
      <c r="PE32" s="159"/>
      <c r="PF32" s="165"/>
      <c r="PG32" s="159"/>
      <c r="PH32" s="165"/>
      <c r="PI32" s="159"/>
      <c r="PJ32" s="165"/>
      <c r="PK32" s="159"/>
      <c r="PL32" s="165"/>
      <c r="PM32" s="159"/>
      <c r="PN32" s="165"/>
      <c r="PO32" s="159"/>
      <c r="PP32" s="165"/>
      <c r="PQ32" s="159"/>
      <c r="PR32" s="165"/>
      <c r="PS32" s="159"/>
      <c r="PT32" s="165"/>
      <c r="PU32" s="159"/>
      <c r="PV32" s="165"/>
      <c r="PW32" s="159"/>
      <c r="PX32" s="165"/>
      <c r="PY32" s="159"/>
      <c r="PZ32" s="165"/>
      <c r="QA32" s="159"/>
      <c r="QB32" s="165"/>
      <c r="QC32" s="159"/>
      <c r="QD32" s="165"/>
      <c r="QE32" s="159"/>
      <c r="QF32" s="165"/>
      <c r="QG32" s="159"/>
      <c r="QH32" s="165"/>
      <c r="QI32" s="159"/>
      <c r="QJ32" s="165"/>
      <c r="QK32" s="159"/>
      <c r="QL32" s="165"/>
      <c r="QM32" s="159"/>
      <c r="QN32" s="165"/>
      <c r="QO32" s="159"/>
      <c r="QP32" s="165"/>
      <c r="QQ32" s="159"/>
      <c r="QR32" s="165"/>
      <c r="QS32" s="159"/>
      <c r="QT32" s="165"/>
      <c r="QU32" s="159"/>
      <c r="QV32" s="165"/>
      <c r="QW32" s="159"/>
      <c r="QX32" s="165"/>
      <c r="QY32" s="159"/>
      <c r="QZ32" s="165"/>
      <c r="RA32" s="159"/>
      <c r="RB32" s="165"/>
      <c r="RC32" s="159"/>
      <c r="RD32" s="165"/>
      <c r="RE32" s="159"/>
      <c r="RF32" s="165"/>
      <c r="RG32" s="159"/>
      <c r="RH32" s="165"/>
      <c r="RI32" s="159"/>
      <c r="RJ32" s="165"/>
      <c r="RK32" s="159"/>
      <c r="RL32" s="165"/>
      <c r="RM32" s="159"/>
      <c r="RN32" s="165"/>
      <c r="RO32" s="159"/>
      <c r="RP32" s="165"/>
      <c r="RQ32" s="159"/>
      <c r="RR32" s="165"/>
      <c r="RS32" s="159"/>
      <c r="RT32" s="165"/>
      <c r="RU32" s="159"/>
      <c r="RV32" s="165"/>
      <c r="RW32" s="159"/>
      <c r="RX32" s="165"/>
      <c r="RY32" s="159"/>
      <c r="RZ32" s="165"/>
      <c r="SA32" s="159"/>
      <c r="SB32" s="165"/>
      <c r="SC32" s="159"/>
      <c r="SD32" s="165"/>
      <c r="SE32" s="159"/>
      <c r="SF32" s="165"/>
      <c r="SG32" s="159"/>
      <c r="SH32" s="165"/>
      <c r="SI32" s="159"/>
      <c r="SJ32" s="165"/>
      <c r="SK32" s="159"/>
      <c r="SL32" s="165"/>
      <c r="SM32" s="159"/>
      <c r="SN32" s="165"/>
      <c r="SO32" s="159"/>
      <c r="SP32" s="165"/>
      <c r="SQ32" s="159"/>
      <c r="SR32" s="165"/>
      <c r="SS32" s="159"/>
      <c r="ST32" s="165"/>
      <c r="SU32" s="159"/>
      <c r="SV32" s="165"/>
      <c r="SW32" s="159"/>
      <c r="SX32" s="165"/>
      <c r="SY32" s="159"/>
      <c r="SZ32" s="165"/>
      <c r="TA32" s="159"/>
      <c r="TB32" s="165"/>
      <c r="TC32" s="159"/>
      <c r="TD32" s="165"/>
      <c r="TE32" s="159"/>
      <c r="TF32" s="165"/>
      <c r="TG32" s="159"/>
      <c r="TH32" s="165"/>
      <c r="TI32" s="159"/>
      <c r="TJ32" s="165"/>
      <c r="TK32" s="159"/>
      <c r="TL32" s="165"/>
      <c r="TM32" s="159"/>
      <c r="TN32" s="165"/>
      <c r="TO32" s="159"/>
      <c r="TP32" s="165"/>
      <c r="TQ32" s="159"/>
      <c r="TR32" s="165"/>
      <c r="TS32" s="159"/>
      <c r="TT32" s="165"/>
      <c r="TU32" s="159"/>
      <c r="TV32" s="165"/>
      <c r="TW32" s="159"/>
      <c r="TX32" s="165"/>
      <c r="TY32" s="159"/>
      <c r="TZ32" s="165"/>
      <c r="UA32" s="159"/>
      <c r="UB32" s="165"/>
      <c r="UC32" s="159"/>
      <c r="UD32" s="165"/>
      <c r="UE32" s="159"/>
      <c r="UF32" s="165"/>
      <c r="UG32" s="159"/>
      <c r="UH32" s="165"/>
      <c r="UI32" s="159"/>
      <c r="UJ32" s="165"/>
      <c r="UK32" s="159"/>
      <c r="UL32" s="165"/>
      <c r="UM32" s="159"/>
      <c r="UN32" s="165"/>
      <c r="UO32" s="159"/>
      <c r="UP32" s="165"/>
      <c r="UQ32" s="159"/>
      <c r="UR32" s="165"/>
      <c r="US32" s="159"/>
      <c r="UT32" s="165"/>
      <c r="UU32" s="159"/>
      <c r="UV32" s="165"/>
      <c r="UW32" s="159"/>
      <c r="UX32" s="165"/>
      <c r="UY32" s="159"/>
      <c r="UZ32" s="165"/>
      <c r="VA32" s="159"/>
      <c r="VB32" s="165"/>
      <c r="VC32" s="159"/>
      <c r="VD32" s="165"/>
      <c r="VE32" s="159"/>
      <c r="VF32" s="165"/>
      <c r="VG32" s="159"/>
      <c r="VH32" s="165"/>
      <c r="VI32" s="159"/>
      <c r="VJ32" s="165"/>
      <c r="VK32" s="159"/>
      <c r="VL32" s="165"/>
      <c r="VM32" s="159"/>
      <c r="VN32" s="165"/>
      <c r="VO32" s="159"/>
      <c r="VP32" s="165"/>
      <c r="VQ32" s="159"/>
      <c r="VR32" s="165"/>
      <c r="VS32" s="159"/>
      <c r="VT32" s="165"/>
      <c r="VU32" s="159"/>
      <c r="VV32" s="165"/>
      <c r="VW32" s="159"/>
      <c r="VX32" s="165"/>
      <c r="VY32" s="159"/>
      <c r="VZ32" s="165"/>
      <c r="WA32" s="159"/>
      <c r="WB32" s="165"/>
      <c r="WC32" s="159"/>
      <c r="WD32" s="165"/>
      <c r="WE32" s="159"/>
      <c r="WF32" s="165"/>
      <c r="WG32" s="159"/>
      <c r="WH32" s="165"/>
      <c r="WI32" s="159"/>
      <c r="WJ32" s="165"/>
      <c r="WK32" s="159"/>
      <c r="WL32" s="165"/>
      <c r="WM32" s="159"/>
      <c r="WN32" s="165"/>
      <c r="WO32" s="159"/>
      <c r="WP32" s="165"/>
      <c r="WQ32" s="159"/>
      <c r="WR32" s="165"/>
      <c r="WS32" s="159"/>
      <c r="WT32" s="165"/>
      <c r="WU32" s="159"/>
      <c r="WV32" s="165"/>
      <c r="WW32" s="159"/>
      <c r="WX32" s="165"/>
      <c r="WY32" s="159"/>
      <c r="WZ32" s="165"/>
      <c r="XA32" s="159"/>
      <c r="XB32" s="165"/>
      <c r="XC32" s="159"/>
      <c r="XD32" s="165"/>
      <c r="XE32" s="159"/>
      <c r="XF32" s="165"/>
      <c r="XG32" s="159"/>
      <c r="XH32" s="165"/>
      <c r="XI32" s="159"/>
      <c r="XJ32" s="165"/>
      <c r="XK32" s="159"/>
      <c r="XL32" s="165"/>
      <c r="XM32" s="159"/>
      <c r="XN32" s="165"/>
      <c r="XO32" s="159"/>
      <c r="XP32" s="165"/>
      <c r="XQ32" s="159"/>
      <c r="XR32" s="165"/>
      <c r="XS32" s="159"/>
      <c r="XT32" s="165"/>
      <c r="XU32" s="159"/>
      <c r="XV32" s="165"/>
      <c r="XW32" s="159"/>
      <c r="XX32" s="165"/>
      <c r="XY32" s="159"/>
      <c r="XZ32" s="165"/>
      <c r="YA32" s="159"/>
      <c r="YB32" s="165"/>
      <c r="YC32" s="159"/>
      <c r="YD32" s="165"/>
      <c r="YE32" s="159"/>
      <c r="YF32" s="165"/>
      <c r="YG32" s="159"/>
      <c r="YH32" s="165"/>
      <c r="YI32" s="159"/>
      <c r="YJ32" s="165"/>
      <c r="YK32" s="159"/>
      <c r="YL32" s="165"/>
      <c r="YM32" s="159"/>
      <c r="YN32" s="165"/>
      <c r="YO32" s="159"/>
      <c r="YP32" s="165"/>
      <c r="YQ32" s="159"/>
      <c r="YR32" s="165"/>
      <c r="YS32" s="159"/>
      <c r="YT32" s="165"/>
      <c r="YU32" s="159"/>
      <c r="YV32" s="165"/>
      <c r="YW32" s="159"/>
      <c r="YX32" s="165"/>
      <c r="YY32" s="159"/>
      <c r="YZ32" s="165"/>
      <c r="ZA32" s="159"/>
      <c r="ZB32" s="165"/>
      <c r="ZC32" s="159"/>
      <c r="ZD32" s="165"/>
      <c r="ZE32" s="159"/>
      <c r="ZF32" s="165"/>
      <c r="ZG32" s="159"/>
      <c r="ZH32" s="165"/>
      <c r="ZI32" s="159"/>
      <c r="ZJ32" s="165"/>
      <c r="ZK32" s="159"/>
      <c r="ZL32" s="165"/>
      <c r="ZM32" s="159"/>
      <c r="ZN32" s="165"/>
      <c r="ZO32" s="159"/>
      <c r="ZP32" s="165"/>
      <c r="ZQ32" s="159"/>
      <c r="ZR32" s="165"/>
      <c r="ZS32" s="159"/>
      <c r="ZT32" s="165"/>
      <c r="ZU32" s="159"/>
      <c r="ZV32" s="165"/>
      <c r="ZW32" s="159"/>
      <c r="ZX32" s="165"/>
      <c r="ZY32" s="159"/>
      <c r="ZZ32" s="165"/>
      <c r="AAA32" s="159"/>
      <c r="AAB32" s="165"/>
      <c r="AAC32" s="159"/>
      <c r="AAD32" s="165"/>
      <c r="AAE32" s="159"/>
      <c r="AAF32" s="165"/>
      <c r="AAG32" s="159"/>
      <c r="AAH32" s="165"/>
      <c r="AAI32" s="159"/>
      <c r="AAJ32" s="165"/>
      <c r="AAK32" s="159"/>
      <c r="AAL32" s="165"/>
      <c r="AAM32" s="159"/>
      <c r="AAN32" s="165"/>
      <c r="AAO32" s="159"/>
      <c r="AAP32" s="165"/>
      <c r="AAQ32" s="159"/>
      <c r="AAR32" s="165"/>
      <c r="AAS32" s="159"/>
      <c r="AAT32" s="165"/>
      <c r="AAU32" s="159"/>
      <c r="AAV32" s="165"/>
      <c r="AAW32" s="159"/>
      <c r="AAX32" s="165"/>
      <c r="AAY32" s="159"/>
      <c r="AAZ32" s="165"/>
      <c r="ABA32" s="159"/>
      <c r="ABB32" s="165"/>
      <c r="ABC32" s="159"/>
      <c r="ABD32" s="165"/>
      <c r="ABE32" s="159"/>
      <c r="ABF32" s="165"/>
      <c r="ABG32" s="159"/>
      <c r="ABH32" s="165"/>
      <c r="ABI32" s="159"/>
      <c r="ABJ32" s="165"/>
      <c r="ABK32" s="159"/>
      <c r="ABL32" s="165"/>
      <c r="ABM32" s="159"/>
      <c r="ABN32" s="165"/>
      <c r="ABO32" s="159"/>
      <c r="ABP32" s="165"/>
      <c r="ABQ32" s="159"/>
      <c r="ABR32" s="165"/>
      <c r="ABS32" s="159"/>
      <c r="ABT32" s="165"/>
      <c r="ABU32" s="159"/>
      <c r="ABV32" s="165"/>
      <c r="ABW32" s="159"/>
      <c r="ABX32" s="165"/>
      <c r="ABY32" s="159"/>
      <c r="ABZ32" s="165"/>
      <c r="ACA32" s="159"/>
      <c r="ACB32" s="165"/>
      <c r="ACC32" s="159"/>
      <c r="ACD32" s="165"/>
      <c r="ACE32" s="159"/>
      <c r="ACF32" s="165"/>
      <c r="ACG32" s="159"/>
      <c r="ACH32" s="165"/>
      <c r="ACI32" s="159"/>
      <c r="ACJ32" s="165"/>
      <c r="ACK32" s="159"/>
      <c r="ACL32" s="165"/>
      <c r="ACM32" s="159"/>
      <c r="ACN32" s="165"/>
      <c r="ACO32" s="159"/>
      <c r="ACP32" s="165"/>
      <c r="ACQ32" s="159"/>
      <c r="ACR32" s="165"/>
      <c r="ACS32" s="159"/>
      <c r="ACT32" s="165"/>
      <c r="ACU32" s="159"/>
      <c r="ACV32" s="165"/>
      <c r="ACW32" s="159"/>
      <c r="ACX32" s="165"/>
      <c r="ACY32" s="159"/>
      <c r="ACZ32" s="165"/>
      <c r="ADA32" s="159"/>
      <c r="ADB32" s="165"/>
      <c r="ADC32" s="159"/>
      <c r="ADD32" s="165"/>
      <c r="ADE32" s="159"/>
      <c r="ADF32" s="165"/>
      <c r="ADG32" s="159"/>
      <c r="ADH32" s="165"/>
      <c r="ADI32" s="159"/>
      <c r="ADJ32" s="165"/>
      <c r="ADK32" s="159"/>
      <c r="ADL32" s="165"/>
      <c r="ADM32" s="159"/>
      <c r="ADN32" s="165"/>
      <c r="ADO32" s="159"/>
      <c r="ADP32" s="165"/>
      <c r="ADQ32" s="159"/>
      <c r="ADR32" s="165"/>
      <c r="ADS32" s="159"/>
      <c r="ADT32" s="165"/>
      <c r="ADU32" s="159"/>
      <c r="ADV32" s="165"/>
      <c r="ADW32" s="159"/>
      <c r="ADX32" s="165"/>
      <c r="ADY32" s="159"/>
      <c r="ADZ32" s="165"/>
      <c r="AEA32" s="159"/>
      <c r="AEB32" s="165"/>
      <c r="AEC32" s="159"/>
      <c r="AED32" s="165"/>
      <c r="AEE32" s="159"/>
      <c r="AEF32" s="165"/>
      <c r="AEG32" s="159"/>
      <c r="AEH32" s="165"/>
      <c r="AEI32" s="159"/>
      <c r="AEJ32" s="165"/>
      <c r="AEK32" s="159"/>
      <c r="AEL32" s="165"/>
      <c r="AEM32" s="159"/>
      <c r="AEN32" s="165"/>
      <c r="AEO32" s="159"/>
      <c r="AEP32" s="165"/>
      <c r="AEQ32" s="159"/>
      <c r="AER32" s="165"/>
      <c r="AES32" s="159"/>
      <c r="AET32" s="165"/>
      <c r="AEU32" s="159"/>
      <c r="AEV32" s="165"/>
      <c r="AEW32" s="159"/>
      <c r="AEX32" s="165"/>
      <c r="AEY32" s="159"/>
      <c r="AEZ32" s="165"/>
      <c r="AFA32" s="159"/>
      <c r="AFB32" s="165"/>
      <c r="AFC32" s="159"/>
      <c r="AFD32" s="165"/>
      <c r="AFE32" s="159"/>
      <c r="AFF32" s="165"/>
      <c r="AFG32" s="159"/>
      <c r="AFH32" s="165"/>
      <c r="AFI32" s="159"/>
      <c r="AFJ32" s="165"/>
      <c r="AFK32" s="159"/>
      <c r="AFL32" s="165"/>
      <c r="AFM32" s="159"/>
      <c r="AFN32" s="165"/>
      <c r="AFO32" s="159"/>
      <c r="AFP32" s="165"/>
      <c r="AFQ32" s="159"/>
      <c r="AFR32" s="165"/>
      <c r="AFS32" s="159"/>
      <c r="AFT32" s="165"/>
      <c r="AFU32" s="159"/>
      <c r="AFV32" s="165"/>
      <c r="AFW32" s="159"/>
      <c r="AFX32" s="165"/>
      <c r="AFY32" s="159"/>
      <c r="AFZ32" s="165"/>
      <c r="AGA32" s="159"/>
      <c r="AGB32" s="165"/>
      <c r="AGC32" s="159"/>
      <c r="AGD32" s="165"/>
      <c r="AGE32" s="159"/>
      <c r="AGF32" s="165"/>
      <c r="AGG32" s="159"/>
      <c r="AGH32" s="165"/>
      <c r="AGI32" s="159"/>
      <c r="AGJ32" s="165"/>
      <c r="AGK32" s="159"/>
      <c r="AGL32" s="165"/>
      <c r="AGM32" s="159"/>
      <c r="AGN32" s="165"/>
      <c r="AGO32" s="159"/>
      <c r="AGP32" s="165"/>
      <c r="AGQ32" s="159"/>
      <c r="AGR32" s="165"/>
      <c r="AGS32" s="159"/>
      <c r="AGT32" s="165"/>
      <c r="AGU32" s="159"/>
      <c r="AGV32" s="165"/>
      <c r="AGW32" s="159"/>
      <c r="AGX32" s="165"/>
      <c r="AGY32" s="159"/>
      <c r="AGZ32" s="165"/>
      <c r="AHA32" s="159"/>
      <c r="AHB32" s="165"/>
      <c r="AHC32" s="159"/>
      <c r="AHD32" s="165"/>
      <c r="AHE32" s="159"/>
      <c r="AHF32" s="165"/>
      <c r="AHG32" s="159"/>
      <c r="AHH32" s="165"/>
      <c r="AHI32" s="159"/>
      <c r="AHJ32" s="165"/>
      <c r="AHK32" s="159"/>
      <c r="AHL32" s="165"/>
      <c r="AHM32" s="159"/>
      <c r="AHN32" s="165"/>
      <c r="AHO32" s="159"/>
      <c r="AHP32" s="165"/>
      <c r="AHQ32" s="159"/>
      <c r="AHR32" s="165"/>
      <c r="AHS32" s="159"/>
      <c r="AHT32" s="165"/>
      <c r="AHU32" s="159"/>
      <c r="AHV32" s="165"/>
      <c r="AHW32" s="159"/>
      <c r="AHX32" s="165"/>
      <c r="AHY32" s="159"/>
      <c r="AHZ32" s="165"/>
      <c r="AIA32" s="159"/>
      <c r="AIB32" s="165"/>
      <c r="AIC32" s="159"/>
      <c r="AID32" s="165"/>
      <c r="AIE32" s="159"/>
      <c r="AIF32" s="165"/>
      <c r="AIG32" s="159"/>
      <c r="AIH32" s="165"/>
      <c r="AII32" s="159"/>
      <c r="AIJ32" s="165"/>
      <c r="AIK32" s="159"/>
      <c r="AIL32" s="165"/>
      <c r="AIM32" s="159"/>
      <c r="AIN32" s="165"/>
      <c r="AIO32" s="159"/>
      <c r="AIP32" s="165"/>
      <c r="AIQ32" s="159"/>
      <c r="AIR32" s="165"/>
      <c r="AIS32" s="159"/>
      <c r="AIT32" s="165"/>
      <c r="AIU32" s="159"/>
      <c r="AIV32" s="165"/>
      <c r="AIW32" s="159"/>
      <c r="AIX32" s="165"/>
      <c r="AIY32" s="159"/>
      <c r="AIZ32" s="165"/>
      <c r="AJA32" s="159"/>
      <c r="AJB32" s="165"/>
      <c r="AJC32" s="159"/>
      <c r="AJD32" s="165"/>
      <c r="AJE32" s="159"/>
      <c r="AJF32" s="165"/>
      <c r="AJG32" s="159"/>
      <c r="AJH32" s="165"/>
      <c r="AJI32" s="159"/>
      <c r="AJJ32" s="165"/>
      <c r="AJK32" s="159"/>
      <c r="AJL32" s="165"/>
      <c r="AJM32" s="159"/>
      <c r="AJN32" s="165"/>
      <c r="AJO32" s="159"/>
      <c r="AJP32" s="165"/>
      <c r="AJQ32" s="159"/>
      <c r="AJR32" s="165"/>
      <c r="AJS32" s="159"/>
      <c r="AJT32" s="165"/>
      <c r="AJU32" s="159"/>
      <c r="AJV32" s="165"/>
      <c r="AJW32" s="159"/>
      <c r="AJX32" s="165"/>
      <c r="AJY32" s="159"/>
      <c r="AJZ32" s="165"/>
      <c r="AKA32" s="159"/>
      <c r="AKB32" s="165"/>
      <c r="AKC32" s="159"/>
      <c r="AKD32" s="165"/>
      <c r="AKE32" s="159"/>
      <c r="AKF32" s="165"/>
      <c r="AKG32" s="159"/>
      <c r="AKH32" s="165"/>
      <c r="AKI32" s="159"/>
      <c r="AKJ32" s="165"/>
      <c r="AKK32" s="159"/>
      <c r="AKL32" s="165"/>
      <c r="AKM32" s="159"/>
      <c r="AKN32" s="165"/>
      <c r="AKO32" s="159"/>
      <c r="AKP32" s="165"/>
      <c r="AKQ32" s="159"/>
      <c r="AKR32" s="165"/>
      <c r="AKS32" s="159"/>
      <c r="AKT32" s="165"/>
      <c r="AKU32" s="159"/>
      <c r="AKV32" s="165"/>
      <c r="AKW32" s="159"/>
      <c r="AKX32" s="165"/>
      <c r="AKY32" s="159"/>
      <c r="AKZ32" s="165"/>
      <c r="ALA32" s="159"/>
      <c r="ALB32" s="165"/>
      <c r="ALC32" s="159"/>
      <c r="ALD32" s="165"/>
      <c r="ALE32" s="159"/>
      <c r="ALF32" s="165"/>
      <c r="ALG32" s="159"/>
      <c r="ALH32" s="165"/>
      <c r="ALI32" s="159"/>
      <c r="ALJ32" s="165"/>
      <c r="ALK32" s="159"/>
      <c r="ALL32" s="165"/>
      <c r="ALM32" s="159"/>
      <c r="ALN32" s="165"/>
      <c r="ALO32" s="159"/>
      <c r="ALP32" s="165"/>
      <c r="ALQ32" s="159"/>
      <c r="ALR32" s="165"/>
      <c r="ALS32" s="159"/>
      <c r="ALT32" s="165"/>
      <c r="ALU32" s="159"/>
      <c r="ALV32" s="165"/>
      <c r="ALW32" s="159"/>
      <c r="ALX32" s="165"/>
      <c r="ALY32" s="159"/>
      <c r="ALZ32" s="165"/>
      <c r="AMA32" s="159"/>
      <c r="AMB32" s="165"/>
      <c r="AMC32" s="159"/>
      <c r="AMD32" s="165"/>
      <c r="AME32" s="159"/>
      <c r="AMF32" s="165"/>
      <c r="AMG32" s="159"/>
      <c r="AMH32" s="165"/>
      <c r="AMI32" s="159"/>
      <c r="AMJ32" s="165"/>
      <c r="AMK32" s="159"/>
      <c r="AML32" s="165"/>
      <c r="AMM32" s="159"/>
      <c r="AMN32" s="165"/>
      <c r="AMO32" s="159"/>
      <c r="AMP32" s="165"/>
      <c r="AMQ32" s="159"/>
      <c r="AMR32" s="165"/>
      <c r="AMS32" s="159"/>
      <c r="AMT32" s="165"/>
      <c r="AMU32" s="159"/>
      <c r="AMV32" s="165"/>
      <c r="AMW32" s="159"/>
      <c r="AMX32" s="165"/>
      <c r="AMY32" s="159"/>
      <c r="AMZ32" s="165"/>
      <c r="ANA32" s="159"/>
      <c r="ANB32" s="165"/>
      <c r="ANC32" s="159"/>
      <c r="AND32" s="165"/>
      <c r="ANE32" s="159"/>
      <c r="ANF32" s="165"/>
      <c r="ANG32" s="159"/>
      <c r="ANH32" s="165"/>
      <c r="ANI32" s="159"/>
      <c r="ANJ32" s="165"/>
      <c r="ANK32" s="159"/>
      <c r="ANL32" s="165"/>
      <c r="ANM32" s="159"/>
      <c r="ANN32" s="165"/>
      <c r="ANO32" s="159"/>
      <c r="ANP32" s="165"/>
      <c r="ANQ32" s="159"/>
      <c r="ANR32" s="165"/>
      <c r="ANS32" s="159"/>
      <c r="ANT32" s="165"/>
      <c r="ANU32" s="159"/>
      <c r="ANV32" s="165"/>
      <c r="ANW32" s="159"/>
      <c r="ANX32" s="165"/>
      <c r="ANY32" s="159"/>
      <c r="ANZ32" s="165"/>
      <c r="AOA32" s="159"/>
      <c r="AOB32" s="165"/>
      <c r="AOC32" s="159"/>
      <c r="AOD32" s="165"/>
      <c r="AOE32" s="159"/>
      <c r="AOF32" s="165"/>
      <c r="AOG32" s="159"/>
      <c r="AOH32" s="165"/>
      <c r="AOI32" s="159"/>
      <c r="AOJ32" s="165"/>
      <c r="AOK32" s="159"/>
      <c r="AOL32" s="165"/>
      <c r="AOM32" s="159"/>
      <c r="AON32" s="165"/>
      <c r="AOO32" s="159"/>
      <c r="AOP32" s="165"/>
      <c r="AOQ32" s="159"/>
      <c r="AOR32" s="165"/>
      <c r="AOS32" s="159"/>
      <c r="AOT32" s="165"/>
      <c r="AOU32" s="159"/>
      <c r="AOV32" s="165"/>
      <c r="AOW32" s="159"/>
      <c r="AOX32" s="165"/>
      <c r="AOY32" s="159"/>
      <c r="AOZ32" s="165"/>
      <c r="APA32" s="159"/>
      <c r="APB32" s="165"/>
      <c r="APC32" s="159"/>
      <c r="APD32" s="165"/>
      <c r="APE32" s="159"/>
      <c r="APF32" s="165"/>
      <c r="APG32" s="159"/>
      <c r="APH32" s="165"/>
      <c r="API32" s="159"/>
      <c r="APJ32" s="165"/>
      <c r="APK32" s="159"/>
      <c r="APL32" s="165"/>
      <c r="APM32" s="159"/>
      <c r="APN32" s="165"/>
      <c r="APO32" s="159"/>
      <c r="APP32" s="165"/>
      <c r="APQ32" s="159"/>
      <c r="APR32" s="165"/>
      <c r="APS32" s="159"/>
      <c r="APT32" s="165"/>
      <c r="APU32" s="159"/>
      <c r="APV32" s="165"/>
      <c r="APW32" s="159"/>
      <c r="APX32" s="165"/>
      <c r="APY32" s="159"/>
      <c r="APZ32" s="165"/>
      <c r="AQA32" s="159"/>
      <c r="AQB32" s="165"/>
      <c r="AQC32" s="159"/>
      <c r="AQD32" s="165"/>
      <c r="AQE32" s="159"/>
      <c r="AQF32" s="165"/>
      <c r="AQG32" s="159"/>
      <c r="AQH32" s="165"/>
      <c r="AQI32" s="159"/>
      <c r="AQJ32" s="165"/>
      <c r="AQK32" s="159"/>
      <c r="AQL32" s="165"/>
      <c r="AQM32" s="159"/>
      <c r="AQN32" s="165"/>
      <c r="AQO32" s="159"/>
      <c r="AQP32" s="165"/>
      <c r="AQQ32" s="159"/>
      <c r="AQR32" s="165"/>
      <c r="AQS32" s="159"/>
      <c r="AQT32" s="165"/>
      <c r="AQU32" s="159"/>
      <c r="AQV32" s="165"/>
      <c r="AQW32" s="159"/>
      <c r="AQX32" s="165"/>
      <c r="AQY32" s="159"/>
      <c r="AQZ32" s="165"/>
      <c r="ARA32" s="159"/>
      <c r="ARB32" s="165"/>
      <c r="ARC32" s="159"/>
      <c r="ARD32" s="165"/>
      <c r="ARE32" s="159"/>
      <c r="ARF32" s="165"/>
      <c r="ARG32" s="159"/>
      <c r="ARH32" s="165"/>
      <c r="ARI32" s="159"/>
      <c r="ARJ32" s="165"/>
      <c r="ARK32" s="159"/>
      <c r="ARL32" s="165"/>
      <c r="ARM32" s="159"/>
      <c r="ARN32" s="165"/>
      <c r="ARO32" s="159"/>
      <c r="ARP32" s="165"/>
      <c r="ARQ32" s="159"/>
      <c r="ARR32" s="165"/>
      <c r="ARS32" s="159"/>
      <c r="ART32" s="165"/>
      <c r="ARU32" s="159"/>
      <c r="ARV32" s="165"/>
      <c r="ARW32" s="159"/>
      <c r="ARX32" s="165"/>
      <c r="ARY32" s="159"/>
      <c r="ARZ32" s="165"/>
      <c r="ASA32" s="159"/>
      <c r="ASB32" s="165"/>
      <c r="ASC32" s="159"/>
      <c r="ASD32" s="165"/>
      <c r="ASE32" s="159"/>
      <c r="ASF32" s="165"/>
      <c r="ASG32" s="159"/>
      <c r="ASH32" s="165"/>
      <c r="ASI32" s="159"/>
      <c r="ASJ32" s="165"/>
      <c r="ASK32" s="159"/>
      <c r="ASL32" s="165"/>
      <c r="ASM32" s="159"/>
      <c r="ASN32" s="165"/>
      <c r="ASO32" s="159"/>
      <c r="ASP32" s="165"/>
      <c r="ASQ32" s="159"/>
      <c r="ASR32" s="165"/>
      <c r="ASS32" s="159"/>
      <c r="AST32" s="165"/>
      <c r="ASU32" s="159"/>
      <c r="ASV32" s="165"/>
      <c r="ASW32" s="159"/>
      <c r="ASX32" s="165"/>
      <c r="ASY32" s="159"/>
      <c r="ASZ32" s="165"/>
      <c r="ATA32" s="159"/>
      <c r="ATB32" s="165"/>
      <c r="ATC32" s="159"/>
      <c r="ATD32" s="165"/>
      <c r="ATE32" s="159"/>
      <c r="ATF32" s="165"/>
      <c r="ATG32" s="159"/>
      <c r="ATH32" s="165"/>
      <c r="ATI32" s="159"/>
      <c r="ATJ32" s="165"/>
      <c r="ATK32" s="159"/>
      <c r="ATL32" s="165"/>
      <c r="ATM32" s="159"/>
      <c r="ATN32" s="165"/>
      <c r="ATO32" s="159"/>
      <c r="ATP32" s="165"/>
      <c r="ATQ32" s="159"/>
      <c r="ATR32" s="165"/>
      <c r="ATS32" s="159"/>
      <c r="ATT32" s="165"/>
      <c r="ATU32" s="159"/>
      <c r="ATV32" s="165"/>
      <c r="ATW32" s="159"/>
      <c r="ATX32" s="165"/>
      <c r="ATY32" s="159"/>
      <c r="ATZ32" s="165"/>
      <c r="AUA32" s="159"/>
      <c r="AUB32" s="165"/>
      <c r="AUC32" s="159"/>
      <c r="AUD32" s="165"/>
      <c r="AUE32" s="159"/>
      <c r="AUF32" s="165"/>
      <c r="AUG32" s="159"/>
      <c r="AUH32" s="165"/>
      <c r="AUI32" s="159"/>
      <c r="AUJ32" s="165"/>
      <c r="AUK32" s="159"/>
      <c r="AUL32" s="165"/>
      <c r="AUM32" s="159"/>
      <c r="AUN32" s="165"/>
      <c r="AUO32" s="159"/>
      <c r="AUP32" s="165"/>
      <c r="AUQ32" s="159"/>
      <c r="AUR32" s="165"/>
      <c r="AUS32" s="159"/>
      <c r="AUT32" s="165"/>
      <c r="AUU32" s="159"/>
      <c r="AUV32" s="165"/>
      <c r="AUW32" s="159"/>
      <c r="AUX32" s="165"/>
      <c r="AUY32" s="159"/>
      <c r="AUZ32" s="165"/>
      <c r="AVA32" s="159"/>
      <c r="AVB32" s="165"/>
      <c r="AVC32" s="159"/>
      <c r="AVD32" s="165"/>
      <c r="AVE32" s="159"/>
      <c r="AVF32" s="165"/>
      <c r="AVG32" s="159"/>
      <c r="AVH32" s="165"/>
      <c r="AVI32" s="159"/>
      <c r="AVJ32" s="165"/>
      <c r="AVK32" s="159"/>
      <c r="AVL32" s="165"/>
      <c r="AVM32" s="159"/>
      <c r="AVN32" s="165"/>
      <c r="AVO32" s="159"/>
      <c r="AVP32" s="165"/>
      <c r="AVQ32" s="159"/>
      <c r="AVR32" s="165"/>
      <c r="AVS32" s="159"/>
      <c r="AVT32" s="165"/>
      <c r="AVU32" s="159"/>
      <c r="AVV32" s="165"/>
      <c r="AVW32" s="159"/>
      <c r="AVX32" s="165"/>
      <c r="AVY32" s="159"/>
      <c r="AVZ32" s="165"/>
      <c r="AWA32" s="159"/>
      <c r="AWB32" s="165"/>
      <c r="AWC32" s="159"/>
      <c r="AWD32" s="165"/>
      <c r="AWE32" s="159"/>
      <c r="AWF32" s="165"/>
      <c r="AWG32" s="159"/>
      <c r="AWH32" s="165"/>
      <c r="AWI32" s="159"/>
      <c r="AWJ32" s="165"/>
      <c r="AWK32" s="159"/>
      <c r="AWL32" s="165"/>
      <c r="AWM32" s="159"/>
      <c r="AWN32" s="165"/>
      <c r="AWO32" s="159"/>
      <c r="AWP32" s="165"/>
      <c r="AWQ32" s="159"/>
      <c r="AWR32" s="165"/>
      <c r="AWS32" s="159"/>
      <c r="AWT32" s="165"/>
      <c r="AWU32" s="159"/>
      <c r="AWV32" s="165"/>
      <c r="AWW32" s="159"/>
      <c r="AWX32" s="165"/>
      <c r="AWY32" s="159"/>
      <c r="AWZ32" s="165"/>
      <c r="AXA32" s="159"/>
      <c r="AXB32" s="165"/>
      <c r="AXC32" s="159"/>
      <c r="AXD32" s="165"/>
      <c r="AXE32" s="159"/>
      <c r="AXF32" s="165"/>
      <c r="AXG32" s="159"/>
      <c r="AXH32" s="165"/>
      <c r="AXI32" s="159"/>
      <c r="AXJ32" s="165"/>
      <c r="AXK32" s="159"/>
      <c r="AXL32" s="165"/>
      <c r="AXM32" s="159"/>
      <c r="AXN32" s="165"/>
      <c r="AXO32" s="159"/>
      <c r="AXP32" s="165"/>
      <c r="AXQ32" s="159"/>
      <c r="AXR32" s="165"/>
      <c r="AXS32" s="159"/>
      <c r="AXT32" s="165"/>
      <c r="AXU32" s="159"/>
      <c r="AXV32" s="165"/>
      <c r="AXW32" s="159"/>
      <c r="AXX32" s="165"/>
      <c r="AXY32" s="159"/>
      <c r="AXZ32" s="165"/>
      <c r="AYA32" s="159"/>
      <c r="AYB32" s="165"/>
      <c r="AYC32" s="159"/>
      <c r="AYD32" s="165"/>
      <c r="AYE32" s="159"/>
      <c r="AYF32" s="165"/>
      <c r="AYG32" s="159"/>
      <c r="AYH32" s="165"/>
      <c r="AYI32" s="159"/>
      <c r="AYJ32" s="165"/>
      <c r="AYK32" s="159"/>
      <c r="AYL32" s="165"/>
      <c r="AYM32" s="159"/>
      <c r="AYN32" s="165"/>
      <c r="AYO32" s="159"/>
      <c r="AYP32" s="165"/>
      <c r="AYQ32" s="159"/>
      <c r="AYR32" s="165"/>
      <c r="AYS32" s="159"/>
      <c r="AYT32" s="165"/>
      <c r="AYU32" s="159"/>
      <c r="AYV32" s="165"/>
      <c r="AYW32" s="159"/>
      <c r="AYX32" s="165"/>
      <c r="AYY32" s="159"/>
      <c r="AYZ32" s="165"/>
      <c r="AZA32" s="159"/>
      <c r="AZB32" s="165"/>
      <c r="AZC32" s="159"/>
      <c r="AZD32" s="165"/>
      <c r="AZE32" s="159"/>
      <c r="AZF32" s="165"/>
      <c r="AZG32" s="159"/>
      <c r="AZH32" s="165"/>
      <c r="AZI32" s="159"/>
      <c r="AZJ32" s="165"/>
      <c r="AZK32" s="159"/>
      <c r="AZL32" s="165"/>
      <c r="AZM32" s="159"/>
      <c r="AZN32" s="165"/>
      <c r="AZO32" s="159"/>
      <c r="AZP32" s="165"/>
      <c r="AZQ32" s="159"/>
      <c r="AZR32" s="165"/>
      <c r="AZS32" s="159"/>
      <c r="AZT32" s="165"/>
      <c r="AZU32" s="159"/>
      <c r="AZV32" s="165"/>
      <c r="AZW32" s="159"/>
      <c r="AZX32" s="165"/>
      <c r="AZY32" s="159"/>
      <c r="AZZ32" s="165"/>
      <c r="BAA32" s="159"/>
      <c r="BAB32" s="165"/>
      <c r="BAC32" s="159"/>
      <c r="BAD32" s="165"/>
      <c r="BAE32" s="159"/>
      <c r="BAF32" s="165"/>
      <c r="BAG32" s="159"/>
      <c r="BAH32" s="165"/>
      <c r="BAI32" s="159"/>
      <c r="BAJ32" s="165"/>
      <c r="BAK32" s="159"/>
      <c r="BAL32" s="165"/>
      <c r="BAM32" s="159"/>
      <c r="BAN32" s="165"/>
      <c r="BAO32" s="159"/>
      <c r="BAP32" s="165"/>
      <c r="BAQ32" s="159"/>
      <c r="BAR32" s="165"/>
      <c r="BAS32" s="159"/>
      <c r="BAT32" s="165"/>
      <c r="BAU32" s="159"/>
      <c r="BAV32" s="165"/>
      <c r="BAW32" s="159"/>
      <c r="BAX32" s="165"/>
      <c r="BAY32" s="159"/>
      <c r="BAZ32" s="165"/>
      <c r="BBA32" s="159"/>
      <c r="BBB32" s="165"/>
      <c r="BBC32" s="159"/>
      <c r="BBD32" s="165"/>
      <c r="BBE32" s="159"/>
      <c r="BBF32" s="165"/>
      <c r="BBG32" s="159"/>
      <c r="BBH32" s="165"/>
      <c r="BBI32" s="159"/>
      <c r="BBJ32" s="165"/>
      <c r="BBK32" s="159"/>
      <c r="BBL32" s="165"/>
      <c r="BBM32" s="159"/>
      <c r="BBN32" s="165"/>
      <c r="BBO32" s="159"/>
      <c r="BBP32" s="165"/>
      <c r="BBQ32" s="159"/>
      <c r="BBR32" s="165"/>
      <c r="BBS32" s="159"/>
      <c r="BBT32" s="165"/>
      <c r="BBU32" s="159"/>
      <c r="BBV32" s="165"/>
      <c r="BBW32" s="159"/>
      <c r="BBX32" s="165"/>
      <c r="BBY32" s="159"/>
      <c r="BBZ32" s="165"/>
      <c r="BCA32" s="159"/>
      <c r="BCB32" s="165"/>
      <c r="BCC32" s="159"/>
      <c r="BCD32" s="165"/>
      <c r="BCE32" s="159"/>
      <c r="BCF32" s="165"/>
      <c r="BCG32" s="159"/>
      <c r="BCH32" s="165"/>
      <c r="BCI32" s="159"/>
      <c r="BCJ32" s="165"/>
      <c r="BCK32" s="159"/>
      <c r="BCL32" s="165"/>
      <c r="BCM32" s="159"/>
      <c r="BCN32" s="165"/>
      <c r="BCO32" s="159"/>
      <c r="BCP32" s="165"/>
      <c r="BCQ32" s="159"/>
      <c r="BCR32" s="165"/>
      <c r="BCS32" s="159"/>
      <c r="BCT32" s="165"/>
      <c r="BCU32" s="159"/>
      <c r="BCV32" s="165"/>
      <c r="BCW32" s="159"/>
      <c r="BCX32" s="165"/>
      <c r="BCY32" s="159"/>
      <c r="BCZ32" s="165"/>
      <c r="BDA32" s="159"/>
      <c r="BDB32" s="165"/>
      <c r="BDC32" s="159"/>
      <c r="BDD32" s="165"/>
      <c r="BDE32" s="159"/>
      <c r="BDF32" s="165"/>
      <c r="BDG32" s="159"/>
      <c r="BDH32" s="165"/>
      <c r="BDI32" s="159"/>
      <c r="BDJ32" s="165"/>
      <c r="BDK32" s="159"/>
      <c r="BDL32" s="165"/>
      <c r="BDM32" s="159"/>
      <c r="BDN32" s="165"/>
      <c r="BDO32" s="159"/>
      <c r="BDP32" s="165"/>
      <c r="BDQ32" s="159"/>
      <c r="BDR32" s="165"/>
      <c r="BDS32" s="159"/>
      <c r="BDT32" s="165"/>
      <c r="BDU32" s="159"/>
      <c r="BDV32" s="165"/>
      <c r="BDW32" s="159"/>
      <c r="BDX32" s="165"/>
      <c r="BDY32" s="159"/>
      <c r="BDZ32" s="165"/>
      <c r="BEA32" s="159"/>
      <c r="BEB32" s="165"/>
      <c r="BEC32" s="159"/>
      <c r="BED32" s="165"/>
      <c r="BEE32" s="159"/>
      <c r="BEF32" s="165"/>
      <c r="BEG32" s="159"/>
      <c r="BEH32" s="165"/>
      <c r="BEI32" s="159"/>
      <c r="BEJ32" s="165"/>
      <c r="BEK32" s="159"/>
      <c r="BEL32" s="165"/>
      <c r="BEM32" s="159"/>
      <c r="BEN32" s="165"/>
      <c r="BEO32" s="159"/>
      <c r="BEP32" s="165"/>
      <c r="BEQ32" s="159"/>
      <c r="BER32" s="165"/>
      <c r="BES32" s="159"/>
      <c r="BET32" s="165"/>
      <c r="BEU32" s="159"/>
      <c r="BEV32" s="165"/>
      <c r="BEW32" s="159"/>
      <c r="BEX32" s="165"/>
      <c r="BEY32" s="159"/>
      <c r="BEZ32" s="165"/>
      <c r="BFA32" s="159"/>
      <c r="BFB32" s="165"/>
      <c r="BFC32" s="159"/>
      <c r="BFD32" s="165"/>
      <c r="BFE32" s="159"/>
      <c r="BFF32" s="165"/>
      <c r="BFG32" s="159"/>
      <c r="BFH32" s="165"/>
      <c r="BFI32" s="159"/>
      <c r="BFJ32" s="165"/>
      <c r="BFK32" s="159"/>
      <c r="BFL32" s="165"/>
      <c r="BFM32" s="159"/>
      <c r="BFN32" s="165"/>
      <c r="BFO32" s="159"/>
      <c r="BFP32" s="165"/>
      <c r="BFQ32" s="159"/>
      <c r="BFR32" s="165"/>
      <c r="BFS32" s="159"/>
      <c r="BFT32" s="165"/>
      <c r="BFU32" s="159"/>
      <c r="BFV32" s="165"/>
      <c r="BFW32" s="159"/>
      <c r="BFX32" s="165"/>
      <c r="BFY32" s="159"/>
      <c r="BFZ32" s="165"/>
      <c r="BGA32" s="159"/>
      <c r="BGB32" s="165"/>
      <c r="BGC32" s="159"/>
      <c r="BGD32" s="165"/>
      <c r="BGE32" s="159"/>
      <c r="BGF32" s="165"/>
      <c r="BGG32" s="159"/>
      <c r="BGH32" s="165"/>
      <c r="BGI32" s="159"/>
      <c r="BGJ32" s="165"/>
      <c r="BGK32" s="159"/>
      <c r="BGL32" s="165"/>
      <c r="BGM32" s="159"/>
      <c r="BGN32" s="165"/>
      <c r="BGO32" s="159"/>
      <c r="BGP32" s="165"/>
      <c r="BGQ32" s="159"/>
      <c r="BGR32" s="165"/>
      <c r="BGS32" s="159"/>
      <c r="BGT32" s="165"/>
      <c r="BGU32" s="159"/>
      <c r="BGV32" s="165"/>
      <c r="BGW32" s="159"/>
      <c r="BGX32" s="165"/>
      <c r="BGY32" s="159"/>
      <c r="BGZ32" s="165"/>
      <c r="BHA32" s="159"/>
      <c r="BHB32" s="165"/>
      <c r="BHC32" s="159"/>
      <c r="BHD32" s="165"/>
      <c r="BHE32" s="159"/>
      <c r="BHF32" s="165"/>
      <c r="BHG32" s="159"/>
      <c r="BHH32" s="165"/>
      <c r="BHI32" s="159"/>
      <c r="BHJ32" s="165"/>
      <c r="BHK32" s="159"/>
      <c r="BHL32" s="165"/>
      <c r="BHM32" s="159"/>
      <c r="BHN32" s="165"/>
      <c r="BHO32" s="159"/>
      <c r="BHP32" s="165"/>
      <c r="BHQ32" s="159"/>
      <c r="BHR32" s="165"/>
      <c r="BHS32" s="159"/>
      <c r="BHT32" s="165"/>
      <c r="BHU32" s="159"/>
      <c r="BHV32" s="165"/>
      <c r="BHW32" s="159"/>
      <c r="BHX32" s="165"/>
      <c r="BHY32" s="159"/>
      <c r="BHZ32" s="165"/>
      <c r="BIA32" s="159"/>
      <c r="BIB32" s="165"/>
      <c r="BIC32" s="159"/>
      <c r="BID32" s="165"/>
      <c r="BIE32" s="159"/>
      <c r="BIF32" s="165"/>
      <c r="BIG32" s="159"/>
      <c r="BIH32" s="165"/>
      <c r="BII32" s="159"/>
      <c r="BIJ32" s="165"/>
      <c r="BIK32" s="159"/>
      <c r="BIL32" s="165"/>
      <c r="BIM32" s="159"/>
      <c r="BIN32" s="165"/>
      <c r="BIO32" s="159"/>
      <c r="BIP32" s="165"/>
      <c r="BIQ32" s="159"/>
      <c r="BIR32" s="165"/>
      <c r="BIS32" s="159"/>
      <c r="BIT32" s="165"/>
      <c r="BIU32" s="159"/>
      <c r="BIV32" s="165"/>
      <c r="BIW32" s="159"/>
      <c r="BIX32" s="165"/>
      <c r="BIY32" s="159"/>
      <c r="BIZ32" s="165"/>
      <c r="BJA32" s="159"/>
      <c r="BJB32" s="165"/>
      <c r="BJC32" s="159"/>
      <c r="BJD32" s="165"/>
      <c r="BJE32" s="159"/>
      <c r="BJF32" s="165"/>
      <c r="BJG32" s="159"/>
      <c r="BJH32" s="165"/>
      <c r="BJI32" s="159"/>
      <c r="BJJ32" s="165"/>
      <c r="BJK32" s="159"/>
      <c r="BJL32" s="165"/>
      <c r="BJM32" s="159"/>
      <c r="BJN32" s="165"/>
      <c r="BJO32" s="159"/>
      <c r="BJP32" s="165"/>
      <c r="BJQ32" s="159"/>
      <c r="BJR32" s="165"/>
      <c r="BJS32" s="159"/>
      <c r="BJT32" s="165"/>
      <c r="BJU32" s="159"/>
      <c r="BJV32" s="165"/>
      <c r="BJW32" s="159"/>
      <c r="BJX32" s="165"/>
      <c r="BJY32" s="159"/>
      <c r="BJZ32" s="165"/>
      <c r="BKA32" s="159"/>
      <c r="BKB32" s="165"/>
      <c r="BKC32" s="159"/>
      <c r="BKD32" s="165"/>
      <c r="BKE32" s="159"/>
      <c r="BKF32" s="165"/>
      <c r="BKG32" s="159"/>
      <c r="BKH32" s="165"/>
      <c r="BKI32" s="159"/>
      <c r="BKJ32" s="165"/>
      <c r="BKK32" s="159"/>
      <c r="BKL32" s="165"/>
      <c r="BKM32" s="159"/>
      <c r="BKN32" s="165"/>
      <c r="BKO32" s="159"/>
      <c r="BKP32" s="165"/>
      <c r="BKQ32" s="159"/>
      <c r="BKR32" s="165"/>
      <c r="BKS32" s="159"/>
      <c r="BKT32" s="165"/>
      <c r="BKU32" s="159"/>
      <c r="BKV32" s="165"/>
      <c r="BKW32" s="159"/>
      <c r="BKX32" s="165"/>
      <c r="BKY32" s="159"/>
      <c r="BKZ32" s="165"/>
      <c r="BLA32" s="159"/>
      <c r="BLB32" s="165"/>
      <c r="BLC32" s="159"/>
      <c r="BLD32" s="165"/>
      <c r="BLE32" s="159"/>
      <c r="BLF32" s="165"/>
      <c r="BLG32" s="159"/>
      <c r="BLH32" s="165"/>
      <c r="BLI32" s="159"/>
      <c r="BLJ32" s="165"/>
      <c r="BLK32" s="159"/>
      <c r="BLL32" s="165"/>
      <c r="BLM32" s="159"/>
      <c r="BLN32" s="165"/>
      <c r="BLO32" s="159"/>
      <c r="BLP32" s="165"/>
      <c r="BLQ32" s="159"/>
      <c r="BLR32" s="165"/>
      <c r="BLS32" s="159"/>
      <c r="BLT32" s="165"/>
      <c r="BLU32" s="159"/>
      <c r="BLV32" s="165"/>
      <c r="BLW32" s="159"/>
      <c r="BLX32" s="165"/>
      <c r="BLY32" s="159"/>
      <c r="BLZ32" s="165"/>
      <c r="BMA32" s="159"/>
      <c r="BMB32" s="165"/>
      <c r="BMC32" s="159"/>
      <c r="BMD32" s="165"/>
      <c r="BME32" s="159"/>
      <c r="BMF32" s="165"/>
      <c r="BMG32" s="159"/>
      <c r="BMH32" s="165"/>
      <c r="BMI32" s="159"/>
      <c r="BMJ32" s="165"/>
      <c r="BMK32" s="159"/>
      <c r="BML32" s="165"/>
      <c r="BMM32" s="159"/>
      <c r="BMN32" s="165"/>
      <c r="BMO32" s="159"/>
      <c r="BMP32" s="165"/>
      <c r="BMQ32" s="159"/>
      <c r="BMR32" s="165"/>
      <c r="BMS32" s="159"/>
      <c r="BMT32" s="165"/>
      <c r="BMU32" s="159"/>
      <c r="BMV32" s="165"/>
      <c r="BMW32" s="159"/>
      <c r="BMX32" s="165"/>
      <c r="BMY32" s="159"/>
      <c r="BMZ32" s="165"/>
      <c r="BNA32" s="159"/>
      <c r="BNB32" s="165"/>
      <c r="BNC32" s="159"/>
      <c r="BND32" s="165"/>
      <c r="BNE32" s="159"/>
      <c r="BNF32" s="165"/>
      <c r="BNG32" s="159"/>
      <c r="BNH32" s="165"/>
      <c r="BNI32" s="159"/>
      <c r="BNJ32" s="165"/>
      <c r="BNK32" s="159"/>
      <c r="BNL32" s="165"/>
      <c r="BNM32" s="159"/>
      <c r="BNN32" s="165"/>
      <c r="BNO32" s="159"/>
      <c r="BNP32" s="165"/>
      <c r="BNQ32" s="159"/>
      <c r="BNR32" s="165"/>
      <c r="BNS32" s="159"/>
      <c r="BNT32" s="165"/>
      <c r="BNU32" s="159"/>
      <c r="BNV32" s="165"/>
      <c r="BNW32" s="159"/>
      <c r="BNX32" s="165"/>
      <c r="BNY32" s="159"/>
      <c r="BNZ32" s="165"/>
      <c r="BOA32" s="159"/>
      <c r="BOB32" s="165"/>
      <c r="BOC32" s="159"/>
      <c r="BOD32" s="165"/>
      <c r="BOE32" s="159"/>
      <c r="BOF32" s="165"/>
      <c r="BOG32" s="159"/>
      <c r="BOH32" s="165"/>
      <c r="BOI32" s="159"/>
      <c r="BOJ32" s="165"/>
      <c r="BOK32" s="159"/>
      <c r="BOL32" s="165"/>
      <c r="BOM32" s="159"/>
      <c r="BON32" s="165"/>
      <c r="BOO32" s="159"/>
      <c r="BOP32" s="165"/>
      <c r="BOQ32" s="159"/>
      <c r="BOR32" s="165"/>
      <c r="BOS32" s="159"/>
      <c r="BOT32" s="165"/>
      <c r="BOU32" s="159"/>
      <c r="BOV32" s="165"/>
      <c r="BOW32" s="159"/>
      <c r="BOX32" s="165"/>
      <c r="BOY32" s="159"/>
      <c r="BOZ32" s="165"/>
      <c r="BPA32" s="159"/>
      <c r="BPB32" s="165"/>
      <c r="BPC32" s="159"/>
      <c r="BPD32" s="165"/>
      <c r="BPE32" s="159"/>
      <c r="BPF32" s="165"/>
      <c r="BPG32" s="159"/>
      <c r="BPH32" s="165"/>
      <c r="BPI32" s="159"/>
      <c r="BPJ32" s="165"/>
      <c r="BPK32" s="159"/>
      <c r="BPL32" s="165"/>
      <c r="BPM32" s="159"/>
      <c r="BPN32" s="165"/>
      <c r="BPO32" s="159"/>
      <c r="BPP32" s="165"/>
      <c r="BPQ32" s="159"/>
      <c r="BPR32" s="165"/>
      <c r="BPS32" s="159"/>
      <c r="BPT32" s="165"/>
      <c r="BPU32" s="159"/>
      <c r="BPV32" s="165"/>
      <c r="BPW32" s="159"/>
      <c r="BPX32" s="165"/>
      <c r="BPY32" s="159"/>
      <c r="BPZ32" s="165"/>
      <c r="BQA32" s="159"/>
      <c r="BQB32" s="165"/>
      <c r="BQC32" s="159"/>
      <c r="BQD32" s="165"/>
      <c r="BQE32" s="159"/>
      <c r="BQF32" s="165"/>
      <c r="BQG32" s="159"/>
      <c r="BQH32" s="165"/>
      <c r="BQI32" s="159"/>
      <c r="BQJ32" s="165"/>
      <c r="BQK32" s="159"/>
      <c r="BQL32" s="165"/>
      <c r="BQM32" s="159"/>
      <c r="BQN32" s="165"/>
      <c r="BQO32" s="159"/>
      <c r="BQP32" s="165"/>
      <c r="BQQ32" s="159"/>
      <c r="BQR32" s="165"/>
      <c r="BQS32" s="159"/>
      <c r="BQT32" s="165"/>
      <c r="BQU32" s="159"/>
      <c r="BQV32" s="165"/>
      <c r="BQW32" s="159"/>
      <c r="BQX32" s="165"/>
      <c r="BQY32" s="159"/>
      <c r="BQZ32" s="165"/>
      <c r="BRA32" s="159"/>
      <c r="BRB32" s="165"/>
      <c r="BRC32" s="159"/>
      <c r="BRD32" s="165"/>
      <c r="BRE32" s="159"/>
      <c r="BRF32" s="165"/>
      <c r="BRG32" s="159"/>
      <c r="BRH32" s="165"/>
      <c r="BRI32" s="159"/>
      <c r="BRJ32" s="165"/>
      <c r="BRK32" s="159"/>
      <c r="BRL32" s="165"/>
      <c r="BRM32" s="159"/>
      <c r="BRN32" s="165"/>
      <c r="BRO32" s="159"/>
      <c r="BRP32" s="165"/>
      <c r="BRQ32" s="159"/>
      <c r="BRR32" s="165"/>
      <c r="BRS32" s="159"/>
      <c r="BRT32" s="165"/>
      <c r="BRU32" s="159"/>
      <c r="BRV32" s="165"/>
      <c r="BRW32" s="159"/>
      <c r="BRX32" s="165"/>
      <c r="BRY32" s="159"/>
      <c r="BRZ32" s="165"/>
      <c r="BSA32" s="159"/>
      <c r="BSB32" s="165"/>
      <c r="BSC32" s="159"/>
      <c r="BSD32" s="165"/>
      <c r="BSE32" s="159"/>
      <c r="BSF32" s="165"/>
      <c r="BSG32" s="159"/>
      <c r="BSH32" s="165"/>
      <c r="BSI32" s="159"/>
      <c r="BSJ32" s="165"/>
      <c r="BSK32" s="159"/>
      <c r="BSL32" s="165"/>
      <c r="BSM32" s="159"/>
      <c r="BSN32" s="165"/>
      <c r="BSO32" s="159"/>
      <c r="BSP32" s="165"/>
      <c r="BSQ32" s="159"/>
      <c r="BSR32" s="165"/>
      <c r="BSS32" s="159"/>
      <c r="BST32" s="165"/>
      <c r="BSU32" s="159"/>
      <c r="BSV32" s="165"/>
      <c r="BSW32" s="159"/>
      <c r="BSX32" s="165"/>
      <c r="BSY32" s="159"/>
      <c r="BSZ32" s="165"/>
      <c r="BTA32" s="159"/>
      <c r="BTB32" s="165"/>
      <c r="BTC32" s="159"/>
      <c r="BTD32" s="165"/>
      <c r="BTE32" s="159"/>
      <c r="BTF32" s="165"/>
      <c r="BTG32" s="159"/>
      <c r="BTH32" s="165"/>
      <c r="BTI32" s="159"/>
      <c r="BTJ32" s="165"/>
      <c r="BTK32" s="159"/>
      <c r="BTL32" s="165"/>
      <c r="BTM32" s="159"/>
      <c r="BTN32" s="165"/>
      <c r="BTO32" s="159"/>
      <c r="BTP32" s="165"/>
      <c r="BTQ32" s="159"/>
      <c r="BTR32" s="165"/>
      <c r="BTS32" s="159"/>
      <c r="BTT32" s="165"/>
      <c r="BTU32" s="159"/>
      <c r="BTV32" s="165"/>
      <c r="BTW32" s="159"/>
      <c r="BTX32" s="165"/>
      <c r="BTY32" s="159"/>
      <c r="BTZ32" s="165"/>
      <c r="BUA32" s="159"/>
      <c r="BUB32" s="165"/>
      <c r="BUC32" s="159"/>
      <c r="BUD32" s="165"/>
      <c r="BUE32" s="159"/>
      <c r="BUF32" s="165"/>
      <c r="BUG32" s="159"/>
      <c r="BUH32" s="165"/>
      <c r="BUI32" s="159"/>
      <c r="BUJ32" s="165"/>
      <c r="BUK32" s="159"/>
      <c r="BUL32" s="165"/>
      <c r="BUM32" s="159"/>
      <c r="BUN32" s="165"/>
      <c r="BUO32" s="159"/>
      <c r="BUP32" s="165"/>
      <c r="BUQ32" s="159"/>
      <c r="BUR32" s="165"/>
      <c r="BUS32" s="159"/>
      <c r="BUT32" s="165"/>
      <c r="BUU32" s="159"/>
      <c r="BUV32" s="165"/>
      <c r="BUW32" s="159"/>
      <c r="BUX32" s="165"/>
      <c r="BUY32" s="159"/>
      <c r="BUZ32" s="165"/>
      <c r="BVA32" s="159"/>
      <c r="BVB32" s="165"/>
      <c r="BVC32" s="159"/>
      <c r="BVD32" s="165"/>
      <c r="BVE32" s="159"/>
      <c r="BVF32" s="165"/>
      <c r="BVG32" s="159"/>
      <c r="BVH32" s="165"/>
      <c r="BVI32" s="159"/>
      <c r="BVJ32" s="165"/>
      <c r="BVK32" s="159"/>
      <c r="BVL32" s="165"/>
      <c r="BVM32" s="159"/>
      <c r="BVN32" s="165"/>
      <c r="BVO32" s="159"/>
      <c r="BVP32" s="165"/>
      <c r="BVQ32" s="159"/>
      <c r="BVR32" s="165"/>
      <c r="BVS32" s="159"/>
      <c r="BVT32" s="165"/>
      <c r="BVU32" s="159"/>
      <c r="BVV32" s="165"/>
      <c r="BVW32" s="159"/>
      <c r="BVX32" s="165"/>
      <c r="BVY32" s="159"/>
      <c r="BVZ32" s="165"/>
      <c r="BWA32" s="159"/>
      <c r="BWB32" s="165"/>
      <c r="BWC32" s="159"/>
      <c r="BWD32" s="165"/>
      <c r="BWE32" s="159"/>
      <c r="BWF32" s="165"/>
      <c r="BWG32" s="159"/>
      <c r="BWH32" s="165"/>
      <c r="BWI32" s="159"/>
      <c r="BWJ32" s="165"/>
      <c r="BWK32" s="159"/>
      <c r="BWL32" s="165"/>
      <c r="BWM32" s="159"/>
      <c r="BWN32" s="165"/>
      <c r="BWO32" s="159"/>
      <c r="BWP32" s="165"/>
      <c r="BWQ32" s="159"/>
      <c r="BWR32" s="165"/>
      <c r="BWS32" s="159"/>
      <c r="BWT32" s="165"/>
      <c r="BWU32" s="159"/>
      <c r="BWV32" s="165"/>
      <c r="BWW32" s="159"/>
      <c r="BWX32" s="165"/>
      <c r="BWY32" s="159"/>
      <c r="BWZ32" s="165"/>
      <c r="BXA32" s="159"/>
      <c r="BXB32" s="165"/>
      <c r="BXC32" s="159"/>
      <c r="BXD32" s="165"/>
      <c r="BXE32" s="159"/>
      <c r="BXF32" s="165"/>
      <c r="BXG32" s="159"/>
      <c r="BXH32" s="165"/>
      <c r="BXI32" s="159"/>
      <c r="BXJ32" s="165"/>
      <c r="BXK32" s="159"/>
      <c r="BXL32" s="165"/>
      <c r="BXM32" s="159"/>
      <c r="BXN32" s="165"/>
      <c r="BXO32" s="159"/>
      <c r="BXP32" s="165"/>
      <c r="BXQ32" s="159"/>
      <c r="BXR32" s="165"/>
      <c r="BXS32" s="159"/>
      <c r="BXT32" s="165"/>
      <c r="BXU32" s="159"/>
      <c r="BXV32" s="165"/>
      <c r="BXW32" s="159"/>
      <c r="BXX32" s="165"/>
      <c r="BXY32" s="159"/>
      <c r="BXZ32" s="165"/>
      <c r="BYA32" s="159"/>
      <c r="BYB32" s="165"/>
      <c r="BYC32" s="159"/>
      <c r="BYD32" s="165"/>
      <c r="BYE32" s="159"/>
      <c r="BYF32" s="165"/>
      <c r="BYG32" s="159"/>
      <c r="BYH32" s="165"/>
      <c r="BYI32" s="159"/>
      <c r="BYJ32" s="165"/>
      <c r="BYK32" s="159"/>
      <c r="BYL32" s="165"/>
      <c r="BYM32" s="159"/>
      <c r="BYN32" s="165"/>
      <c r="BYO32" s="159"/>
      <c r="BYP32" s="165"/>
      <c r="BYQ32" s="159"/>
      <c r="BYR32" s="165"/>
      <c r="BYS32" s="159"/>
      <c r="BYT32" s="165"/>
      <c r="BYU32" s="159"/>
      <c r="BYV32" s="165"/>
      <c r="BYW32" s="159"/>
      <c r="BYX32" s="165"/>
      <c r="BYY32" s="159"/>
      <c r="BYZ32" s="165"/>
      <c r="BZA32" s="159"/>
      <c r="BZB32" s="165"/>
      <c r="BZC32" s="159"/>
      <c r="BZD32" s="165"/>
      <c r="BZE32" s="159"/>
      <c r="BZF32" s="165"/>
      <c r="BZG32" s="159"/>
      <c r="BZH32" s="165"/>
      <c r="BZI32" s="159"/>
      <c r="BZJ32" s="165"/>
      <c r="BZK32" s="159"/>
      <c r="BZL32" s="165"/>
      <c r="BZM32" s="159"/>
      <c r="BZN32" s="165"/>
      <c r="BZO32" s="159"/>
      <c r="BZP32" s="165"/>
      <c r="BZQ32" s="159"/>
      <c r="BZR32" s="165"/>
      <c r="BZS32" s="159"/>
      <c r="BZT32" s="165"/>
      <c r="BZU32" s="159"/>
      <c r="BZV32" s="165"/>
      <c r="BZW32" s="159"/>
      <c r="BZX32" s="165"/>
      <c r="BZY32" s="159"/>
      <c r="BZZ32" s="165"/>
      <c r="CAA32" s="159"/>
      <c r="CAB32" s="165"/>
      <c r="CAC32" s="159"/>
      <c r="CAD32" s="165"/>
      <c r="CAE32" s="159"/>
      <c r="CAF32" s="165"/>
      <c r="CAG32" s="159"/>
      <c r="CAH32" s="165"/>
      <c r="CAI32" s="159"/>
      <c r="CAJ32" s="165"/>
      <c r="CAK32" s="159"/>
      <c r="CAL32" s="165"/>
      <c r="CAM32" s="159"/>
      <c r="CAN32" s="165"/>
      <c r="CAO32" s="159"/>
      <c r="CAP32" s="165"/>
      <c r="CAQ32" s="159"/>
      <c r="CAR32" s="165"/>
      <c r="CAS32" s="159"/>
      <c r="CAT32" s="165"/>
      <c r="CAU32" s="159"/>
      <c r="CAV32" s="165"/>
      <c r="CAW32" s="159"/>
      <c r="CAX32" s="165"/>
      <c r="CAY32" s="159"/>
      <c r="CAZ32" s="165"/>
      <c r="CBA32" s="159"/>
      <c r="CBB32" s="165"/>
      <c r="CBC32" s="159"/>
      <c r="CBD32" s="165"/>
      <c r="CBE32" s="159"/>
      <c r="CBF32" s="165"/>
      <c r="CBG32" s="159"/>
      <c r="CBH32" s="165"/>
      <c r="CBI32" s="159"/>
      <c r="CBJ32" s="165"/>
      <c r="CBK32" s="159"/>
      <c r="CBL32" s="165"/>
      <c r="CBM32" s="159"/>
      <c r="CBN32" s="165"/>
      <c r="CBO32" s="159"/>
      <c r="CBP32" s="165"/>
      <c r="CBQ32" s="159"/>
      <c r="CBR32" s="165"/>
      <c r="CBS32" s="159"/>
      <c r="CBT32" s="165"/>
      <c r="CBU32" s="159"/>
      <c r="CBV32" s="165"/>
      <c r="CBW32" s="159"/>
      <c r="CBX32" s="165"/>
      <c r="CBY32" s="159"/>
      <c r="CBZ32" s="165"/>
      <c r="CCA32" s="159"/>
      <c r="CCB32" s="165"/>
      <c r="CCC32" s="159"/>
      <c r="CCD32" s="165"/>
      <c r="CCE32" s="159"/>
      <c r="CCF32" s="165"/>
      <c r="CCG32" s="159"/>
      <c r="CCH32" s="165"/>
      <c r="CCI32" s="159"/>
      <c r="CCJ32" s="165"/>
      <c r="CCK32" s="159"/>
      <c r="CCL32" s="165"/>
      <c r="CCM32" s="159"/>
      <c r="CCN32" s="165"/>
      <c r="CCO32" s="159"/>
      <c r="CCP32" s="165"/>
      <c r="CCQ32" s="159"/>
      <c r="CCR32" s="165"/>
      <c r="CCS32" s="159"/>
      <c r="CCT32" s="165"/>
      <c r="CCU32" s="159"/>
      <c r="CCV32" s="165"/>
      <c r="CCW32" s="159"/>
      <c r="CCX32" s="165"/>
      <c r="CCY32" s="159"/>
      <c r="CCZ32" s="165"/>
      <c r="CDA32" s="159"/>
      <c r="CDB32" s="165"/>
      <c r="CDC32" s="159"/>
      <c r="CDD32" s="165"/>
      <c r="CDE32" s="159"/>
      <c r="CDF32" s="165"/>
      <c r="CDG32" s="159"/>
      <c r="CDH32" s="165"/>
      <c r="CDI32" s="159"/>
      <c r="CDJ32" s="165"/>
      <c r="CDK32" s="159"/>
      <c r="CDL32" s="165"/>
      <c r="CDM32" s="159"/>
      <c r="CDN32" s="165"/>
      <c r="CDO32" s="159"/>
      <c r="CDP32" s="165"/>
      <c r="CDQ32" s="159"/>
      <c r="CDR32" s="165"/>
      <c r="CDS32" s="159"/>
      <c r="CDT32" s="165"/>
      <c r="CDU32" s="159"/>
      <c r="CDV32" s="165"/>
      <c r="CDW32" s="159"/>
      <c r="CDX32" s="165"/>
      <c r="CDY32" s="159"/>
      <c r="CDZ32" s="165"/>
      <c r="CEA32" s="159"/>
      <c r="CEB32" s="165"/>
      <c r="CEC32" s="159"/>
      <c r="CED32" s="165"/>
      <c r="CEE32" s="159"/>
      <c r="CEF32" s="165"/>
      <c r="CEG32" s="159"/>
      <c r="CEH32" s="165"/>
      <c r="CEI32" s="159"/>
      <c r="CEJ32" s="165"/>
      <c r="CEK32" s="159"/>
      <c r="CEL32" s="165"/>
      <c r="CEM32" s="159"/>
      <c r="CEN32" s="165"/>
      <c r="CEO32" s="159"/>
      <c r="CEP32" s="165"/>
      <c r="CEQ32" s="159"/>
      <c r="CER32" s="165"/>
      <c r="CES32" s="159"/>
      <c r="CET32" s="165"/>
      <c r="CEU32" s="159"/>
      <c r="CEV32" s="165"/>
      <c r="CEW32" s="159"/>
      <c r="CEX32" s="165"/>
      <c r="CEY32" s="159"/>
      <c r="CEZ32" s="165"/>
      <c r="CFA32" s="159"/>
      <c r="CFB32" s="165"/>
      <c r="CFC32" s="159"/>
      <c r="CFD32" s="165"/>
      <c r="CFE32" s="159"/>
      <c r="CFF32" s="165"/>
      <c r="CFG32" s="159"/>
      <c r="CFH32" s="165"/>
      <c r="CFI32" s="159"/>
      <c r="CFJ32" s="165"/>
      <c r="CFK32" s="159"/>
      <c r="CFL32" s="165"/>
      <c r="CFM32" s="159"/>
      <c r="CFN32" s="165"/>
      <c r="CFO32" s="159"/>
      <c r="CFP32" s="165"/>
      <c r="CFQ32" s="159"/>
      <c r="CFR32" s="165"/>
      <c r="CFS32" s="159"/>
      <c r="CFT32" s="165"/>
      <c r="CFU32" s="159"/>
      <c r="CFV32" s="165"/>
      <c r="CFW32" s="159"/>
      <c r="CFX32" s="165"/>
      <c r="CFY32" s="159"/>
      <c r="CFZ32" s="165"/>
      <c r="CGA32" s="159"/>
      <c r="CGB32" s="165"/>
      <c r="CGC32" s="159"/>
      <c r="CGD32" s="165"/>
      <c r="CGE32" s="159"/>
      <c r="CGF32" s="165"/>
      <c r="CGG32" s="159"/>
      <c r="CGH32" s="165"/>
      <c r="CGI32" s="159"/>
      <c r="CGJ32" s="165"/>
      <c r="CGK32" s="159"/>
      <c r="CGL32" s="165"/>
      <c r="CGM32" s="159"/>
      <c r="CGN32" s="165"/>
      <c r="CGO32" s="159"/>
      <c r="CGP32" s="165"/>
      <c r="CGQ32" s="159"/>
      <c r="CGR32" s="165"/>
      <c r="CGS32" s="159"/>
      <c r="CGT32" s="165"/>
      <c r="CGU32" s="159"/>
      <c r="CGV32" s="165"/>
      <c r="CGW32" s="159"/>
      <c r="CGX32" s="165"/>
      <c r="CGY32" s="159"/>
      <c r="CGZ32" s="165"/>
      <c r="CHA32" s="159"/>
      <c r="CHB32" s="165"/>
      <c r="CHC32" s="159"/>
      <c r="CHD32" s="165"/>
      <c r="CHE32" s="159"/>
      <c r="CHF32" s="165"/>
      <c r="CHG32" s="159"/>
      <c r="CHH32" s="165"/>
      <c r="CHI32" s="159"/>
      <c r="CHJ32" s="165"/>
      <c r="CHK32" s="159"/>
      <c r="CHL32" s="165"/>
      <c r="CHM32" s="159"/>
      <c r="CHN32" s="165"/>
      <c r="CHO32" s="159"/>
      <c r="CHP32" s="165"/>
      <c r="CHQ32" s="159"/>
      <c r="CHR32" s="165"/>
      <c r="CHS32" s="159"/>
      <c r="CHT32" s="165"/>
      <c r="CHU32" s="159"/>
      <c r="CHV32" s="165"/>
      <c r="CHW32" s="159"/>
      <c r="CHX32" s="165"/>
      <c r="CHY32" s="159"/>
      <c r="CHZ32" s="165"/>
      <c r="CIA32" s="159"/>
      <c r="CIB32" s="165"/>
      <c r="CIC32" s="159"/>
      <c r="CID32" s="165"/>
      <c r="CIE32" s="159"/>
      <c r="CIF32" s="165"/>
      <c r="CIG32" s="159"/>
      <c r="CIH32" s="165"/>
      <c r="CII32" s="159"/>
      <c r="CIJ32" s="165"/>
      <c r="CIK32" s="159"/>
      <c r="CIL32" s="165"/>
      <c r="CIM32" s="159"/>
      <c r="CIN32" s="165"/>
      <c r="CIO32" s="159"/>
      <c r="CIP32" s="165"/>
      <c r="CIQ32" s="159"/>
      <c r="CIR32" s="165"/>
      <c r="CIS32" s="159"/>
      <c r="CIT32" s="165"/>
      <c r="CIU32" s="159"/>
      <c r="CIV32" s="165"/>
      <c r="CIW32" s="159"/>
      <c r="CIX32" s="165"/>
      <c r="CIY32" s="159"/>
      <c r="CIZ32" s="165"/>
      <c r="CJA32" s="159"/>
      <c r="CJB32" s="165"/>
      <c r="CJC32" s="159"/>
      <c r="CJD32" s="165"/>
      <c r="CJE32" s="159"/>
      <c r="CJF32" s="165"/>
      <c r="CJG32" s="159"/>
      <c r="CJH32" s="165"/>
      <c r="CJI32" s="159"/>
      <c r="CJJ32" s="165"/>
      <c r="CJK32" s="159"/>
      <c r="CJL32" s="165"/>
      <c r="CJM32" s="159"/>
      <c r="CJN32" s="165"/>
      <c r="CJO32" s="159"/>
      <c r="CJP32" s="165"/>
      <c r="CJQ32" s="159"/>
      <c r="CJR32" s="165"/>
      <c r="CJS32" s="159"/>
      <c r="CJT32" s="165"/>
      <c r="CJU32" s="159"/>
      <c r="CJV32" s="165"/>
      <c r="CJW32" s="159"/>
      <c r="CJX32" s="165"/>
      <c r="CJY32" s="159"/>
      <c r="CJZ32" s="165"/>
      <c r="CKA32" s="159"/>
      <c r="CKB32" s="165"/>
      <c r="CKC32" s="159"/>
      <c r="CKD32" s="165"/>
      <c r="CKE32" s="159"/>
      <c r="CKF32" s="165"/>
      <c r="CKG32" s="159"/>
      <c r="CKH32" s="165"/>
      <c r="CKI32" s="159"/>
      <c r="CKJ32" s="165"/>
      <c r="CKK32" s="159"/>
      <c r="CKL32" s="165"/>
      <c r="CKM32" s="159"/>
      <c r="CKN32" s="165"/>
      <c r="CKO32" s="159"/>
      <c r="CKP32" s="165"/>
      <c r="CKQ32" s="159"/>
      <c r="CKR32" s="165"/>
      <c r="CKS32" s="159"/>
      <c r="CKT32" s="165"/>
      <c r="CKU32" s="159"/>
      <c r="CKV32" s="165"/>
      <c r="CKW32" s="159"/>
      <c r="CKX32" s="165"/>
      <c r="CKY32" s="159"/>
      <c r="CKZ32" s="165"/>
      <c r="CLA32" s="159"/>
      <c r="CLB32" s="165"/>
      <c r="CLC32" s="159"/>
      <c r="CLD32" s="165"/>
      <c r="CLE32" s="159"/>
      <c r="CLF32" s="165"/>
      <c r="CLG32" s="159"/>
      <c r="CLH32" s="165"/>
      <c r="CLI32" s="159"/>
      <c r="CLJ32" s="165"/>
      <c r="CLK32" s="159"/>
      <c r="CLL32" s="165"/>
      <c r="CLM32" s="159"/>
      <c r="CLN32" s="165"/>
      <c r="CLO32" s="159"/>
      <c r="CLP32" s="165"/>
      <c r="CLQ32" s="159"/>
      <c r="CLR32" s="165"/>
      <c r="CLS32" s="159"/>
      <c r="CLT32" s="165"/>
      <c r="CLU32" s="159"/>
      <c r="CLV32" s="165"/>
      <c r="CLW32" s="159"/>
      <c r="CLX32" s="165"/>
      <c r="CLY32" s="159"/>
      <c r="CLZ32" s="165"/>
      <c r="CMA32" s="159"/>
      <c r="CMB32" s="165"/>
      <c r="CMC32" s="159"/>
      <c r="CMD32" s="165"/>
      <c r="CME32" s="159"/>
      <c r="CMF32" s="165"/>
      <c r="CMG32" s="159"/>
      <c r="CMH32" s="165"/>
      <c r="CMI32" s="159"/>
      <c r="CMJ32" s="165"/>
      <c r="CMK32" s="159"/>
      <c r="CML32" s="165"/>
      <c r="CMM32" s="159"/>
      <c r="CMN32" s="165"/>
      <c r="CMO32" s="159"/>
      <c r="CMP32" s="165"/>
      <c r="CMQ32" s="159"/>
      <c r="CMR32" s="165"/>
      <c r="CMS32" s="159"/>
      <c r="CMT32" s="165"/>
      <c r="CMU32" s="159"/>
      <c r="CMV32" s="165"/>
      <c r="CMW32" s="159"/>
      <c r="CMX32" s="165"/>
      <c r="CMY32" s="159"/>
      <c r="CMZ32" s="165"/>
      <c r="CNA32" s="159"/>
      <c r="CNB32" s="165"/>
      <c r="CNC32" s="159"/>
      <c r="CND32" s="165"/>
      <c r="CNE32" s="159"/>
      <c r="CNF32" s="165"/>
      <c r="CNG32" s="159"/>
      <c r="CNH32" s="165"/>
      <c r="CNI32" s="159"/>
      <c r="CNJ32" s="165"/>
      <c r="CNK32" s="159"/>
      <c r="CNL32" s="165"/>
      <c r="CNM32" s="159"/>
      <c r="CNN32" s="165"/>
      <c r="CNO32" s="159"/>
      <c r="CNP32" s="165"/>
      <c r="CNQ32" s="159"/>
      <c r="CNR32" s="165"/>
      <c r="CNS32" s="159"/>
      <c r="CNT32" s="165"/>
      <c r="CNU32" s="159"/>
      <c r="CNV32" s="165"/>
      <c r="CNW32" s="159"/>
      <c r="CNX32" s="165"/>
      <c r="CNY32" s="159"/>
      <c r="CNZ32" s="165"/>
      <c r="COA32" s="159"/>
      <c r="COB32" s="165"/>
      <c r="COC32" s="159"/>
      <c r="COD32" s="165"/>
      <c r="COE32" s="159"/>
      <c r="COF32" s="165"/>
      <c r="COG32" s="159"/>
      <c r="COH32" s="165"/>
      <c r="COI32" s="159"/>
      <c r="COJ32" s="165"/>
      <c r="COK32" s="159"/>
      <c r="COL32" s="165"/>
      <c r="COM32" s="159"/>
      <c r="CON32" s="165"/>
      <c r="COO32" s="159"/>
      <c r="COP32" s="165"/>
      <c r="COQ32" s="159"/>
      <c r="COR32" s="165"/>
      <c r="COS32" s="159"/>
      <c r="COT32" s="165"/>
      <c r="COU32" s="159"/>
      <c r="COV32" s="165"/>
      <c r="COW32" s="159"/>
      <c r="COX32" s="165"/>
      <c r="COY32" s="159"/>
      <c r="COZ32" s="165"/>
      <c r="CPA32" s="159"/>
      <c r="CPB32" s="165"/>
      <c r="CPC32" s="159"/>
      <c r="CPD32" s="165"/>
      <c r="CPE32" s="159"/>
      <c r="CPF32" s="165"/>
      <c r="CPG32" s="159"/>
      <c r="CPH32" s="165"/>
      <c r="CPI32" s="159"/>
      <c r="CPJ32" s="165"/>
      <c r="CPK32" s="159"/>
      <c r="CPL32" s="165"/>
      <c r="CPM32" s="159"/>
      <c r="CPN32" s="165"/>
      <c r="CPO32" s="159"/>
      <c r="CPP32" s="165"/>
      <c r="CPQ32" s="159"/>
      <c r="CPR32" s="165"/>
      <c r="CPS32" s="159"/>
      <c r="CPT32" s="165"/>
      <c r="CPU32" s="159"/>
      <c r="CPV32" s="165"/>
      <c r="CPW32" s="159"/>
      <c r="CPX32" s="165"/>
      <c r="CPY32" s="159"/>
      <c r="CPZ32" s="165"/>
      <c r="CQA32" s="159"/>
      <c r="CQB32" s="165"/>
      <c r="CQC32" s="159"/>
      <c r="CQD32" s="165"/>
      <c r="CQE32" s="159"/>
      <c r="CQF32" s="165"/>
      <c r="CQG32" s="159"/>
      <c r="CQH32" s="165"/>
      <c r="CQI32" s="159"/>
      <c r="CQJ32" s="165"/>
      <c r="CQK32" s="159"/>
      <c r="CQL32" s="165"/>
      <c r="CQM32" s="159"/>
      <c r="CQN32" s="165"/>
      <c r="CQO32" s="159"/>
      <c r="CQP32" s="165"/>
      <c r="CQQ32" s="159"/>
      <c r="CQR32" s="165"/>
      <c r="CQS32" s="159"/>
      <c r="CQT32" s="165"/>
      <c r="CQU32" s="159"/>
      <c r="CQV32" s="165"/>
      <c r="CQW32" s="159"/>
      <c r="CQX32" s="165"/>
      <c r="CQY32" s="159"/>
      <c r="CQZ32" s="165"/>
      <c r="CRA32" s="159"/>
      <c r="CRB32" s="165"/>
      <c r="CRC32" s="159"/>
      <c r="CRD32" s="165"/>
      <c r="CRE32" s="159"/>
      <c r="CRF32" s="165"/>
      <c r="CRG32" s="159"/>
      <c r="CRH32" s="165"/>
      <c r="CRI32" s="159"/>
      <c r="CRJ32" s="165"/>
      <c r="CRK32" s="159"/>
      <c r="CRL32" s="165"/>
      <c r="CRM32" s="159"/>
      <c r="CRN32" s="165"/>
      <c r="CRO32" s="159"/>
      <c r="CRP32" s="165"/>
      <c r="CRQ32" s="159"/>
      <c r="CRR32" s="165"/>
      <c r="CRS32" s="159"/>
      <c r="CRT32" s="165"/>
      <c r="CRU32" s="159"/>
      <c r="CRV32" s="165"/>
      <c r="CRW32" s="159"/>
      <c r="CRX32" s="165"/>
      <c r="CRY32" s="159"/>
      <c r="CRZ32" s="165"/>
      <c r="CSA32" s="159"/>
      <c r="CSB32" s="165"/>
      <c r="CSC32" s="159"/>
      <c r="CSD32" s="165"/>
      <c r="CSE32" s="159"/>
      <c r="CSF32" s="165"/>
      <c r="CSG32" s="159"/>
      <c r="CSH32" s="165"/>
      <c r="CSI32" s="159"/>
      <c r="CSJ32" s="165"/>
      <c r="CSK32" s="159"/>
      <c r="CSL32" s="165"/>
      <c r="CSM32" s="159"/>
      <c r="CSN32" s="165"/>
      <c r="CSO32" s="159"/>
      <c r="CSP32" s="165"/>
      <c r="CSQ32" s="159"/>
      <c r="CSR32" s="165"/>
      <c r="CSS32" s="159"/>
      <c r="CST32" s="165"/>
      <c r="CSU32" s="159"/>
      <c r="CSV32" s="165"/>
      <c r="CSW32" s="159"/>
      <c r="CSX32" s="165"/>
      <c r="CSY32" s="159"/>
      <c r="CSZ32" s="165"/>
      <c r="CTA32" s="159"/>
      <c r="CTB32" s="165"/>
      <c r="CTC32" s="159"/>
      <c r="CTD32" s="165"/>
      <c r="CTE32" s="159"/>
      <c r="CTF32" s="165"/>
      <c r="CTG32" s="159"/>
      <c r="CTH32" s="165"/>
      <c r="CTI32" s="159"/>
      <c r="CTJ32" s="165"/>
      <c r="CTK32" s="159"/>
      <c r="CTL32" s="165"/>
      <c r="CTM32" s="159"/>
      <c r="CTN32" s="165"/>
      <c r="CTO32" s="159"/>
      <c r="CTP32" s="165"/>
      <c r="CTQ32" s="159"/>
      <c r="CTR32" s="165"/>
      <c r="CTS32" s="159"/>
      <c r="CTT32" s="165"/>
      <c r="CTU32" s="159"/>
      <c r="CTV32" s="165"/>
      <c r="CTW32" s="159"/>
      <c r="CTX32" s="165"/>
      <c r="CTY32" s="159"/>
      <c r="CTZ32" s="165"/>
      <c r="CUA32" s="159"/>
      <c r="CUB32" s="165"/>
      <c r="CUC32" s="159"/>
      <c r="CUD32" s="165"/>
      <c r="CUE32" s="159"/>
      <c r="CUF32" s="165"/>
      <c r="CUG32" s="159"/>
      <c r="CUH32" s="165"/>
      <c r="CUI32" s="159"/>
      <c r="CUJ32" s="165"/>
      <c r="CUK32" s="159"/>
      <c r="CUL32" s="165"/>
      <c r="CUM32" s="159"/>
      <c r="CUN32" s="165"/>
      <c r="CUO32" s="159"/>
      <c r="CUP32" s="165"/>
      <c r="CUQ32" s="159"/>
      <c r="CUR32" s="165"/>
      <c r="CUS32" s="159"/>
      <c r="CUT32" s="165"/>
      <c r="CUU32" s="159"/>
      <c r="CUV32" s="165"/>
      <c r="CUW32" s="159"/>
      <c r="CUX32" s="165"/>
      <c r="CUY32" s="159"/>
      <c r="CUZ32" s="165"/>
      <c r="CVA32" s="159"/>
      <c r="CVB32" s="165"/>
      <c r="CVC32" s="159"/>
      <c r="CVD32" s="165"/>
      <c r="CVE32" s="159"/>
      <c r="CVF32" s="165"/>
      <c r="CVG32" s="159"/>
      <c r="CVH32" s="165"/>
      <c r="CVI32" s="159"/>
      <c r="CVJ32" s="165"/>
      <c r="CVK32" s="159"/>
      <c r="CVL32" s="165"/>
      <c r="CVM32" s="159"/>
      <c r="CVN32" s="165"/>
      <c r="CVO32" s="159"/>
      <c r="CVP32" s="165"/>
      <c r="CVQ32" s="159"/>
      <c r="CVR32" s="165"/>
      <c r="CVS32" s="159"/>
      <c r="CVT32" s="165"/>
      <c r="CVU32" s="159"/>
      <c r="CVV32" s="165"/>
      <c r="CVW32" s="159"/>
      <c r="CVX32" s="165"/>
      <c r="CVY32" s="159"/>
      <c r="CVZ32" s="165"/>
      <c r="CWA32" s="159"/>
      <c r="CWB32" s="165"/>
      <c r="CWC32" s="159"/>
      <c r="CWD32" s="165"/>
      <c r="CWE32" s="159"/>
      <c r="CWF32" s="165"/>
      <c r="CWG32" s="159"/>
      <c r="CWH32" s="165"/>
      <c r="CWI32" s="159"/>
      <c r="CWJ32" s="165"/>
      <c r="CWK32" s="159"/>
      <c r="CWL32" s="165"/>
      <c r="CWM32" s="159"/>
      <c r="CWN32" s="165"/>
      <c r="CWO32" s="159"/>
      <c r="CWP32" s="165"/>
      <c r="CWQ32" s="159"/>
      <c r="CWR32" s="165"/>
      <c r="CWS32" s="159"/>
      <c r="CWT32" s="165"/>
      <c r="CWU32" s="159"/>
      <c r="CWV32" s="165"/>
      <c r="CWW32" s="159"/>
      <c r="CWX32" s="165"/>
      <c r="CWY32" s="159"/>
      <c r="CWZ32" s="165"/>
      <c r="CXA32" s="159"/>
      <c r="CXB32" s="165"/>
      <c r="CXC32" s="159"/>
      <c r="CXD32" s="165"/>
      <c r="CXE32" s="159"/>
      <c r="CXF32" s="165"/>
      <c r="CXG32" s="159"/>
      <c r="CXH32" s="165"/>
      <c r="CXI32" s="159"/>
      <c r="CXJ32" s="165"/>
      <c r="CXK32" s="159"/>
      <c r="CXL32" s="165"/>
      <c r="CXM32" s="159"/>
      <c r="CXN32" s="165"/>
      <c r="CXO32" s="159"/>
      <c r="CXP32" s="165"/>
      <c r="CXQ32" s="159"/>
      <c r="CXR32" s="165"/>
      <c r="CXS32" s="159"/>
      <c r="CXT32" s="165"/>
      <c r="CXU32" s="159"/>
      <c r="CXV32" s="165"/>
      <c r="CXW32" s="159"/>
      <c r="CXX32" s="165"/>
      <c r="CXY32" s="159"/>
      <c r="CXZ32" s="165"/>
      <c r="CYA32" s="159"/>
      <c r="CYB32" s="165"/>
      <c r="CYC32" s="159"/>
      <c r="CYD32" s="165"/>
      <c r="CYE32" s="159"/>
      <c r="CYF32" s="165"/>
      <c r="CYG32" s="159"/>
      <c r="CYH32" s="165"/>
      <c r="CYI32" s="159"/>
      <c r="CYJ32" s="165"/>
      <c r="CYK32" s="159"/>
      <c r="CYL32" s="165"/>
      <c r="CYM32" s="159"/>
      <c r="CYN32" s="165"/>
      <c r="CYO32" s="159"/>
      <c r="CYP32" s="165"/>
      <c r="CYQ32" s="159"/>
      <c r="CYR32" s="165"/>
      <c r="CYS32" s="159"/>
      <c r="CYT32" s="165"/>
      <c r="CYU32" s="159"/>
      <c r="CYV32" s="165"/>
      <c r="CYW32" s="159"/>
      <c r="CYX32" s="165"/>
      <c r="CYY32" s="159"/>
      <c r="CYZ32" s="165"/>
      <c r="CZA32" s="159"/>
      <c r="CZB32" s="165"/>
      <c r="CZC32" s="159"/>
      <c r="CZD32" s="165"/>
      <c r="CZE32" s="159"/>
      <c r="CZF32" s="165"/>
      <c r="CZG32" s="159"/>
      <c r="CZH32" s="165"/>
      <c r="CZI32" s="159"/>
      <c r="CZJ32" s="165"/>
      <c r="CZK32" s="159"/>
      <c r="CZL32" s="165"/>
      <c r="CZM32" s="159"/>
      <c r="CZN32" s="165"/>
      <c r="CZO32" s="159"/>
      <c r="CZP32" s="165"/>
      <c r="CZQ32" s="159"/>
      <c r="CZR32" s="165"/>
      <c r="CZS32" s="159"/>
      <c r="CZT32" s="165"/>
      <c r="CZU32" s="159"/>
      <c r="CZV32" s="165"/>
      <c r="CZW32" s="159"/>
      <c r="CZX32" s="165"/>
      <c r="CZY32" s="159"/>
      <c r="CZZ32" s="165"/>
      <c r="DAA32" s="159"/>
      <c r="DAB32" s="165"/>
      <c r="DAC32" s="159"/>
      <c r="DAD32" s="165"/>
      <c r="DAE32" s="159"/>
      <c r="DAF32" s="165"/>
      <c r="DAG32" s="159"/>
      <c r="DAH32" s="165"/>
      <c r="DAI32" s="159"/>
      <c r="DAJ32" s="165"/>
      <c r="DAK32" s="159"/>
      <c r="DAL32" s="165"/>
      <c r="DAM32" s="159"/>
      <c r="DAN32" s="165"/>
      <c r="DAO32" s="159"/>
      <c r="DAP32" s="165"/>
      <c r="DAQ32" s="159"/>
      <c r="DAR32" s="165"/>
      <c r="DAS32" s="159"/>
      <c r="DAT32" s="165"/>
      <c r="DAU32" s="159"/>
      <c r="DAV32" s="165"/>
      <c r="DAW32" s="159"/>
      <c r="DAX32" s="165"/>
      <c r="DAY32" s="159"/>
      <c r="DAZ32" s="165"/>
      <c r="DBA32" s="159"/>
      <c r="DBB32" s="165"/>
      <c r="DBC32" s="159"/>
      <c r="DBD32" s="165"/>
      <c r="DBE32" s="159"/>
      <c r="DBF32" s="165"/>
      <c r="DBG32" s="159"/>
      <c r="DBH32" s="165"/>
      <c r="DBI32" s="159"/>
      <c r="DBJ32" s="165"/>
      <c r="DBK32" s="159"/>
      <c r="DBL32" s="165"/>
      <c r="DBM32" s="159"/>
      <c r="DBN32" s="165"/>
      <c r="DBO32" s="159"/>
      <c r="DBP32" s="165"/>
      <c r="DBQ32" s="159"/>
      <c r="DBR32" s="165"/>
      <c r="DBS32" s="159"/>
      <c r="DBT32" s="165"/>
      <c r="DBU32" s="159"/>
      <c r="DBV32" s="165"/>
      <c r="DBW32" s="159"/>
      <c r="DBX32" s="165"/>
      <c r="DBY32" s="159"/>
      <c r="DBZ32" s="165"/>
      <c r="DCA32" s="159"/>
      <c r="DCB32" s="165"/>
      <c r="DCC32" s="159"/>
      <c r="DCD32" s="165"/>
      <c r="DCE32" s="159"/>
      <c r="DCF32" s="165"/>
      <c r="DCG32" s="159"/>
      <c r="DCH32" s="165"/>
      <c r="DCI32" s="159"/>
      <c r="DCJ32" s="165"/>
      <c r="DCK32" s="159"/>
      <c r="DCL32" s="165"/>
      <c r="DCM32" s="159"/>
      <c r="DCN32" s="165"/>
      <c r="DCO32" s="159"/>
      <c r="DCP32" s="165"/>
      <c r="DCQ32" s="159"/>
      <c r="DCR32" s="165"/>
      <c r="DCS32" s="159"/>
      <c r="DCT32" s="165"/>
      <c r="DCU32" s="159"/>
      <c r="DCV32" s="165"/>
      <c r="DCW32" s="159"/>
      <c r="DCX32" s="165"/>
      <c r="DCY32" s="159"/>
      <c r="DCZ32" s="165"/>
      <c r="DDA32" s="159"/>
      <c r="DDB32" s="165"/>
      <c r="DDC32" s="159"/>
      <c r="DDD32" s="165"/>
      <c r="DDE32" s="159"/>
      <c r="DDF32" s="165"/>
      <c r="DDG32" s="159"/>
      <c r="DDH32" s="165"/>
      <c r="DDI32" s="159"/>
      <c r="DDJ32" s="165"/>
      <c r="DDK32" s="159"/>
      <c r="DDL32" s="165"/>
      <c r="DDM32" s="159"/>
      <c r="DDN32" s="165"/>
      <c r="DDO32" s="159"/>
      <c r="DDP32" s="165"/>
      <c r="DDQ32" s="159"/>
      <c r="DDR32" s="165"/>
      <c r="DDS32" s="159"/>
      <c r="DDT32" s="165"/>
      <c r="DDU32" s="159"/>
      <c r="DDV32" s="165"/>
      <c r="DDW32" s="159"/>
      <c r="DDX32" s="165"/>
      <c r="DDY32" s="159"/>
      <c r="DDZ32" s="165"/>
      <c r="DEA32" s="159"/>
      <c r="DEB32" s="165"/>
      <c r="DEC32" s="159"/>
      <c r="DED32" s="165"/>
      <c r="DEE32" s="159"/>
      <c r="DEF32" s="165"/>
      <c r="DEG32" s="159"/>
      <c r="DEH32" s="165"/>
      <c r="DEI32" s="159"/>
      <c r="DEJ32" s="165"/>
      <c r="DEK32" s="159"/>
      <c r="DEL32" s="165"/>
      <c r="DEM32" s="159"/>
      <c r="DEN32" s="165"/>
      <c r="DEO32" s="159"/>
      <c r="DEP32" s="165"/>
      <c r="DEQ32" s="159"/>
      <c r="DER32" s="165"/>
      <c r="DES32" s="159"/>
      <c r="DET32" s="165"/>
      <c r="DEU32" s="159"/>
      <c r="DEV32" s="165"/>
      <c r="DEW32" s="159"/>
      <c r="DEX32" s="165"/>
      <c r="DEY32" s="159"/>
      <c r="DEZ32" s="165"/>
      <c r="DFA32" s="159"/>
      <c r="DFB32" s="165"/>
      <c r="DFC32" s="159"/>
      <c r="DFD32" s="165"/>
      <c r="DFE32" s="159"/>
      <c r="DFF32" s="165"/>
      <c r="DFG32" s="159"/>
      <c r="DFH32" s="165"/>
      <c r="DFI32" s="159"/>
      <c r="DFJ32" s="165"/>
      <c r="DFK32" s="159"/>
      <c r="DFL32" s="165"/>
      <c r="DFM32" s="159"/>
      <c r="DFN32" s="165"/>
      <c r="DFO32" s="159"/>
      <c r="DFP32" s="165"/>
      <c r="DFQ32" s="159"/>
      <c r="DFR32" s="165"/>
      <c r="DFS32" s="159"/>
      <c r="DFT32" s="165"/>
      <c r="DFU32" s="159"/>
      <c r="DFV32" s="165"/>
      <c r="DFW32" s="159"/>
      <c r="DFX32" s="165"/>
      <c r="DFY32" s="159"/>
      <c r="DFZ32" s="165"/>
      <c r="DGA32" s="159"/>
      <c r="DGB32" s="165"/>
      <c r="DGC32" s="159"/>
      <c r="DGD32" s="165"/>
      <c r="DGE32" s="159"/>
      <c r="DGF32" s="165"/>
      <c r="DGG32" s="159"/>
      <c r="DGH32" s="165"/>
      <c r="DGI32" s="159"/>
      <c r="DGJ32" s="165"/>
      <c r="DGK32" s="159"/>
      <c r="DGL32" s="165"/>
      <c r="DGM32" s="159"/>
      <c r="DGN32" s="165"/>
      <c r="DGO32" s="159"/>
      <c r="DGP32" s="165"/>
      <c r="DGQ32" s="159"/>
      <c r="DGR32" s="165"/>
      <c r="DGS32" s="159"/>
      <c r="DGT32" s="165"/>
      <c r="DGU32" s="159"/>
      <c r="DGV32" s="165"/>
      <c r="DGW32" s="159"/>
      <c r="DGX32" s="165"/>
      <c r="DGY32" s="159"/>
      <c r="DGZ32" s="165"/>
      <c r="DHA32" s="159"/>
      <c r="DHB32" s="165"/>
      <c r="DHC32" s="159"/>
      <c r="DHD32" s="165"/>
      <c r="DHE32" s="159"/>
      <c r="DHF32" s="165"/>
      <c r="DHG32" s="159"/>
      <c r="DHH32" s="165"/>
      <c r="DHI32" s="159"/>
      <c r="DHJ32" s="165"/>
      <c r="DHK32" s="159"/>
      <c r="DHL32" s="165"/>
      <c r="DHM32" s="159"/>
      <c r="DHN32" s="165"/>
      <c r="DHO32" s="159"/>
      <c r="DHP32" s="165"/>
      <c r="DHQ32" s="159"/>
      <c r="DHR32" s="165"/>
      <c r="DHS32" s="159"/>
      <c r="DHT32" s="165"/>
      <c r="DHU32" s="159"/>
      <c r="DHV32" s="165"/>
      <c r="DHW32" s="159"/>
      <c r="DHX32" s="165"/>
      <c r="DHY32" s="159"/>
      <c r="DHZ32" s="165"/>
      <c r="DIA32" s="159"/>
      <c r="DIB32" s="165"/>
      <c r="DIC32" s="159"/>
      <c r="DID32" s="165"/>
      <c r="DIE32" s="159"/>
      <c r="DIF32" s="165"/>
      <c r="DIG32" s="159"/>
      <c r="DIH32" s="165"/>
      <c r="DII32" s="159"/>
      <c r="DIJ32" s="165"/>
      <c r="DIK32" s="159"/>
      <c r="DIL32" s="165"/>
      <c r="DIM32" s="159"/>
      <c r="DIN32" s="165"/>
      <c r="DIO32" s="159"/>
      <c r="DIP32" s="165"/>
      <c r="DIQ32" s="159"/>
      <c r="DIR32" s="165"/>
      <c r="DIS32" s="159"/>
      <c r="DIT32" s="165"/>
      <c r="DIU32" s="159"/>
      <c r="DIV32" s="165"/>
      <c r="DIW32" s="159"/>
      <c r="DIX32" s="165"/>
      <c r="DIY32" s="159"/>
      <c r="DIZ32" s="165"/>
      <c r="DJA32" s="159"/>
      <c r="DJB32" s="165"/>
      <c r="DJC32" s="159"/>
      <c r="DJD32" s="165"/>
      <c r="DJE32" s="159"/>
      <c r="DJF32" s="165"/>
      <c r="DJG32" s="159"/>
      <c r="DJH32" s="165"/>
      <c r="DJI32" s="159"/>
      <c r="DJJ32" s="165"/>
      <c r="DJK32" s="159"/>
      <c r="DJL32" s="165"/>
      <c r="DJM32" s="159"/>
      <c r="DJN32" s="165"/>
      <c r="DJO32" s="159"/>
      <c r="DJP32" s="165"/>
      <c r="DJQ32" s="159"/>
      <c r="DJR32" s="165"/>
      <c r="DJS32" s="159"/>
      <c r="DJT32" s="165"/>
      <c r="DJU32" s="159"/>
      <c r="DJV32" s="165"/>
      <c r="DJW32" s="159"/>
      <c r="DJX32" s="165"/>
      <c r="DJY32" s="159"/>
      <c r="DJZ32" s="165"/>
      <c r="DKA32" s="159"/>
      <c r="DKB32" s="165"/>
      <c r="DKC32" s="159"/>
      <c r="DKD32" s="165"/>
      <c r="DKE32" s="159"/>
      <c r="DKF32" s="165"/>
      <c r="DKG32" s="159"/>
      <c r="DKH32" s="165"/>
      <c r="DKI32" s="159"/>
      <c r="DKJ32" s="165"/>
      <c r="DKK32" s="159"/>
      <c r="DKL32" s="165"/>
      <c r="DKM32" s="159"/>
      <c r="DKN32" s="165"/>
      <c r="DKO32" s="159"/>
      <c r="DKP32" s="165"/>
      <c r="DKQ32" s="159"/>
      <c r="DKR32" s="165"/>
      <c r="DKS32" s="159"/>
      <c r="DKT32" s="165"/>
      <c r="DKU32" s="159"/>
      <c r="DKV32" s="165"/>
      <c r="DKW32" s="159"/>
      <c r="DKX32" s="165"/>
      <c r="DKY32" s="159"/>
      <c r="DKZ32" s="165"/>
      <c r="DLA32" s="159"/>
      <c r="DLB32" s="165"/>
      <c r="DLC32" s="159"/>
      <c r="DLD32" s="165"/>
      <c r="DLE32" s="159"/>
      <c r="DLF32" s="165"/>
      <c r="DLG32" s="159"/>
      <c r="DLH32" s="165"/>
      <c r="DLI32" s="159"/>
      <c r="DLJ32" s="165"/>
      <c r="DLK32" s="159"/>
      <c r="DLL32" s="165"/>
      <c r="DLM32" s="159"/>
      <c r="DLN32" s="165"/>
      <c r="DLO32" s="159"/>
      <c r="DLP32" s="165"/>
      <c r="DLQ32" s="159"/>
      <c r="DLR32" s="165"/>
      <c r="DLS32" s="159"/>
      <c r="DLT32" s="165"/>
      <c r="DLU32" s="159"/>
      <c r="DLV32" s="165"/>
      <c r="DLW32" s="159"/>
      <c r="DLX32" s="165"/>
      <c r="DLY32" s="159"/>
      <c r="DLZ32" s="165"/>
      <c r="DMA32" s="159"/>
      <c r="DMB32" s="165"/>
      <c r="DMC32" s="159"/>
      <c r="DMD32" s="165"/>
      <c r="DME32" s="159"/>
      <c r="DMF32" s="165"/>
      <c r="DMG32" s="159"/>
      <c r="DMH32" s="165"/>
      <c r="DMI32" s="159"/>
      <c r="DMJ32" s="165"/>
      <c r="DMK32" s="159"/>
      <c r="DML32" s="165"/>
      <c r="DMM32" s="159"/>
      <c r="DMN32" s="165"/>
      <c r="DMO32" s="159"/>
      <c r="DMP32" s="165"/>
      <c r="DMQ32" s="159"/>
      <c r="DMR32" s="165"/>
      <c r="DMS32" s="159"/>
      <c r="DMT32" s="165"/>
      <c r="DMU32" s="159"/>
      <c r="DMV32" s="165"/>
      <c r="DMW32" s="159"/>
      <c r="DMX32" s="165"/>
      <c r="DMY32" s="159"/>
      <c r="DMZ32" s="165"/>
      <c r="DNA32" s="159"/>
      <c r="DNB32" s="165"/>
      <c r="DNC32" s="159"/>
      <c r="DND32" s="165"/>
      <c r="DNE32" s="159"/>
      <c r="DNF32" s="165"/>
      <c r="DNG32" s="159"/>
      <c r="DNH32" s="165"/>
      <c r="DNI32" s="159"/>
      <c r="DNJ32" s="165"/>
      <c r="DNK32" s="159"/>
      <c r="DNL32" s="165"/>
      <c r="DNM32" s="159"/>
      <c r="DNN32" s="165"/>
      <c r="DNO32" s="159"/>
      <c r="DNP32" s="165"/>
      <c r="DNQ32" s="159"/>
      <c r="DNR32" s="165"/>
      <c r="DNS32" s="159"/>
      <c r="DNT32" s="165"/>
      <c r="DNU32" s="159"/>
      <c r="DNV32" s="165"/>
      <c r="DNW32" s="159"/>
      <c r="DNX32" s="165"/>
      <c r="DNY32" s="159"/>
      <c r="DNZ32" s="165"/>
      <c r="DOA32" s="159"/>
      <c r="DOB32" s="165"/>
      <c r="DOC32" s="159"/>
      <c r="DOD32" s="165"/>
      <c r="DOE32" s="159"/>
      <c r="DOF32" s="165"/>
      <c r="DOG32" s="159"/>
      <c r="DOH32" s="165"/>
      <c r="DOI32" s="159"/>
      <c r="DOJ32" s="165"/>
      <c r="DOK32" s="159"/>
      <c r="DOL32" s="165"/>
      <c r="DOM32" s="159"/>
      <c r="DON32" s="165"/>
      <c r="DOO32" s="159"/>
      <c r="DOP32" s="165"/>
      <c r="DOQ32" s="159"/>
      <c r="DOR32" s="165"/>
      <c r="DOS32" s="159"/>
      <c r="DOT32" s="165"/>
      <c r="DOU32" s="159"/>
      <c r="DOV32" s="165"/>
      <c r="DOW32" s="159"/>
      <c r="DOX32" s="165"/>
      <c r="DOY32" s="159"/>
      <c r="DOZ32" s="165"/>
      <c r="DPA32" s="159"/>
      <c r="DPB32" s="165"/>
      <c r="DPC32" s="159"/>
      <c r="DPD32" s="165"/>
      <c r="DPE32" s="159"/>
      <c r="DPF32" s="165"/>
      <c r="DPG32" s="159"/>
      <c r="DPH32" s="165"/>
      <c r="DPI32" s="159"/>
      <c r="DPJ32" s="165"/>
      <c r="DPK32" s="159"/>
      <c r="DPL32" s="165"/>
      <c r="DPM32" s="159"/>
      <c r="DPN32" s="165"/>
      <c r="DPO32" s="159"/>
      <c r="DPP32" s="165"/>
      <c r="DPQ32" s="159"/>
      <c r="DPR32" s="165"/>
      <c r="DPS32" s="159"/>
      <c r="DPT32" s="165"/>
      <c r="DPU32" s="159"/>
      <c r="DPV32" s="165"/>
      <c r="DPW32" s="159"/>
      <c r="DPX32" s="165"/>
      <c r="DPY32" s="159"/>
      <c r="DPZ32" s="165"/>
      <c r="DQA32" s="159"/>
      <c r="DQB32" s="165"/>
      <c r="DQC32" s="159"/>
      <c r="DQD32" s="165"/>
      <c r="DQE32" s="159"/>
      <c r="DQF32" s="165"/>
      <c r="DQG32" s="159"/>
      <c r="DQH32" s="165"/>
      <c r="DQI32" s="159"/>
      <c r="DQJ32" s="165"/>
      <c r="DQK32" s="159"/>
      <c r="DQL32" s="165"/>
      <c r="DQM32" s="159"/>
      <c r="DQN32" s="165"/>
      <c r="DQO32" s="159"/>
      <c r="DQP32" s="165"/>
      <c r="DQQ32" s="159"/>
      <c r="DQR32" s="165"/>
      <c r="DQS32" s="159"/>
      <c r="DQT32" s="165"/>
      <c r="DQU32" s="159"/>
      <c r="DQV32" s="165"/>
      <c r="DQW32" s="159"/>
      <c r="DQX32" s="165"/>
      <c r="DQY32" s="159"/>
      <c r="DQZ32" s="165"/>
      <c r="DRA32" s="159"/>
      <c r="DRB32" s="165"/>
      <c r="DRC32" s="159"/>
      <c r="DRD32" s="165"/>
      <c r="DRE32" s="159"/>
      <c r="DRF32" s="165"/>
      <c r="DRG32" s="159"/>
      <c r="DRH32" s="165"/>
      <c r="DRI32" s="159"/>
      <c r="DRJ32" s="165"/>
      <c r="DRK32" s="159"/>
      <c r="DRL32" s="165"/>
      <c r="DRM32" s="159"/>
      <c r="DRN32" s="165"/>
      <c r="DRO32" s="159"/>
      <c r="DRP32" s="165"/>
      <c r="DRQ32" s="159"/>
      <c r="DRR32" s="165"/>
      <c r="DRS32" s="159"/>
      <c r="DRT32" s="165"/>
      <c r="DRU32" s="159"/>
      <c r="DRV32" s="165"/>
      <c r="DRW32" s="159"/>
      <c r="DRX32" s="165"/>
      <c r="DRY32" s="159"/>
      <c r="DRZ32" s="165"/>
      <c r="DSA32" s="159"/>
      <c r="DSB32" s="165"/>
      <c r="DSC32" s="159"/>
      <c r="DSD32" s="165"/>
      <c r="DSE32" s="159"/>
      <c r="DSF32" s="165"/>
      <c r="DSG32" s="159"/>
      <c r="DSH32" s="165"/>
      <c r="DSI32" s="159"/>
      <c r="DSJ32" s="165"/>
      <c r="DSK32" s="159"/>
      <c r="DSL32" s="165"/>
      <c r="DSM32" s="159"/>
      <c r="DSN32" s="165"/>
      <c r="DSO32" s="159"/>
      <c r="DSP32" s="165"/>
      <c r="DSQ32" s="159"/>
      <c r="DSR32" s="165"/>
      <c r="DSS32" s="159"/>
      <c r="DST32" s="165"/>
      <c r="DSU32" s="159"/>
      <c r="DSV32" s="165"/>
      <c r="DSW32" s="159"/>
      <c r="DSX32" s="165"/>
      <c r="DSY32" s="159"/>
      <c r="DSZ32" s="165"/>
      <c r="DTA32" s="159"/>
      <c r="DTB32" s="165"/>
      <c r="DTC32" s="159"/>
      <c r="DTD32" s="165"/>
      <c r="DTE32" s="159"/>
      <c r="DTF32" s="165"/>
      <c r="DTG32" s="159"/>
      <c r="DTH32" s="165"/>
      <c r="DTI32" s="159"/>
      <c r="DTJ32" s="165"/>
      <c r="DTK32" s="159"/>
      <c r="DTL32" s="165"/>
      <c r="DTM32" s="159"/>
      <c r="DTN32" s="165"/>
      <c r="DTO32" s="159"/>
      <c r="DTP32" s="165"/>
      <c r="DTQ32" s="159"/>
      <c r="DTR32" s="165"/>
      <c r="DTS32" s="159"/>
      <c r="DTT32" s="165"/>
      <c r="DTU32" s="159"/>
      <c r="DTV32" s="165"/>
      <c r="DTW32" s="159"/>
      <c r="DTX32" s="165"/>
      <c r="DTY32" s="159"/>
      <c r="DTZ32" s="165"/>
      <c r="DUA32" s="159"/>
      <c r="DUB32" s="165"/>
      <c r="DUC32" s="159"/>
      <c r="DUD32" s="165"/>
      <c r="DUE32" s="159"/>
      <c r="DUF32" s="165"/>
      <c r="DUG32" s="159"/>
      <c r="DUH32" s="165"/>
      <c r="DUI32" s="159"/>
      <c r="DUJ32" s="165"/>
      <c r="DUK32" s="159"/>
      <c r="DUL32" s="165"/>
      <c r="DUM32" s="159"/>
      <c r="DUN32" s="165"/>
      <c r="DUO32" s="159"/>
      <c r="DUP32" s="165"/>
      <c r="DUQ32" s="159"/>
      <c r="DUR32" s="165"/>
      <c r="DUS32" s="159"/>
      <c r="DUT32" s="165"/>
      <c r="DUU32" s="159"/>
      <c r="DUV32" s="165"/>
      <c r="DUW32" s="159"/>
      <c r="DUX32" s="165"/>
      <c r="DUY32" s="159"/>
      <c r="DUZ32" s="165"/>
      <c r="DVA32" s="159"/>
      <c r="DVB32" s="165"/>
      <c r="DVC32" s="159"/>
      <c r="DVD32" s="165"/>
      <c r="DVE32" s="159"/>
      <c r="DVF32" s="165"/>
      <c r="DVG32" s="159"/>
      <c r="DVH32" s="165"/>
      <c r="DVI32" s="159"/>
      <c r="DVJ32" s="165"/>
      <c r="DVK32" s="159"/>
      <c r="DVL32" s="165"/>
      <c r="DVM32" s="159"/>
      <c r="DVN32" s="165"/>
      <c r="DVO32" s="159"/>
      <c r="DVP32" s="165"/>
      <c r="DVQ32" s="159"/>
      <c r="DVR32" s="165"/>
      <c r="DVS32" s="159"/>
      <c r="DVT32" s="165"/>
      <c r="DVU32" s="159"/>
      <c r="DVV32" s="165"/>
      <c r="DVW32" s="159"/>
      <c r="DVX32" s="165"/>
      <c r="DVY32" s="159"/>
      <c r="DVZ32" s="165"/>
      <c r="DWA32" s="159"/>
      <c r="DWB32" s="165"/>
      <c r="DWC32" s="159"/>
      <c r="DWD32" s="165"/>
      <c r="DWE32" s="159"/>
      <c r="DWF32" s="165"/>
      <c r="DWG32" s="159"/>
      <c r="DWH32" s="165"/>
      <c r="DWI32" s="159"/>
      <c r="DWJ32" s="165"/>
      <c r="DWK32" s="159"/>
      <c r="DWL32" s="165"/>
      <c r="DWM32" s="159"/>
      <c r="DWN32" s="165"/>
      <c r="DWO32" s="159"/>
      <c r="DWP32" s="165"/>
      <c r="DWQ32" s="159"/>
      <c r="DWR32" s="165"/>
      <c r="DWS32" s="159"/>
      <c r="DWT32" s="165"/>
      <c r="DWU32" s="159"/>
      <c r="DWV32" s="165"/>
      <c r="DWW32" s="159"/>
      <c r="DWX32" s="165"/>
      <c r="DWY32" s="159"/>
      <c r="DWZ32" s="165"/>
      <c r="DXA32" s="159"/>
      <c r="DXB32" s="165"/>
      <c r="DXC32" s="159"/>
      <c r="DXD32" s="165"/>
      <c r="DXE32" s="159"/>
      <c r="DXF32" s="165"/>
      <c r="DXG32" s="159"/>
      <c r="DXH32" s="165"/>
      <c r="DXI32" s="159"/>
      <c r="DXJ32" s="165"/>
      <c r="DXK32" s="159"/>
      <c r="DXL32" s="165"/>
      <c r="DXM32" s="159"/>
      <c r="DXN32" s="165"/>
      <c r="DXO32" s="159"/>
      <c r="DXP32" s="165"/>
      <c r="DXQ32" s="159"/>
      <c r="DXR32" s="165"/>
      <c r="DXS32" s="159"/>
      <c r="DXT32" s="165"/>
      <c r="DXU32" s="159"/>
      <c r="DXV32" s="165"/>
      <c r="DXW32" s="159"/>
      <c r="DXX32" s="165"/>
      <c r="DXY32" s="159"/>
      <c r="DXZ32" s="165"/>
      <c r="DYA32" s="159"/>
      <c r="DYB32" s="165"/>
      <c r="DYC32" s="159"/>
      <c r="DYD32" s="165"/>
      <c r="DYE32" s="159"/>
      <c r="DYF32" s="165"/>
      <c r="DYG32" s="159"/>
      <c r="DYH32" s="165"/>
      <c r="DYI32" s="159"/>
      <c r="DYJ32" s="165"/>
      <c r="DYK32" s="159"/>
      <c r="DYL32" s="165"/>
      <c r="DYM32" s="159"/>
      <c r="DYN32" s="165"/>
      <c r="DYO32" s="159"/>
      <c r="DYP32" s="165"/>
      <c r="DYQ32" s="159"/>
      <c r="DYR32" s="165"/>
      <c r="DYS32" s="159"/>
      <c r="DYT32" s="165"/>
      <c r="DYU32" s="159"/>
      <c r="DYV32" s="165"/>
      <c r="DYW32" s="159"/>
      <c r="DYX32" s="165"/>
      <c r="DYY32" s="159"/>
      <c r="DYZ32" s="165"/>
      <c r="DZA32" s="159"/>
      <c r="DZB32" s="165"/>
      <c r="DZC32" s="159"/>
      <c r="DZD32" s="165"/>
      <c r="DZE32" s="159"/>
      <c r="DZF32" s="165"/>
      <c r="DZG32" s="159"/>
      <c r="DZH32" s="165"/>
      <c r="DZI32" s="159"/>
      <c r="DZJ32" s="165"/>
      <c r="DZK32" s="159"/>
      <c r="DZL32" s="165"/>
      <c r="DZM32" s="159"/>
      <c r="DZN32" s="165"/>
      <c r="DZO32" s="159"/>
      <c r="DZP32" s="165"/>
      <c r="DZQ32" s="159"/>
      <c r="DZR32" s="165"/>
      <c r="DZS32" s="159"/>
      <c r="DZT32" s="165"/>
      <c r="DZU32" s="159"/>
      <c r="DZV32" s="165"/>
      <c r="DZW32" s="159"/>
      <c r="DZX32" s="165"/>
      <c r="DZY32" s="159"/>
      <c r="DZZ32" s="165"/>
      <c r="EAA32" s="159"/>
      <c r="EAB32" s="165"/>
      <c r="EAC32" s="159"/>
      <c r="EAD32" s="165"/>
      <c r="EAE32" s="159"/>
      <c r="EAF32" s="165"/>
      <c r="EAG32" s="159"/>
      <c r="EAH32" s="165"/>
      <c r="EAI32" s="159"/>
      <c r="EAJ32" s="165"/>
      <c r="EAK32" s="159"/>
      <c r="EAL32" s="165"/>
      <c r="EAM32" s="159"/>
      <c r="EAN32" s="165"/>
      <c r="EAO32" s="159"/>
      <c r="EAP32" s="165"/>
      <c r="EAQ32" s="159"/>
      <c r="EAR32" s="165"/>
      <c r="EAS32" s="159"/>
      <c r="EAT32" s="165"/>
      <c r="EAU32" s="159"/>
      <c r="EAV32" s="165"/>
      <c r="EAW32" s="159"/>
      <c r="EAX32" s="165"/>
      <c r="EAY32" s="159"/>
      <c r="EAZ32" s="165"/>
      <c r="EBA32" s="159"/>
      <c r="EBB32" s="165"/>
      <c r="EBC32" s="159"/>
      <c r="EBD32" s="165"/>
      <c r="EBE32" s="159"/>
      <c r="EBF32" s="165"/>
      <c r="EBG32" s="159"/>
      <c r="EBH32" s="165"/>
      <c r="EBI32" s="159"/>
      <c r="EBJ32" s="165"/>
      <c r="EBK32" s="159"/>
      <c r="EBL32" s="165"/>
      <c r="EBM32" s="159"/>
      <c r="EBN32" s="165"/>
      <c r="EBO32" s="159"/>
      <c r="EBP32" s="165"/>
      <c r="EBQ32" s="159"/>
      <c r="EBR32" s="165"/>
      <c r="EBS32" s="159"/>
      <c r="EBT32" s="165"/>
      <c r="EBU32" s="159"/>
      <c r="EBV32" s="165"/>
      <c r="EBW32" s="159"/>
      <c r="EBX32" s="165"/>
      <c r="EBY32" s="159"/>
      <c r="EBZ32" s="165"/>
      <c r="ECA32" s="159"/>
      <c r="ECB32" s="165"/>
      <c r="ECC32" s="159"/>
      <c r="ECD32" s="165"/>
      <c r="ECE32" s="159"/>
      <c r="ECF32" s="165"/>
      <c r="ECG32" s="159"/>
      <c r="ECH32" s="165"/>
      <c r="ECI32" s="159"/>
      <c r="ECJ32" s="165"/>
      <c r="ECK32" s="159"/>
      <c r="ECL32" s="165"/>
      <c r="ECM32" s="159"/>
      <c r="ECN32" s="165"/>
      <c r="ECO32" s="159"/>
      <c r="ECP32" s="165"/>
      <c r="ECQ32" s="159"/>
      <c r="ECR32" s="165"/>
      <c r="ECS32" s="159"/>
      <c r="ECT32" s="165"/>
      <c r="ECU32" s="159"/>
      <c r="ECV32" s="165"/>
      <c r="ECW32" s="159"/>
      <c r="ECX32" s="165"/>
      <c r="ECY32" s="159"/>
      <c r="ECZ32" s="165"/>
      <c r="EDA32" s="159"/>
      <c r="EDB32" s="165"/>
      <c r="EDC32" s="159"/>
      <c r="EDD32" s="165"/>
      <c r="EDE32" s="159"/>
      <c r="EDF32" s="165"/>
      <c r="EDG32" s="159"/>
      <c r="EDH32" s="165"/>
      <c r="EDI32" s="159"/>
      <c r="EDJ32" s="165"/>
      <c r="EDK32" s="159"/>
      <c r="EDL32" s="165"/>
      <c r="EDM32" s="159"/>
      <c r="EDN32" s="165"/>
      <c r="EDO32" s="159"/>
      <c r="EDP32" s="165"/>
      <c r="EDQ32" s="159"/>
      <c r="EDR32" s="165"/>
      <c r="EDS32" s="159"/>
      <c r="EDT32" s="165"/>
      <c r="EDU32" s="159"/>
      <c r="EDV32" s="165"/>
      <c r="EDW32" s="159"/>
      <c r="EDX32" s="165"/>
      <c r="EDY32" s="159"/>
      <c r="EDZ32" s="165"/>
      <c r="EEA32" s="159"/>
      <c r="EEB32" s="165"/>
      <c r="EEC32" s="159"/>
      <c r="EED32" s="165"/>
      <c r="EEE32" s="159"/>
      <c r="EEF32" s="165"/>
      <c r="EEG32" s="159"/>
      <c r="EEH32" s="165"/>
      <c r="EEI32" s="159"/>
      <c r="EEJ32" s="165"/>
      <c r="EEK32" s="159"/>
      <c r="EEL32" s="165"/>
      <c r="EEM32" s="159"/>
      <c r="EEN32" s="165"/>
      <c r="EEO32" s="159"/>
      <c r="EEP32" s="165"/>
      <c r="EEQ32" s="159"/>
      <c r="EER32" s="165"/>
      <c r="EES32" s="159"/>
      <c r="EET32" s="165"/>
      <c r="EEU32" s="159"/>
      <c r="EEV32" s="165"/>
      <c r="EEW32" s="159"/>
      <c r="EEX32" s="165"/>
      <c r="EEY32" s="159"/>
      <c r="EEZ32" s="165"/>
      <c r="EFA32" s="159"/>
      <c r="EFB32" s="165"/>
      <c r="EFC32" s="159"/>
      <c r="EFD32" s="165"/>
      <c r="EFE32" s="159"/>
      <c r="EFF32" s="165"/>
      <c r="EFG32" s="159"/>
      <c r="EFH32" s="165"/>
      <c r="EFI32" s="159"/>
      <c r="EFJ32" s="165"/>
      <c r="EFK32" s="159"/>
      <c r="EFL32" s="165"/>
      <c r="EFM32" s="159"/>
      <c r="EFN32" s="165"/>
      <c r="EFO32" s="159"/>
      <c r="EFP32" s="165"/>
      <c r="EFQ32" s="159"/>
      <c r="EFR32" s="165"/>
      <c r="EFS32" s="159"/>
      <c r="EFT32" s="165"/>
      <c r="EFU32" s="159"/>
      <c r="EFV32" s="165"/>
      <c r="EFW32" s="159"/>
      <c r="EFX32" s="165"/>
      <c r="EFY32" s="159"/>
      <c r="EFZ32" s="165"/>
      <c r="EGA32" s="159"/>
      <c r="EGB32" s="165"/>
      <c r="EGC32" s="159"/>
      <c r="EGD32" s="165"/>
      <c r="EGE32" s="159"/>
      <c r="EGF32" s="165"/>
      <c r="EGG32" s="159"/>
      <c r="EGH32" s="165"/>
      <c r="EGI32" s="159"/>
      <c r="EGJ32" s="165"/>
      <c r="EGK32" s="159"/>
      <c r="EGL32" s="165"/>
      <c r="EGM32" s="159"/>
      <c r="EGN32" s="165"/>
      <c r="EGO32" s="159"/>
      <c r="EGP32" s="165"/>
      <c r="EGQ32" s="159"/>
      <c r="EGR32" s="165"/>
      <c r="EGS32" s="159"/>
      <c r="EGT32" s="165"/>
      <c r="EGU32" s="159"/>
      <c r="EGV32" s="165"/>
      <c r="EGW32" s="159"/>
      <c r="EGX32" s="165"/>
      <c r="EGY32" s="159"/>
      <c r="EGZ32" s="165"/>
      <c r="EHA32" s="159"/>
      <c r="EHB32" s="165"/>
      <c r="EHC32" s="159"/>
      <c r="EHD32" s="165"/>
      <c r="EHE32" s="159"/>
      <c r="EHF32" s="165"/>
      <c r="EHG32" s="159"/>
      <c r="EHH32" s="165"/>
      <c r="EHI32" s="159"/>
      <c r="EHJ32" s="165"/>
      <c r="EHK32" s="159"/>
      <c r="EHL32" s="165"/>
      <c r="EHM32" s="159"/>
      <c r="EHN32" s="165"/>
      <c r="EHO32" s="159"/>
      <c r="EHP32" s="165"/>
      <c r="EHQ32" s="159"/>
      <c r="EHR32" s="165"/>
      <c r="EHS32" s="159"/>
      <c r="EHT32" s="165"/>
      <c r="EHU32" s="159"/>
      <c r="EHV32" s="165"/>
      <c r="EHW32" s="159"/>
      <c r="EHX32" s="165"/>
      <c r="EHY32" s="159"/>
      <c r="EHZ32" s="165"/>
      <c r="EIA32" s="159"/>
      <c r="EIB32" s="165"/>
      <c r="EIC32" s="159"/>
      <c r="EID32" s="165"/>
      <c r="EIE32" s="159"/>
      <c r="EIF32" s="165"/>
      <c r="EIG32" s="159"/>
      <c r="EIH32" s="165"/>
      <c r="EII32" s="159"/>
      <c r="EIJ32" s="165"/>
      <c r="EIK32" s="159"/>
      <c r="EIL32" s="165"/>
      <c r="EIM32" s="159"/>
      <c r="EIN32" s="165"/>
      <c r="EIO32" s="159"/>
      <c r="EIP32" s="165"/>
      <c r="EIQ32" s="159"/>
      <c r="EIR32" s="165"/>
      <c r="EIS32" s="159"/>
      <c r="EIT32" s="165"/>
      <c r="EIU32" s="159"/>
      <c r="EIV32" s="165"/>
      <c r="EIW32" s="159"/>
      <c r="EIX32" s="165"/>
      <c r="EIY32" s="159"/>
      <c r="EIZ32" s="165"/>
      <c r="EJA32" s="159"/>
      <c r="EJB32" s="165"/>
      <c r="EJC32" s="159"/>
      <c r="EJD32" s="165"/>
      <c r="EJE32" s="159"/>
      <c r="EJF32" s="165"/>
      <c r="EJG32" s="159"/>
      <c r="EJH32" s="165"/>
      <c r="EJI32" s="159"/>
      <c r="EJJ32" s="165"/>
      <c r="EJK32" s="159"/>
      <c r="EJL32" s="165"/>
      <c r="EJM32" s="159"/>
      <c r="EJN32" s="165"/>
      <c r="EJO32" s="159"/>
      <c r="EJP32" s="165"/>
      <c r="EJQ32" s="159"/>
      <c r="EJR32" s="165"/>
      <c r="EJS32" s="159"/>
      <c r="EJT32" s="165"/>
      <c r="EJU32" s="159"/>
      <c r="EJV32" s="165"/>
      <c r="EJW32" s="159"/>
      <c r="EJX32" s="165"/>
      <c r="EJY32" s="159"/>
      <c r="EJZ32" s="165"/>
      <c r="EKA32" s="159"/>
      <c r="EKB32" s="165"/>
      <c r="EKC32" s="159"/>
      <c r="EKD32" s="165"/>
      <c r="EKE32" s="159"/>
      <c r="EKF32" s="165"/>
      <c r="EKG32" s="159"/>
      <c r="EKH32" s="165"/>
      <c r="EKI32" s="159"/>
      <c r="EKJ32" s="165"/>
      <c r="EKK32" s="159"/>
      <c r="EKL32" s="165"/>
      <c r="EKM32" s="159"/>
      <c r="EKN32" s="165"/>
      <c r="EKO32" s="159"/>
      <c r="EKP32" s="165"/>
      <c r="EKQ32" s="159"/>
      <c r="EKR32" s="165"/>
      <c r="EKS32" s="159"/>
      <c r="EKT32" s="165"/>
      <c r="EKU32" s="159"/>
      <c r="EKV32" s="165"/>
      <c r="EKW32" s="159"/>
      <c r="EKX32" s="165"/>
      <c r="EKY32" s="159"/>
      <c r="EKZ32" s="165"/>
      <c r="ELA32" s="159"/>
      <c r="ELB32" s="165"/>
      <c r="ELC32" s="159"/>
      <c r="ELD32" s="165"/>
      <c r="ELE32" s="159"/>
      <c r="ELF32" s="165"/>
      <c r="ELG32" s="159"/>
      <c r="ELH32" s="165"/>
      <c r="ELI32" s="159"/>
      <c r="ELJ32" s="165"/>
      <c r="ELK32" s="159"/>
      <c r="ELL32" s="165"/>
      <c r="ELM32" s="159"/>
      <c r="ELN32" s="165"/>
      <c r="ELO32" s="159"/>
      <c r="ELP32" s="165"/>
      <c r="ELQ32" s="159"/>
      <c r="ELR32" s="165"/>
      <c r="ELS32" s="159"/>
      <c r="ELT32" s="165"/>
      <c r="ELU32" s="159"/>
      <c r="ELV32" s="165"/>
      <c r="ELW32" s="159"/>
      <c r="ELX32" s="165"/>
      <c r="ELY32" s="159"/>
      <c r="ELZ32" s="165"/>
      <c r="EMA32" s="159"/>
      <c r="EMB32" s="165"/>
      <c r="EMC32" s="159"/>
      <c r="EMD32" s="165"/>
      <c r="EME32" s="159"/>
      <c r="EMF32" s="165"/>
      <c r="EMG32" s="159"/>
      <c r="EMH32" s="165"/>
      <c r="EMI32" s="159"/>
      <c r="EMJ32" s="165"/>
      <c r="EMK32" s="159"/>
      <c r="EML32" s="165"/>
      <c r="EMM32" s="159"/>
      <c r="EMN32" s="165"/>
      <c r="EMO32" s="159"/>
      <c r="EMP32" s="165"/>
      <c r="EMQ32" s="159"/>
      <c r="EMR32" s="165"/>
      <c r="EMS32" s="159"/>
      <c r="EMT32" s="165"/>
      <c r="EMU32" s="159"/>
      <c r="EMV32" s="165"/>
      <c r="EMW32" s="159"/>
      <c r="EMX32" s="165"/>
      <c r="EMY32" s="159"/>
      <c r="EMZ32" s="165"/>
      <c r="ENA32" s="159"/>
      <c r="ENB32" s="165"/>
      <c r="ENC32" s="159"/>
      <c r="END32" s="165"/>
      <c r="ENE32" s="159"/>
      <c r="ENF32" s="165"/>
      <c r="ENG32" s="159"/>
      <c r="ENH32" s="165"/>
      <c r="ENI32" s="159"/>
      <c r="ENJ32" s="165"/>
      <c r="ENK32" s="159"/>
      <c r="ENL32" s="165"/>
      <c r="ENM32" s="159"/>
      <c r="ENN32" s="165"/>
      <c r="ENO32" s="159"/>
      <c r="ENP32" s="165"/>
      <c r="ENQ32" s="159"/>
      <c r="ENR32" s="165"/>
      <c r="ENS32" s="159"/>
      <c r="ENT32" s="165"/>
      <c r="ENU32" s="159"/>
      <c r="ENV32" s="165"/>
      <c r="ENW32" s="159"/>
      <c r="ENX32" s="165"/>
      <c r="ENY32" s="159"/>
      <c r="ENZ32" s="165"/>
      <c r="EOA32" s="159"/>
      <c r="EOB32" s="165"/>
      <c r="EOC32" s="159"/>
      <c r="EOD32" s="165"/>
      <c r="EOE32" s="159"/>
      <c r="EOF32" s="165"/>
      <c r="EOG32" s="159"/>
      <c r="EOH32" s="165"/>
      <c r="EOI32" s="159"/>
      <c r="EOJ32" s="165"/>
      <c r="EOK32" s="159"/>
      <c r="EOL32" s="165"/>
      <c r="EOM32" s="159"/>
      <c r="EON32" s="165"/>
      <c r="EOO32" s="159"/>
      <c r="EOP32" s="165"/>
      <c r="EOQ32" s="159"/>
      <c r="EOR32" s="165"/>
      <c r="EOS32" s="159"/>
      <c r="EOT32" s="165"/>
      <c r="EOU32" s="159"/>
      <c r="EOV32" s="165"/>
      <c r="EOW32" s="159"/>
      <c r="EOX32" s="165"/>
      <c r="EOY32" s="159"/>
      <c r="EOZ32" s="165"/>
      <c r="EPA32" s="159"/>
      <c r="EPB32" s="165"/>
      <c r="EPC32" s="159"/>
      <c r="EPD32" s="165"/>
      <c r="EPE32" s="159"/>
      <c r="EPF32" s="165"/>
      <c r="EPG32" s="159"/>
      <c r="EPH32" s="165"/>
      <c r="EPI32" s="159"/>
      <c r="EPJ32" s="165"/>
      <c r="EPK32" s="159"/>
      <c r="EPL32" s="165"/>
      <c r="EPM32" s="159"/>
      <c r="EPN32" s="165"/>
      <c r="EPO32" s="159"/>
      <c r="EPP32" s="165"/>
      <c r="EPQ32" s="159"/>
      <c r="EPR32" s="165"/>
      <c r="EPS32" s="159"/>
      <c r="EPT32" s="165"/>
      <c r="EPU32" s="159"/>
      <c r="EPV32" s="165"/>
      <c r="EPW32" s="159"/>
      <c r="EPX32" s="165"/>
      <c r="EPY32" s="159"/>
      <c r="EPZ32" s="165"/>
      <c r="EQA32" s="159"/>
      <c r="EQB32" s="165"/>
      <c r="EQC32" s="159"/>
      <c r="EQD32" s="165"/>
      <c r="EQE32" s="159"/>
      <c r="EQF32" s="165"/>
      <c r="EQG32" s="159"/>
      <c r="EQH32" s="165"/>
      <c r="EQI32" s="159"/>
      <c r="EQJ32" s="165"/>
      <c r="EQK32" s="159"/>
      <c r="EQL32" s="165"/>
      <c r="EQM32" s="159"/>
      <c r="EQN32" s="165"/>
      <c r="EQO32" s="159"/>
      <c r="EQP32" s="165"/>
      <c r="EQQ32" s="159"/>
      <c r="EQR32" s="165"/>
      <c r="EQS32" s="159"/>
      <c r="EQT32" s="165"/>
      <c r="EQU32" s="159"/>
      <c r="EQV32" s="165"/>
      <c r="EQW32" s="159"/>
      <c r="EQX32" s="165"/>
      <c r="EQY32" s="159"/>
      <c r="EQZ32" s="165"/>
      <c r="ERA32" s="159"/>
      <c r="ERB32" s="165"/>
      <c r="ERC32" s="159"/>
      <c r="ERD32" s="165"/>
      <c r="ERE32" s="159"/>
      <c r="ERF32" s="165"/>
      <c r="ERG32" s="159"/>
      <c r="ERH32" s="165"/>
      <c r="ERI32" s="159"/>
      <c r="ERJ32" s="165"/>
      <c r="ERK32" s="159"/>
      <c r="ERL32" s="165"/>
      <c r="ERM32" s="159"/>
      <c r="ERN32" s="165"/>
      <c r="ERO32" s="159"/>
      <c r="ERP32" s="165"/>
      <c r="ERQ32" s="159"/>
      <c r="ERR32" s="165"/>
      <c r="ERS32" s="159"/>
      <c r="ERT32" s="165"/>
      <c r="ERU32" s="159"/>
      <c r="ERV32" s="165"/>
      <c r="ERW32" s="159"/>
      <c r="ERX32" s="165"/>
      <c r="ERY32" s="159"/>
      <c r="ERZ32" s="165"/>
      <c r="ESA32" s="159"/>
      <c r="ESB32" s="165"/>
      <c r="ESC32" s="159"/>
      <c r="ESD32" s="165"/>
      <c r="ESE32" s="159"/>
      <c r="ESF32" s="165"/>
      <c r="ESG32" s="159"/>
      <c r="ESH32" s="165"/>
      <c r="ESI32" s="159"/>
      <c r="ESJ32" s="165"/>
      <c r="ESK32" s="159"/>
      <c r="ESL32" s="165"/>
      <c r="ESM32" s="159"/>
      <c r="ESN32" s="165"/>
      <c r="ESO32" s="159"/>
      <c r="ESP32" s="165"/>
      <c r="ESQ32" s="159"/>
      <c r="ESR32" s="165"/>
      <c r="ESS32" s="159"/>
      <c r="EST32" s="165"/>
      <c r="ESU32" s="159"/>
      <c r="ESV32" s="165"/>
      <c r="ESW32" s="159"/>
      <c r="ESX32" s="165"/>
      <c r="ESY32" s="159"/>
      <c r="ESZ32" s="165"/>
      <c r="ETA32" s="159"/>
      <c r="ETB32" s="165"/>
      <c r="ETC32" s="159"/>
      <c r="ETD32" s="165"/>
      <c r="ETE32" s="159"/>
      <c r="ETF32" s="165"/>
      <c r="ETG32" s="159"/>
      <c r="ETH32" s="165"/>
      <c r="ETI32" s="159"/>
      <c r="ETJ32" s="165"/>
      <c r="ETK32" s="159"/>
      <c r="ETL32" s="165"/>
      <c r="ETM32" s="159"/>
      <c r="ETN32" s="165"/>
      <c r="ETO32" s="159"/>
      <c r="ETP32" s="165"/>
      <c r="ETQ32" s="159"/>
      <c r="ETR32" s="165"/>
      <c r="ETS32" s="159"/>
      <c r="ETT32" s="165"/>
      <c r="ETU32" s="159"/>
      <c r="ETV32" s="165"/>
      <c r="ETW32" s="159"/>
      <c r="ETX32" s="165"/>
      <c r="ETY32" s="159"/>
      <c r="ETZ32" s="165"/>
      <c r="EUA32" s="159"/>
      <c r="EUB32" s="165"/>
      <c r="EUC32" s="159"/>
      <c r="EUD32" s="165"/>
      <c r="EUE32" s="159"/>
      <c r="EUF32" s="165"/>
      <c r="EUG32" s="159"/>
      <c r="EUH32" s="165"/>
      <c r="EUI32" s="159"/>
      <c r="EUJ32" s="165"/>
      <c r="EUK32" s="159"/>
      <c r="EUL32" s="165"/>
      <c r="EUM32" s="159"/>
      <c r="EUN32" s="165"/>
      <c r="EUO32" s="159"/>
      <c r="EUP32" s="165"/>
      <c r="EUQ32" s="159"/>
      <c r="EUR32" s="165"/>
      <c r="EUS32" s="159"/>
      <c r="EUT32" s="165"/>
      <c r="EUU32" s="159"/>
      <c r="EUV32" s="165"/>
      <c r="EUW32" s="159"/>
      <c r="EUX32" s="165"/>
      <c r="EUY32" s="159"/>
      <c r="EUZ32" s="165"/>
      <c r="EVA32" s="159"/>
      <c r="EVB32" s="165"/>
      <c r="EVC32" s="159"/>
      <c r="EVD32" s="165"/>
      <c r="EVE32" s="159"/>
      <c r="EVF32" s="165"/>
      <c r="EVG32" s="159"/>
      <c r="EVH32" s="165"/>
      <c r="EVI32" s="159"/>
      <c r="EVJ32" s="165"/>
      <c r="EVK32" s="159"/>
      <c r="EVL32" s="165"/>
      <c r="EVM32" s="159"/>
      <c r="EVN32" s="165"/>
      <c r="EVO32" s="159"/>
      <c r="EVP32" s="165"/>
      <c r="EVQ32" s="159"/>
      <c r="EVR32" s="165"/>
      <c r="EVS32" s="159"/>
      <c r="EVT32" s="165"/>
      <c r="EVU32" s="159"/>
      <c r="EVV32" s="165"/>
      <c r="EVW32" s="159"/>
      <c r="EVX32" s="165"/>
      <c r="EVY32" s="159"/>
      <c r="EVZ32" s="165"/>
      <c r="EWA32" s="159"/>
      <c r="EWB32" s="165"/>
      <c r="EWC32" s="159"/>
      <c r="EWD32" s="165"/>
      <c r="EWE32" s="159"/>
      <c r="EWF32" s="165"/>
      <c r="EWG32" s="159"/>
      <c r="EWH32" s="165"/>
      <c r="EWI32" s="159"/>
      <c r="EWJ32" s="165"/>
      <c r="EWK32" s="159"/>
      <c r="EWL32" s="165"/>
      <c r="EWM32" s="159"/>
      <c r="EWN32" s="165"/>
      <c r="EWO32" s="159"/>
      <c r="EWP32" s="165"/>
      <c r="EWQ32" s="159"/>
      <c r="EWR32" s="165"/>
      <c r="EWS32" s="159"/>
      <c r="EWT32" s="165"/>
      <c r="EWU32" s="159"/>
      <c r="EWV32" s="165"/>
      <c r="EWW32" s="159"/>
      <c r="EWX32" s="165"/>
      <c r="EWY32" s="159"/>
      <c r="EWZ32" s="165"/>
      <c r="EXA32" s="159"/>
      <c r="EXB32" s="165"/>
      <c r="EXC32" s="159"/>
      <c r="EXD32" s="165"/>
      <c r="EXE32" s="159"/>
      <c r="EXF32" s="165"/>
      <c r="EXG32" s="159"/>
      <c r="EXH32" s="165"/>
      <c r="EXI32" s="159"/>
      <c r="EXJ32" s="165"/>
      <c r="EXK32" s="159"/>
      <c r="EXL32" s="165"/>
      <c r="EXM32" s="159"/>
      <c r="EXN32" s="165"/>
      <c r="EXO32" s="159"/>
      <c r="EXP32" s="165"/>
      <c r="EXQ32" s="159"/>
      <c r="EXR32" s="165"/>
      <c r="EXS32" s="159"/>
      <c r="EXT32" s="165"/>
      <c r="EXU32" s="159"/>
      <c r="EXV32" s="165"/>
      <c r="EXW32" s="159"/>
      <c r="EXX32" s="165"/>
      <c r="EXY32" s="159"/>
      <c r="EXZ32" s="165"/>
      <c r="EYA32" s="159"/>
      <c r="EYB32" s="165"/>
      <c r="EYC32" s="159"/>
      <c r="EYD32" s="165"/>
      <c r="EYE32" s="159"/>
      <c r="EYF32" s="165"/>
      <c r="EYG32" s="159"/>
      <c r="EYH32" s="165"/>
      <c r="EYI32" s="159"/>
      <c r="EYJ32" s="165"/>
      <c r="EYK32" s="159"/>
      <c r="EYL32" s="165"/>
      <c r="EYM32" s="159"/>
      <c r="EYN32" s="165"/>
      <c r="EYO32" s="159"/>
      <c r="EYP32" s="165"/>
      <c r="EYQ32" s="159"/>
      <c r="EYR32" s="165"/>
      <c r="EYS32" s="159"/>
      <c r="EYT32" s="165"/>
      <c r="EYU32" s="159"/>
      <c r="EYV32" s="165"/>
      <c r="EYW32" s="159"/>
      <c r="EYX32" s="165"/>
      <c r="EYY32" s="159"/>
      <c r="EYZ32" s="165"/>
      <c r="EZA32" s="159"/>
      <c r="EZB32" s="165"/>
      <c r="EZC32" s="159"/>
      <c r="EZD32" s="165"/>
      <c r="EZE32" s="159"/>
      <c r="EZF32" s="165"/>
      <c r="EZG32" s="159"/>
      <c r="EZH32" s="165"/>
      <c r="EZI32" s="159"/>
      <c r="EZJ32" s="165"/>
      <c r="EZK32" s="159"/>
      <c r="EZL32" s="165"/>
      <c r="EZM32" s="159"/>
      <c r="EZN32" s="165"/>
      <c r="EZO32" s="159"/>
      <c r="EZP32" s="165"/>
      <c r="EZQ32" s="159"/>
      <c r="EZR32" s="165"/>
      <c r="EZS32" s="159"/>
      <c r="EZT32" s="165"/>
      <c r="EZU32" s="159"/>
      <c r="EZV32" s="165"/>
      <c r="EZW32" s="159"/>
      <c r="EZX32" s="165"/>
      <c r="EZY32" s="159"/>
      <c r="EZZ32" s="165"/>
      <c r="FAA32" s="159"/>
      <c r="FAB32" s="165"/>
      <c r="FAC32" s="159"/>
      <c r="FAD32" s="165"/>
      <c r="FAE32" s="159"/>
      <c r="FAF32" s="165"/>
      <c r="FAG32" s="159"/>
      <c r="FAH32" s="165"/>
      <c r="FAI32" s="159"/>
      <c r="FAJ32" s="165"/>
      <c r="FAK32" s="159"/>
      <c r="FAL32" s="165"/>
      <c r="FAM32" s="159"/>
      <c r="FAN32" s="165"/>
      <c r="FAO32" s="159"/>
      <c r="FAP32" s="165"/>
      <c r="FAQ32" s="159"/>
      <c r="FAR32" s="165"/>
      <c r="FAS32" s="159"/>
      <c r="FAT32" s="165"/>
      <c r="FAU32" s="159"/>
      <c r="FAV32" s="165"/>
      <c r="FAW32" s="159"/>
      <c r="FAX32" s="165"/>
      <c r="FAY32" s="159"/>
      <c r="FAZ32" s="165"/>
      <c r="FBA32" s="159"/>
      <c r="FBB32" s="165"/>
      <c r="FBC32" s="159"/>
      <c r="FBD32" s="165"/>
      <c r="FBE32" s="159"/>
      <c r="FBF32" s="165"/>
      <c r="FBG32" s="159"/>
      <c r="FBH32" s="165"/>
      <c r="FBI32" s="159"/>
      <c r="FBJ32" s="165"/>
      <c r="FBK32" s="159"/>
      <c r="FBL32" s="165"/>
      <c r="FBM32" s="159"/>
      <c r="FBN32" s="165"/>
      <c r="FBO32" s="159"/>
      <c r="FBP32" s="165"/>
      <c r="FBQ32" s="159"/>
      <c r="FBR32" s="165"/>
      <c r="FBS32" s="159"/>
      <c r="FBT32" s="165"/>
      <c r="FBU32" s="159"/>
      <c r="FBV32" s="165"/>
      <c r="FBW32" s="159"/>
      <c r="FBX32" s="165"/>
      <c r="FBY32" s="159"/>
      <c r="FBZ32" s="165"/>
      <c r="FCA32" s="159"/>
      <c r="FCB32" s="165"/>
      <c r="FCC32" s="159"/>
      <c r="FCD32" s="165"/>
      <c r="FCE32" s="159"/>
      <c r="FCF32" s="165"/>
      <c r="FCG32" s="159"/>
      <c r="FCH32" s="165"/>
      <c r="FCI32" s="159"/>
      <c r="FCJ32" s="165"/>
      <c r="FCK32" s="159"/>
      <c r="FCL32" s="165"/>
      <c r="FCM32" s="159"/>
      <c r="FCN32" s="165"/>
      <c r="FCO32" s="159"/>
      <c r="FCP32" s="165"/>
      <c r="FCQ32" s="159"/>
      <c r="FCR32" s="165"/>
      <c r="FCS32" s="159"/>
      <c r="FCT32" s="165"/>
      <c r="FCU32" s="159"/>
      <c r="FCV32" s="165"/>
      <c r="FCW32" s="159"/>
      <c r="FCX32" s="165"/>
      <c r="FCY32" s="159"/>
      <c r="FCZ32" s="165"/>
      <c r="FDA32" s="159"/>
      <c r="FDB32" s="165"/>
      <c r="FDC32" s="159"/>
      <c r="FDD32" s="165"/>
      <c r="FDE32" s="159"/>
      <c r="FDF32" s="165"/>
      <c r="FDG32" s="159"/>
      <c r="FDH32" s="165"/>
      <c r="FDI32" s="159"/>
      <c r="FDJ32" s="165"/>
      <c r="FDK32" s="159"/>
      <c r="FDL32" s="165"/>
      <c r="FDM32" s="159"/>
      <c r="FDN32" s="165"/>
      <c r="FDO32" s="159"/>
      <c r="FDP32" s="165"/>
      <c r="FDQ32" s="159"/>
      <c r="FDR32" s="165"/>
      <c r="FDS32" s="159"/>
      <c r="FDT32" s="165"/>
      <c r="FDU32" s="159"/>
      <c r="FDV32" s="165"/>
      <c r="FDW32" s="159"/>
      <c r="FDX32" s="165"/>
      <c r="FDY32" s="159"/>
      <c r="FDZ32" s="165"/>
      <c r="FEA32" s="159"/>
      <c r="FEB32" s="165"/>
      <c r="FEC32" s="159"/>
      <c r="FED32" s="165"/>
      <c r="FEE32" s="159"/>
      <c r="FEF32" s="165"/>
      <c r="FEG32" s="159"/>
      <c r="FEH32" s="165"/>
      <c r="FEI32" s="159"/>
      <c r="FEJ32" s="165"/>
      <c r="FEK32" s="159"/>
      <c r="FEL32" s="165"/>
      <c r="FEM32" s="159"/>
      <c r="FEN32" s="165"/>
      <c r="FEO32" s="159"/>
      <c r="FEP32" s="165"/>
      <c r="FEQ32" s="159"/>
      <c r="FER32" s="165"/>
      <c r="FES32" s="159"/>
      <c r="FET32" s="165"/>
      <c r="FEU32" s="159"/>
      <c r="FEV32" s="165"/>
      <c r="FEW32" s="159"/>
      <c r="FEX32" s="165"/>
      <c r="FEY32" s="159"/>
      <c r="FEZ32" s="165"/>
      <c r="FFA32" s="159"/>
      <c r="FFB32" s="165"/>
      <c r="FFC32" s="159"/>
      <c r="FFD32" s="165"/>
      <c r="FFE32" s="159"/>
      <c r="FFF32" s="165"/>
      <c r="FFG32" s="159"/>
      <c r="FFH32" s="165"/>
      <c r="FFI32" s="159"/>
      <c r="FFJ32" s="165"/>
      <c r="FFK32" s="159"/>
      <c r="FFL32" s="165"/>
      <c r="FFM32" s="159"/>
      <c r="FFN32" s="165"/>
      <c r="FFO32" s="159"/>
      <c r="FFP32" s="165"/>
      <c r="FFQ32" s="159"/>
      <c r="FFR32" s="165"/>
      <c r="FFS32" s="159"/>
      <c r="FFT32" s="165"/>
      <c r="FFU32" s="159"/>
      <c r="FFV32" s="165"/>
      <c r="FFW32" s="159"/>
      <c r="FFX32" s="165"/>
      <c r="FFY32" s="159"/>
      <c r="FFZ32" s="165"/>
      <c r="FGA32" s="159"/>
      <c r="FGB32" s="165"/>
      <c r="FGC32" s="159"/>
      <c r="FGD32" s="165"/>
      <c r="FGE32" s="159"/>
      <c r="FGF32" s="165"/>
      <c r="FGG32" s="159"/>
      <c r="FGH32" s="165"/>
      <c r="FGI32" s="159"/>
      <c r="FGJ32" s="165"/>
      <c r="FGK32" s="159"/>
      <c r="FGL32" s="165"/>
      <c r="FGM32" s="159"/>
      <c r="FGN32" s="165"/>
      <c r="FGO32" s="159"/>
      <c r="FGP32" s="165"/>
      <c r="FGQ32" s="159"/>
      <c r="FGR32" s="165"/>
      <c r="FGS32" s="159"/>
      <c r="FGT32" s="165"/>
      <c r="FGU32" s="159"/>
      <c r="FGV32" s="165"/>
      <c r="FGW32" s="159"/>
      <c r="FGX32" s="165"/>
      <c r="FGY32" s="159"/>
      <c r="FGZ32" s="165"/>
      <c r="FHA32" s="159"/>
      <c r="FHB32" s="165"/>
      <c r="FHC32" s="159"/>
      <c r="FHD32" s="165"/>
      <c r="FHE32" s="159"/>
      <c r="FHF32" s="165"/>
      <c r="FHG32" s="159"/>
      <c r="FHH32" s="165"/>
      <c r="FHI32" s="159"/>
      <c r="FHJ32" s="165"/>
      <c r="FHK32" s="159"/>
      <c r="FHL32" s="165"/>
      <c r="FHM32" s="159"/>
      <c r="FHN32" s="165"/>
      <c r="FHO32" s="159"/>
      <c r="FHP32" s="165"/>
      <c r="FHQ32" s="159"/>
      <c r="FHR32" s="165"/>
      <c r="FHS32" s="159"/>
      <c r="FHT32" s="165"/>
      <c r="FHU32" s="159"/>
      <c r="FHV32" s="165"/>
      <c r="FHW32" s="159"/>
      <c r="FHX32" s="165"/>
      <c r="FHY32" s="159"/>
      <c r="FHZ32" s="165"/>
      <c r="FIA32" s="159"/>
      <c r="FIB32" s="165"/>
      <c r="FIC32" s="159"/>
      <c r="FID32" s="165"/>
      <c r="FIE32" s="159"/>
      <c r="FIF32" s="165"/>
      <c r="FIG32" s="159"/>
      <c r="FIH32" s="165"/>
      <c r="FII32" s="159"/>
      <c r="FIJ32" s="165"/>
      <c r="FIK32" s="159"/>
      <c r="FIL32" s="165"/>
      <c r="FIM32" s="159"/>
      <c r="FIN32" s="165"/>
      <c r="FIO32" s="159"/>
      <c r="FIP32" s="165"/>
      <c r="FIQ32" s="159"/>
      <c r="FIR32" s="165"/>
      <c r="FIS32" s="159"/>
      <c r="FIT32" s="165"/>
      <c r="FIU32" s="159"/>
      <c r="FIV32" s="165"/>
      <c r="FIW32" s="159"/>
      <c r="FIX32" s="165"/>
      <c r="FIY32" s="159"/>
      <c r="FIZ32" s="165"/>
      <c r="FJA32" s="159"/>
      <c r="FJB32" s="165"/>
      <c r="FJC32" s="159"/>
      <c r="FJD32" s="165"/>
      <c r="FJE32" s="159"/>
      <c r="FJF32" s="165"/>
      <c r="FJG32" s="159"/>
      <c r="FJH32" s="165"/>
      <c r="FJI32" s="159"/>
      <c r="FJJ32" s="165"/>
      <c r="FJK32" s="159"/>
      <c r="FJL32" s="165"/>
      <c r="FJM32" s="159"/>
      <c r="FJN32" s="165"/>
      <c r="FJO32" s="159"/>
      <c r="FJP32" s="165"/>
      <c r="FJQ32" s="159"/>
      <c r="FJR32" s="165"/>
      <c r="FJS32" s="159"/>
      <c r="FJT32" s="165"/>
      <c r="FJU32" s="159"/>
      <c r="FJV32" s="165"/>
      <c r="FJW32" s="159"/>
      <c r="FJX32" s="165"/>
      <c r="FJY32" s="159"/>
      <c r="FJZ32" s="165"/>
      <c r="FKA32" s="159"/>
      <c r="FKB32" s="165"/>
      <c r="FKC32" s="159"/>
      <c r="FKD32" s="165"/>
      <c r="FKE32" s="159"/>
      <c r="FKF32" s="165"/>
      <c r="FKG32" s="159"/>
      <c r="FKH32" s="165"/>
      <c r="FKI32" s="159"/>
      <c r="FKJ32" s="165"/>
      <c r="FKK32" s="159"/>
      <c r="FKL32" s="165"/>
      <c r="FKM32" s="159"/>
      <c r="FKN32" s="165"/>
      <c r="FKO32" s="159"/>
      <c r="FKP32" s="165"/>
      <c r="FKQ32" s="159"/>
      <c r="FKR32" s="165"/>
      <c r="FKS32" s="159"/>
      <c r="FKT32" s="165"/>
      <c r="FKU32" s="159"/>
      <c r="FKV32" s="165"/>
      <c r="FKW32" s="159"/>
      <c r="FKX32" s="165"/>
      <c r="FKY32" s="159"/>
      <c r="FKZ32" s="165"/>
      <c r="FLA32" s="159"/>
      <c r="FLB32" s="165"/>
      <c r="FLC32" s="159"/>
      <c r="FLD32" s="165"/>
      <c r="FLE32" s="159"/>
      <c r="FLF32" s="165"/>
      <c r="FLG32" s="159"/>
      <c r="FLH32" s="165"/>
      <c r="FLI32" s="159"/>
      <c r="FLJ32" s="165"/>
      <c r="FLK32" s="159"/>
      <c r="FLL32" s="165"/>
      <c r="FLM32" s="159"/>
      <c r="FLN32" s="165"/>
      <c r="FLO32" s="159"/>
      <c r="FLP32" s="165"/>
      <c r="FLQ32" s="159"/>
      <c r="FLR32" s="165"/>
      <c r="FLS32" s="159"/>
      <c r="FLT32" s="165"/>
      <c r="FLU32" s="159"/>
      <c r="FLV32" s="165"/>
      <c r="FLW32" s="159"/>
      <c r="FLX32" s="165"/>
      <c r="FLY32" s="159"/>
      <c r="FLZ32" s="165"/>
      <c r="FMA32" s="159"/>
      <c r="FMB32" s="165"/>
      <c r="FMC32" s="159"/>
      <c r="FMD32" s="165"/>
      <c r="FME32" s="159"/>
      <c r="FMF32" s="165"/>
      <c r="FMG32" s="159"/>
      <c r="FMH32" s="165"/>
      <c r="FMI32" s="159"/>
      <c r="FMJ32" s="165"/>
      <c r="FMK32" s="159"/>
      <c r="FML32" s="165"/>
      <c r="FMM32" s="159"/>
      <c r="FMN32" s="165"/>
      <c r="FMO32" s="159"/>
      <c r="FMP32" s="165"/>
      <c r="FMQ32" s="159"/>
      <c r="FMR32" s="165"/>
      <c r="FMS32" s="159"/>
      <c r="FMT32" s="165"/>
      <c r="FMU32" s="159"/>
      <c r="FMV32" s="165"/>
      <c r="FMW32" s="159"/>
      <c r="FMX32" s="165"/>
      <c r="FMY32" s="159"/>
      <c r="FMZ32" s="165"/>
      <c r="FNA32" s="159"/>
      <c r="FNB32" s="165"/>
      <c r="FNC32" s="159"/>
      <c r="FND32" s="165"/>
      <c r="FNE32" s="159"/>
      <c r="FNF32" s="165"/>
      <c r="FNG32" s="159"/>
      <c r="FNH32" s="165"/>
      <c r="FNI32" s="159"/>
      <c r="FNJ32" s="165"/>
      <c r="FNK32" s="159"/>
      <c r="FNL32" s="165"/>
      <c r="FNM32" s="159"/>
      <c r="FNN32" s="165"/>
      <c r="FNO32" s="159"/>
      <c r="FNP32" s="165"/>
      <c r="FNQ32" s="159"/>
      <c r="FNR32" s="165"/>
      <c r="FNS32" s="159"/>
      <c r="FNT32" s="165"/>
      <c r="FNU32" s="159"/>
      <c r="FNV32" s="165"/>
      <c r="FNW32" s="159"/>
      <c r="FNX32" s="165"/>
      <c r="FNY32" s="159"/>
      <c r="FNZ32" s="165"/>
      <c r="FOA32" s="159"/>
      <c r="FOB32" s="165"/>
      <c r="FOC32" s="159"/>
      <c r="FOD32" s="165"/>
      <c r="FOE32" s="159"/>
      <c r="FOF32" s="165"/>
      <c r="FOG32" s="159"/>
      <c r="FOH32" s="165"/>
      <c r="FOI32" s="159"/>
      <c r="FOJ32" s="165"/>
      <c r="FOK32" s="159"/>
      <c r="FOL32" s="165"/>
      <c r="FOM32" s="159"/>
      <c r="FON32" s="165"/>
      <c r="FOO32" s="159"/>
      <c r="FOP32" s="165"/>
      <c r="FOQ32" s="159"/>
      <c r="FOR32" s="165"/>
      <c r="FOS32" s="159"/>
      <c r="FOT32" s="165"/>
      <c r="FOU32" s="159"/>
      <c r="FOV32" s="165"/>
      <c r="FOW32" s="159"/>
      <c r="FOX32" s="165"/>
      <c r="FOY32" s="159"/>
      <c r="FOZ32" s="165"/>
      <c r="FPA32" s="159"/>
      <c r="FPB32" s="165"/>
      <c r="FPC32" s="159"/>
      <c r="FPD32" s="165"/>
      <c r="FPE32" s="159"/>
      <c r="FPF32" s="165"/>
      <c r="FPG32" s="159"/>
      <c r="FPH32" s="165"/>
      <c r="FPI32" s="159"/>
      <c r="FPJ32" s="165"/>
      <c r="FPK32" s="159"/>
      <c r="FPL32" s="165"/>
      <c r="FPM32" s="159"/>
      <c r="FPN32" s="165"/>
      <c r="FPO32" s="159"/>
      <c r="FPP32" s="165"/>
      <c r="FPQ32" s="159"/>
      <c r="FPR32" s="165"/>
      <c r="FPS32" s="159"/>
      <c r="FPT32" s="165"/>
      <c r="FPU32" s="159"/>
      <c r="FPV32" s="165"/>
      <c r="FPW32" s="159"/>
      <c r="FPX32" s="165"/>
      <c r="FPY32" s="159"/>
      <c r="FPZ32" s="165"/>
      <c r="FQA32" s="159"/>
      <c r="FQB32" s="165"/>
      <c r="FQC32" s="159"/>
      <c r="FQD32" s="165"/>
      <c r="FQE32" s="159"/>
      <c r="FQF32" s="165"/>
      <c r="FQG32" s="159"/>
      <c r="FQH32" s="165"/>
      <c r="FQI32" s="159"/>
      <c r="FQJ32" s="165"/>
      <c r="FQK32" s="159"/>
      <c r="FQL32" s="165"/>
      <c r="FQM32" s="159"/>
      <c r="FQN32" s="165"/>
      <c r="FQO32" s="159"/>
      <c r="FQP32" s="165"/>
      <c r="FQQ32" s="159"/>
      <c r="FQR32" s="165"/>
      <c r="FQS32" s="159"/>
      <c r="FQT32" s="165"/>
      <c r="FQU32" s="159"/>
      <c r="FQV32" s="165"/>
      <c r="FQW32" s="159"/>
      <c r="FQX32" s="165"/>
      <c r="FQY32" s="159"/>
      <c r="FQZ32" s="165"/>
      <c r="FRA32" s="159"/>
      <c r="FRB32" s="165"/>
      <c r="FRC32" s="159"/>
      <c r="FRD32" s="165"/>
      <c r="FRE32" s="159"/>
      <c r="FRF32" s="165"/>
      <c r="FRG32" s="159"/>
      <c r="FRH32" s="165"/>
      <c r="FRI32" s="159"/>
      <c r="FRJ32" s="165"/>
      <c r="FRK32" s="159"/>
      <c r="FRL32" s="165"/>
      <c r="FRM32" s="159"/>
      <c r="FRN32" s="165"/>
      <c r="FRO32" s="159"/>
      <c r="FRP32" s="165"/>
      <c r="FRQ32" s="159"/>
      <c r="FRR32" s="165"/>
      <c r="FRS32" s="159"/>
      <c r="FRT32" s="165"/>
      <c r="FRU32" s="159"/>
      <c r="FRV32" s="165"/>
      <c r="FRW32" s="159"/>
      <c r="FRX32" s="165"/>
      <c r="FRY32" s="159"/>
      <c r="FRZ32" s="165"/>
      <c r="FSA32" s="159"/>
      <c r="FSB32" s="165"/>
      <c r="FSC32" s="159"/>
      <c r="FSD32" s="165"/>
      <c r="FSE32" s="159"/>
      <c r="FSF32" s="165"/>
      <c r="FSG32" s="159"/>
      <c r="FSH32" s="165"/>
      <c r="FSI32" s="159"/>
      <c r="FSJ32" s="165"/>
      <c r="FSK32" s="159"/>
      <c r="FSL32" s="165"/>
      <c r="FSM32" s="159"/>
      <c r="FSN32" s="165"/>
      <c r="FSO32" s="159"/>
      <c r="FSP32" s="165"/>
      <c r="FSQ32" s="159"/>
      <c r="FSR32" s="165"/>
      <c r="FSS32" s="159"/>
      <c r="FST32" s="165"/>
      <c r="FSU32" s="159"/>
      <c r="FSV32" s="165"/>
      <c r="FSW32" s="159"/>
      <c r="FSX32" s="165"/>
      <c r="FSY32" s="159"/>
      <c r="FSZ32" s="165"/>
      <c r="FTA32" s="159"/>
      <c r="FTB32" s="165"/>
      <c r="FTC32" s="159"/>
      <c r="FTD32" s="165"/>
      <c r="FTE32" s="159"/>
      <c r="FTF32" s="165"/>
      <c r="FTG32" s="159"/>
      <c r="FTH32" s="165"/>
      <c r="FTI32" s="159"/>
      <c r="FTJ32" s="165"/>
      <c r="FTK32" s="159"/>
      <c r="FTL32" s="165"/>
      <c r="FTM32" s="159"/>
      <c r="FTN32" s="165"/>
      <c r="FTO32" s="159"/>
      <c r="FTP32" s="165"/>
      <c r="FTQ32" s="159"/>
      <c r="FTR32" s="165"/>
      <c r="FTS32" s="159"/>
      <c r="FTT32" s="165"/>
      <c r="FTU32" s="159"/>
      <c r="FTV32" s="165"/>
      <c r="FTW32" s="159"/>
      <c r="FTX32" s="165"/>
      <c r="FTY32" s="159"/>
      <c r="FTZ32" s="165"/>
      <c r="FUA32" s="159"/>
      <c r="FUB32" s="165"/>
      <c r="FUC32" s="159"/>
      <c r="FUD32" s="165"/>
      <c r="FUE32" s="159"/>
      <c r="FUF32" s="165"/>
      <c r="FUG32" s="159"/>
      <c r="FUH32" s="165"/>
      <c r="FUI32" s="159"/>
      <c r="FUJ32" s="165"/>
      <c r="FUK32" s="159"/>
      <c r="FUL32" s="165"/>
      <c r="FUM32" s="159"/>
      <c r="FUN32" s="165"/>
      <c r="FUO32" s="159"/>
      <c r="FUP32" s="165"/>
      <c r="FUQ32" s="159"/>
      <c r="FUR32" s="165"/>
      <c r="FUS32" s="159"/>
      <c r="FUT32" s="165"/>
      <c r="FUU32" s="159"/>
      <c r="FUV32" s="165"/>
      <c r="FUW32" s="159"/>
      <c r="FUX32" s="165"/>
      <c r="FUY32" s="159"/>
      <c r="FUZ32" s="165"/>
      <c r="FVA32" s="159"/>
      <c r="FVB32" s="165"/>
      <c r="FVC32" s="159"/>
      <c r="FVD32" s="165"/>
      <c r="FVE32" s="159"/>
      <c r="FVF32" s="165"/>
      <c r="FVG32" s="159"/>
      <c r="FVH32" s="165"/>
      <c r="FVI32" s="159"/>
      <c r="FVJ32" s="165"/>
      <c r="FVK32" s="159"/>
      <c r="FVL32" s="165"/>
      <c r="FVM32" s="159"/>
      <c r="FVN32" s="165"/>
      <c r="FVO32" s="159"/>
      <c r="FVP32" s="165"/>
      <c r="FVQ32" s="159"/>
      <c r="FVR32" s="165"/>
      <c r="FVS32" s="159"/>
      <c r="FVT32" s="165"/>
      <c r="FVU32" s="159"/>
      <c r="FVV32" s="165"/>
      <c r="FVW32" s="159"/>
      <c r="FVX32" s="165"/>
      <c r="FVY32" s="159"/>
      <c r="FVZ32" s="165"/>
      <c r="FWA32" s="159"/>
      <c r="FWB32" s="165"/>
      <c r="FWC32" s="159"/>
      <c r="FWD32" s="165"/>
      <c r="FWE32" s="159"/>
      <c r="FWF32" s="165"/>
      <c r="FWG32" s="159"/>
      <c r="FWH32" s="165"/>
      <c r="FWI32" s="159"/>
      <c r="FWJ32" s="165"/>
      <c r="FWK32" s="159"/>
      <c r="FWL32" s="165"/>
      <c r="FWM32" s="159"/>
      <c r="FWN32" s="165"/>
      <c r="FWO32" s="159"/>
      <c r="FWP32" s="165"/>
      <c r="FWQ32" s="159"/>
      <c r="FWR32" s="165"/>
      <c r="FWS32" s="159"/>
      <c r="FWT32" s="165"/>
      <c r="FWU32" s="159"/>
      <c r="FWV32" s="165"/>
      <c r="FWW32" s="159"/>
      <c r="FWX32" s="165"/>
      <c r="FWY32" s="159"/>
      <c r="FWZ32" s="165"/>
      <c r="FXA32" s="159"/>
      <c r="FXB32" s="165"/>
      <c r="FXC32" s="159"/>
      <c r="FXD32" s="165"/>
      <c r="FXE32" s="159"/>
      <c r="FXF32" s="165"/>
      <c r="FXG32" s="159"/>
      <c r="FXH32" s="165"/>
      <c r="FXI32" s="159"/>
      <c r="FXJ32" s="165"/>
      <c r="FXK32" s="159"/>
      <c r="FXL32" s="165"/>
      <c r="FXM32" s="159"/>
      <c r="FXN32" s="165"/>
      <c r="FXO32" s="159"/>
      <c r="FXP32" s="165"/>
      <c r="FXQ32" s="159"/>
      <c r="FXR32" s="165"/>
      <c r="FXS32" s="159"/>
      <c r="FXT32" s="165"/>
      <c r="FXU32" s="159"/>
      <c r="FXV32" s="165"/>
      <c r="FXW32" s="159"/>
      <c r="FXX32" s="165"/>
      <c r="FXY32" s="159"/>
      <c r="FXZ32" s="165"/>
      <c r="FYA32" s="159"/>
      <c r="FYB32" s="165"/>
      <c r="FYC32" s="159"/>
      <c r="FYD32" s="165"/>
      <c r="FYE32" s="159"/>
      <c r="FYF32" s="165"/>
      <c r="FYG32" s="159"/>
      <c r="FYH32" s="165"/>
      <c r="FYI32" s="159"/>
      <c r="FYJ32" s="165"/>
      <c r="FYK32" s="159"/>
      <c r="FYL32" s="165"/>
      <c r="FYM32" s="159"/>
      <c r="FYN32" s="165"/>
      <c r="FYO32" s="159"/>
      <c r="FYP32" s="165"/>
      <c r="FYQ32" s="159"/>
      <c r="FYR32" s="165"/>
      <c r="FYS32" s="159"/>
      <c r="FYT32" s="165"/>
      <c r="FYU32" s="159"/>
      <c r="FYV32" s="165"/>
      <c r="FYW32" s="159"/>
      <c r="FYX32" s="165"/>
      <c r="FYY32" s="159"/>
      <c r="FYZ32" s="165"/>
      <c r="FZA32" s="159"/>
      <c r="FZB32" s="165"/>
      <c r="FZC32" s="159"/>
      <c r="FZD32" s="165"/>
      <c r="FZE32" s="159"/>
      <c r="FZF32" s="165"/>
      <c r="FZG32" s="159"/>
      <c r="FZH32" s="165"/>
      <c r="FZI32" s="159"/>
      <c r="FZJ32" s="165"/>
      <c r="FZK32" s="159"/>
      <c r="FZL32" s="165"/>
      <c r="FZM32" s="159"/>
      <c r="FZN32" s="165"/>
      <c r="FZO32" s="159"/>
      <c r="FZP32" s="165"/>
      <c r="FZQ32" s="159"/>
      <c r="FZR32" s="165"/>
      <c r="FZS32" s="159"/>
      <c r="FZT32" s="165"/>
      <c r="FZU32" s="159"/>
      <c r="FZV32" s="165"/>
      <c r="FZW32" s="159"/>
      <c r="FZX32" s="165"/>
      <c r="FZY32" s="159"/>
      <c r="FZZ32" s="165"/>
      <c r="GAA32" s="159"/>
      <c r="GAB32" s="165"/>
      <c r="GAC32" s="159"/>
      <c r="GAD32" s="165"/>
      <c r="GAE32" s="159"/>
      <c r="GAF32" s="165"/>
      <c r="GAG32" s="159"/>
      <c r="GAH32" s="165"/>
      <c r="GAI32" s="159"/>
      <c r="GAJ32" s="165"/>
      <c r="GAK32" s="159"/>
      <c r="GAL32" s="165"/>
      <c r="GAM32" s="159"/>
      <c r="GAN32" s="165"/>
      <c r="GAO32" s="159"/>
      <c r="GAP32" s="165"/>
      <c r="GAQ32" s="159"/>
      <c r="GAR32" s="165"/>
      <c r="GAS32" s="159"/>
      <c r="GAT32" s="165"/>
      <c r="GAU32" s="159"/>
      <c r="GAV32" s="165"/>
      <c r="GAW32" s="159"/>
      <c r="GAX32" s="165"/>
      <c r="GAY32" s="159"/>
      <c r="GAZ32" s="165"/>
      <c r="GBA32" s="159"/>
      <c r="GBB32" s="165"/>
      <c r="GBC32" s="159"/>
      <c r="GBD32" s="165"/>
      <c r="GBE32" s="159"/>
      <c r="GBF32" s="165"/>
      <c r="GBG32" s="159"/>
      <c r="GBH32" s="165"/>
      <c r="GBI32" s="159"/>
      <c r="GBJ32" s="165"/>
      <c r="GBK32" s="159"/>
      <c r="GBL32" s="165"/>
      <c r="GBM32" s="159"/>
      <c r="GBN32" s="165"/>
      <c r="GBO32" s="159"/>
      <c r="GBP32" s="165"/>
      <c r="GBQ32" s="159"/>
      <c r="GBR32" s="165"/>
      <c r="GBS32" s="159"/>
      <c r="GBT32" s="165"/>
      <c r="GBU32" s="159"/>
      <c r="GBV32" s="165"/>
      <c r="GBW32" s="159"/>
      <c r="GBX32" s="165"/>
      <c r="GBY32" s="159"/>
      <c r="GBZ32" s="165"/>
      <c r="GCA32" s="159"/>
      <c r="GCB32" s="165"/>
      <c r="GCC32" s="159"/>
      <c r="GCD32" s="165"/>
      <c r="GCE32" s="159"/>
      <c r="GCF32" s="165"/>
      <c r="GCG32" s="159"/>
      <c r="GCH32" s="165"/>
      <c r="GCI32" s="159"/>
      <c r="GCJ32" s="165"/>
      <c r="GCK32" s="159"/>
      <c r="GCL32" s="165"/>
      <c r="GCM32" s="159"/>
      <c r="GCN32" s="165"/>
      <c r="GCO32" s="159"/>
      <c r="GCP32" s="165"/>
      <c r="GCQ32" s="159"/>
      <c r="GCR32" s="165"/>
      <c r="GCS32" s="159"/>
      <c r="GCT32" s="165"/>
      <c r="GCU32" s="159"/>
      <c r="GCV32" s="165"/>
      <c r="GCW32" s="159"/>
      <c r="GCX32" s="165"/>
      <c r="GCY32" s="159"/>
      <c r="GCZ32" s="165"/>
      <c r="GDA32" s="159"/>
      <c r="GDB32" s="165"/>
      <c r="GDC32" s="159"/>
      <c r="GDD32" s="165"/>
      <c r="GDE32" s="159"/>
      <c r="GDF32" s="165"/>
      <c r="GDG32" s="159"/>
      <c r="GDH32" s="165"/>
      <c r="GDI32" s="159"/>
      <c r="GDJ32" s="165"/>
      <c r="GDK32" s="159"/>
      <c r="GDL32" s="165"/>
      <c r="GDM32" s="159"/>
      <c r="GDN32" s="165"/>
      <c r="GDO32" s="159"/>
      <c r="GDP32" s="165"/>
      <c r="GDQ32" s="159"/>
      <c r="GDR32" s="165"/>
      <c r="GDS32" s="159"/>
      <c r="GDT32" s="165"/>
      <c r="GDU32" s="159"/>
      <c r="GDV32" s="165"/>
      <c r="GDW32" s="159"/>
      <c r="GDX32" s="165"/>
      <c r="GDY32" s="159"/>
      <c r="GDZ32" s="165"/>
      <c r="GEA32" s="159"/>
      <c r="GEB32" s="165"/>
      <c r="GEC32" s="159"/>
      <c r="GED32" s="165"/>
      <c r="GEE32" s="159"/>
      <c r="GEF32" s="165"/>
      <c r="GEG32" s="159"/>
      <c r="GEH32" s="165"/>
      <c r="GEI32" s="159"/>
      <c r="GEJ32" s="165"/>
      <c r="GEK32" s="159"/>
      <c r="GEL32" s="165"/>
      <c r="GEM32" s="159"/>
      <c r="GEN32" s="165"/>
      <c r="GEO32" s="159"/>
      <c r="GEP32" s="165"/>
      <c r="GEQ32" s="159"/>
      <c r="GER32" s="165"/>
      <c r="GES32" s="159"/>
      <c r="GET32" s="165"/>
      <c r="GEU32" s="159"/>
      <c r="GEV32" s="165"/>
      <c r="GEW32" s="159"/>
      <c r="GEX32" s="165"/>
      <c r="GEY32" s="159"/>
      <c r="GEZ32" s="165"/>
      <c r="GFA32" s="159"/>
      <c r="GFB32" s="165"/>
      <c r="GFC32" s="159"/>
      <c r="GFD32" s="165"/>
      <c r="GFE32" s="159"/>
      <c r="GFF32" s="165"/>
      <c r="GFG32" s="159"/>
      <c r="GFH32" s="165"/>
      <c r="GFI32" s="159"/>
      <c r="GFJ32" s="165"/>
      <c r="GFK32" s="159"/>
      <c r="GFL32" s="165"/>
      <c r="GFM32" s="159"/>
      <c r="GFN32" s="165"/>
      <c r="GFO32" s="159"/>
      <c r="GFP32" s="165"/>
      <c r="GFQ32" s="159"/>
      <c r="GFR32" s="165"/>
      <c r="GFS32" s="159"/>
      <c r="GFT32" s="165"/>
      <c r="GFU32" s="159"/>
      <c r="GFV32" s="165"/>
      <c r="GFW32" s="159"/>
      <c r="GFX32" s="165"/>
      <c r="GFY32" s="159"/>
      <c r="GFZ32" s="165"/>
      <c r="GGA32" s="159"/>
      <c r="GGB32" s="165"/>
      <c r="GGC32" s="159"/>
      <c r="GGD32" s="165"/>
      <c r="GGE32" s="159"/>
      <c r="GGF32" s="165"/>
      <c r="GGG32" s="159"/>
      <c r="GGH32" s="165"/>
      <c r="GGI32" s="159"/>
      <c r="GGJ32" s="165"/>
      <c r="GGK32" s="159"/>
      <c r="GGL32" s="165"/>
      <c r="GGM32" s="159"/>
      <c r="GGN32" s="165"/>
      <c r="GGO32" s="159"/>
      <c r="GGP32" s="165"/>
      <c r="GGQ32" s="159"/>
      <c r="GGR32" s="165"/>
      <c r="GGS32" s="159"/>
      <c r="GGT32" s="165"/>
      <c r="GGU32" s="159"/>
      <c r="GGV32" s="165"/>
      <c r="GGW32" s="159"/>
      <c r="GGX32" s="165"/>
      <c r="GGY32" s="159"/>
      <c r="GGZ32" s="165"/>
      <c r="GHA32" s="159"/>
      <c r="GHB32" s="165"/>
      <c r="GHC32" s="159"/>
      <c r="GHD32" s="165"/>
      <c r="GHE32" s="159"/>
      <c r="GHF32" s="165"/>
      <c r="GHG32" s="159"/>
      <c r="GHH32" s="165"/>
      <c r="GHI32" s="159"/>
      <c r="GHJ32" s="165"/>
      <c r="GHK32" s="159"/>
      <c r="GHL32" s="165"/>
      <c r="GHM32" s="159"/>
      <c r="GHN32" s="165"/>
      <c r="GHO32" s="159"/>
      <c r="GHP32" s="165"/>
      <c r="GHQ32" s="159"/>
      <c r="GHR32" s="165"/>
      <c r="GHS32" s="159"/>
      <c r="GHT32" s="165"/>
      <c r="GHU32" s="159"/>
      <c r="GHV32" s="165"/>
      <c r="GHW32" s="159"/>
      <c r="GHX32" s="165"/>
      <c r="GHY32" s="159"/>
      <c r="GHZ32" s="165"/>
      <c r="GIA32" s="159"/>
      <c r="GIB32" s="165"/>
      <c r="GIC32" s="159"/>
      <c r="GID32" s="165"/>
      <c r="GIE32" s="159"/>
      <c r="GIF32" s="165"/>
      <c r="GIG32" s="159"/>
      <c r="GIH32" s="165"/>
      <c r="GII32" s="159"/>
      <c r="GIJ32" s="165"/>
      <c r="GIK32" s="159"/>
      <c r="GIL32" s="165"/>
      <c r="GIM32" s="159"/>
      <c r="GIN32" s="165"/>
      <c r="GIO32" s="159"/>
      <c r="GIP32" s="165"/>
      <c r="GIQ32" s="159"/>
      <c r="GIR32" s="165"/>
      <c r="GIS32" s="159"/>
      <c r="GIT32" s="165"/>
      <c r="GIU32" s="159"/>
      <c r="GIV32" s="165"/>
      <c r="GIW32" s="159"/>
      <c r="GIX32" s="165"/>
      <c r="GIY32" s="159"/>
      <c r="GIZ32" s="165"/>
      <c r="GJA32" s="159"/>
      <c r="GJB32" s="165"/>
      <c r="GJC32" s="159"/>
      <c r="GJD32" s="165"/>
      <c r="GJE32" s="159"/>
      <c r="GJF32" s="165"/>
      <c r="GJG32" s="159"/>
      <c r="GJH32" s="165"/>
      <c r="GJI32" s="159"/>
      <c r="GJJ32" s="165"/>
      <c r="GJK32" s="159"/>
      <c r="GJL32" s="165"/>
      <c r="GJM32" s="159"/>
      <c r="GJN32" s="165"/>
      <c r="GJO32" s="159"/>
      <c r="GJP32" s="165"/>
      <c r="GJQ32" s="159"/>
      <c r="GJR32" s="165"/>
      <c r="GJS32" s="159"/>
      <c r="GJT32" s="165"/>
      <c r="GJU32" s="159"/>
      <c r="GJV32" s="165"/>
      <c r="GJW32" s="159"/>
      <c r="GJX32" s="165"/>
      <c r="GJY32" s="159"/>
      <c r="GJZ32" s="165"/>
      <c r="GKA32" s="159"/>
      <c r="GKB32" s="165"/>
      <c r="GKC32" s="159"/>
      <c r="GKD32" s="165"/>
      <c r="GKE32" s="159"/>
      <c r="GKF32" s="165"/>
      <c r="GKG32" s="159"/>
      <c r="GKH32" s="165"/>
      <c r="GKI32" s="159"/>
      <c r="GKJ32" s="165"/>
      <c r="GKK32" s="159"/>
      <c r="GKL32" s="165"/>
      <c r="GKM32" s="159"/>
      <c r="GKN32" s="165"/>
      <c r="GKO32" s="159"/>
      <c r="GKP32" s="165"/>
      <c r="GKQ32" s="159"/>
      <c r="GKR32" s="165"/>
      <c r="GKS32" s="159"/>
      <c r="GKT32" s="165"/>
      <c r="GKU32" s="159"/>
      <c r="GKV32" s="165"/>
      <c r="GKW32" s="159"/>
      <c r="GKX32" s="165"/>
      <c r="GKY32" s="159"/>
      <c r="GKZ32" s="165"/>
      <c r="GLA32" s="159"/>
      <c r="GLB32" s="165"/>
      <c r="GLC32" s="159"/>
      <c r="GLD32" s="165"/>
      <c r="GLE32" s="159"/>
      <c r="GLF32" s="165"/>
      <c r="GLG32" s="159"/>
      <c r="GLH32" s="165"/>
      <c r="GLI32" s="159"/>
      <c r="GLJ32" s="165"/>
      <c r="GLK32" s="159"/>
      <c r="GLL32" s="165"/>
      <c r="GLM32" s="159"/>
      <c r="GLN32" s="165"/>
      <c r="GLO32" s="159"/>
      <c r="GLP32" s="165"/>
      <c r="GLQ32" s="159"/>
      <c r="GLR32" s="165"/>
      <c r="GLS32" s="159"/>
      <c r="GLT32" s="165"/>
      <c r="GLU32" s="159"/>
      <c r="GLV32" s="165"/>
      <c r="GLW32" s="159"/>
      <c r="GLX32" s="165"/>
      <c r="GLY32" s="159"/>
      <c r="GLZ32" s="165"/>
      <c r="GMA32" s="159"/>
      <c r="GMB32" s="165"/>
      <c r="GMC32" s="159"/>
      <c r="GMD32" s="165"/>
      <c r="GME32" s="159"/>
      <c r="GMF32" s="165"/>
      <c r="GMG32" s="159"/>
      <c r="GMH32" s="165"/>
      <c r="GMI32" s="159"/>
      <c r="GMJ32" s="165"/>
      <c r="GMK32" s="159"/>
      <c r="GML32" s="165"/>
      <c r="GMM32" s="159"/>
      <c r="GMN32" s="165"/>
      <c r="GMO32" s="159"/>
      <c r="GMP32" s="165"/>
      <c r="GMQ32" s="159"/>
      <c r="GMR32" s="165"/>
      <c r="GMS32" s="159"/>
      <c r="GMT32" s="165"/>
      <c r="GMU32" s="159"/>
      <c r="GMV32" s="165"/>
      <c r="GMW32" s="159"/>
      <c r="GMX32" s="165"/>
      <c r="GMY32" s="159"/>
      <c r="GMZ32" s="165"/>
      <c r="GNA32" s="159"/>
      <c r="GNB32" s="165"/>
      <c r="GNC32" s="159"/>
      <c r="GND32" s="165"/>
      <c r="GNE32" s="159"/>
      <c r="GNF32" s="165"/>
      <c r="GNG32" s="159"/>
      <c r="GNH32" s="165"/>
      <c r="GNI32" s="159"/>
      <c r="GNJ32" s="165"/>
      <c r="GNK32" s="159"/>
      <c r="GNL32" s="165"/>
      <c r="GNM32" s="159"/>
      <c r="GNN32" s="165"/>
      <c r="GNO32" s="159"/>
      <c r="GNP32" s="165"/>
      <c r="GNQ32" s="159"/>
      <c r="GNR32" s="165"/>
      <c r="GNS32" s="159"/>
      <c r="GNT32" s="165"/>
      <c r="GNU32" s="159"/>
      <c r="GNV32" s="165"/>
      <c r="GNW32" s="159"/>
      <c r="GNX32" s="165"/>
      <c r="GNY32" s="159"/>
      <c r="GNZ32" s="165"/>
      <c r="GOA32" s="159"/>
      <c r="GOB32" s="165"/>
      <c r="GOC32" s="159"/>
      <c r="GOD32" s="165"/>
      <c r="GOE32" s="159"/>
      <c r="GOF32" s="165"/>
      <c r="GOG32" s="159"/>
      <c r="GOH32" s="165"/>
      <c r="GOI32" s="159"/>
      <c r="GOJ32" s="165"/>
      <c r="GOK32" s="159"/>
      <c r="GOL32" s="165"/>
      <c r="GOM32" s="159"/>
      <c r="GON32" s="165"/>
      <c r="GOO32" s="159"/>
      <c r="GOP32" s="165"/>
      <c r="GOQ32" s="159"/>
      <c r="GOR32" s="165"/>
      <c r="GOS32" s="159"/>
      <c r="GOT32" s="165"/>
      <c r="GOU32" s="159"/>
      <c r="GOV32" s="165"/>
      <c r="GOW32" s="159"/>
      <c r="GOX32" s="165"/>
      <c r="GOY32" s="159"/>
      <c r="GOZ32" s="165"/>
      <c r="GPA32" s="159"/>
      <c r="GPB32" s="165"/>
      <c r="GPC32" s="159"/>
      <c r="GPD32" s="165"/>
      <c r="GPE32" s="159"/>
      <c r="GPF32" s="165"/>
      <c r="GPG32" s="159"/>
      <c r="GPH32" s="165"/>
      <c r="GPI32" s="159"/>
      <c r="GPJ32" s="165"/>
      <c r="GPK32" s="159"/>
      <c r="GPL32" s="165"/>
      <c r="GPM32" s="159"/>
      <c r="GPN32" s="165"/>
      <c r="GPO32" s="159"/>
      <c r="GPP32" s="165"/>
      <c r="GPQ32" s="159"/>
      <c r="GPR32" s="165"/>
      <c r="GPS32" s="159"/>
      <c r="GPT32" s="165"/>
      <c r="GPU32" s="159"/>
      <c r="GPV32" s="165"/>
      <c r="GPW32" s="159"/>
      <c r="GPX32" s="165"/>
      <c r="GPY32" s="159"/>
      <c r="GPZ32" s="165"/>
      <c r="GQA32" s="159"/>
      <c r="GQB32" s="165"/>
      <c r="GQC32" s="159"/>
      <c r="GQD32" s="165"/>
      <c r="GQE32" s="159"/>
      <c r="GQF32" s="165"/>
      <c r="GQG32" s="159"/>
      <c r="GQH32" s="165"/>
      <c r="GQI32" s="159"/>
      <c r="GQJ32" s="165"/>
      <c r="GQK32" s="159"/>
      <c r="GQL32" s="165"/>
      <c r="GQM32" s="159"/>
      <c r="GQN32" s="165"/>
      <c r="GQO32" s="159"/>
      <c r="GQP32" s="165"/>
      <c r="GQQ32" s="159"/>
      <c r="GQR32" s="165"/>
      <c r="GQS32" s="159"/>
      <c r="GQT32" s="165"/>
      <c r="GQU32" s="159"/>
      <c r="GQV32" s="165"/>
      <c r="GQW32" s="159"/>
      <c r="GQX32" s="165"/>
      <c r="GQY32" s="159"/>
      <c r="GQZ32" s="165"/>
      <c r="GRA32" s="159"/>
      <c r="GRB32" s="165"/>
      <c r="GRC32" s="159"/>
      <c r="GRD32" s="165"/>
      <c r="GRE32" s="159"/>
      <c r="GRF32" s="165"/>
      <c r="GRG32" s="159"/>
      <c r="GRH32" s="165"/>
      <c r="GRI32" s="159"/>
      <c r="GRJ32" s="165"/>
      <c r="GRK32" s="159"/>
      <c r="GRL32" s="165"/>
      <c r="GRM32" s="159"/>
      <c r="GRN32" s="165"/>
      <c r="GRO32" s="159"/>
      <c r="GRP32" s="165"/>
      <c r="GRQ32" s="159"/>
      <c r="GRR32" s="165"/>
      <c r="GRS32" s="159"/>
      <c r="GRT32" s="165"/>
      <c r="GRU32" s="159"/>
      <c r="GRV32" s="165"/>
      <c r="GRW32" s="159"/>
      <c r="GRX32" s="165"/>
      <c r="GRY32" s="159"/>
      <c r="GRZ32" s="165"/>
      <c r="GSA32" s="159"/>
      <c r="GSB32" s="165"/>
      <c r="GSC32" s="159"/>
      <c r="GSD32" s="165"/>
      <c r="GSE32" s="159"/>
      <c r="GSF32" s="165"/>
      <c r="GSG32" s="159"/>
      <c r="GSH32" s="165"/>
      <c r="GSI32" s="159"/>
      <c r="GSJ32" s="165"/>
      <c r="GSK32" s="159"/>
      <c r="GSL32" s="165"/>
      <c r="GSM32" s="159"/>
      <c r="GSN32" s="165"/>
      <c r="GSO32" s="159"/>
      <c r="GSP32" s="165"/>
      <c r="GSQ32" s="159"/>
      <c r="GSR32" s="165"/>
      <c r="GSS32" s="159"/>
      <c r="GST32" s="165"/>
      <c r="GSU32" s="159"/>
      <c r="GSV32" s="165"/>
      <c r="GSW32" s="159"/>
      <c r="GSX32" s="165"/>
      <c r="GSY32" s="159"/>
      <c r="GSZ32" s="165"/>
      <c r="GTA32" s="159"/>
      <c r="GTB32" s="165"/>
      <c r="GTC32" s="159"/>
      <c r="GTD32" s="165"/>
      <c r="GTE32" s="159"/>
      <c r="GTF32" s="165"/>
      <c r="GTG32" s="159"/>
      <c r="GTH32" s="165"/>
      <c r="GTI32" s="159"/>
      <c r="GTJ32" s="165"/>
      <c r="GTK32" s="159"/>
      <c r="GTL32" s="165"/>
      <c r="GTM32" s="159"/>
      <c r="GTN32" s="165"/>
      <c r="GTO32" s="159"/>
      <c r="GTP32" s="165"/>
      <c r="GTQ32" s="159"/>
      <c r="GTR32" s="165"/>
      <c r="GTS32" s="159"/>
      <c r="GTT32" s="165"/>
      <c r="GTU32" s="159"/>
      <c r="GTV32" s="165"/>
      <c r="GTW32" s="159"/>
      <c r="GTX32" s="165"/>
      <c r="GTY32" s="159"/>
      <c r="GTZ32" s="165"/>
      <c r="GUA32" s="159"/>
      <c r="GUB32" s="165"/>
      <c r="GUC32" s="159"/>
      <c r="GUD32" s="165"/>
      <c r="GUE32" s="159"/>
      <c r="GUF32" s="165"/>
      <c r="GUG32" s="159"/>
      <c r="GUH32" s="165"/>
      <c r="GUI32" s="159"/>
      <c r="GUJ32" s="165"/>
      <c r="GUK32" s="159"/>
      <c r="GUL32" s="165"/>
      <c r="GUM32" s="159"/>
      <c r="GUN32" s="165"/>
      <c r="GUO32" s="159"/>
      <c r="GUP32" s="165"/>
      <c r="GUQ32" s="159"/>
      <c r="GUR32" s="165"/>
      <c r="GUS32" s="159"/>
      <c r="GUT32" s="165"/>
      <c r="GUU32" s="159"/>
      <c r="GUV32" s="165"/>
      <c r="GUW32" s="159"/>
      <c r="GUX32" s="165"/>
      <c r="GUY32" s="159"/>
      <c r="GUZ32" s="165"/>
      <c r="GVA32" s="159"/>
      <c r="GVB32" s="165"/>
      <c r="GVC32" s="159"/>
      <c r="GVD32" s="165"/>
      <c r="GVE32" s="159"/>
      <c r="GVF32" s="165"/>
      <c r="GVG32" s="159"/>
      <c r="GVH32" s="165"/>
      <c r="GVI32" s="159"/>
      <c r="GVJ32" s="165"/>
      <c r="GVK32" s="159"/>
      <c r="GVL32" s="165"/>
      <c r="GVM32" s="159"/>
      <c r="GVN32" s="165"/>
      <c r="GVO32" s="159"/>
      <c r="GVP32" s="165"/>
      <c r="GVQ32" s="159"/>
      <c r="GVR32" s="165"/>
      <c r="GVS32" s="159"/>
      <c r="GVT32" s="165"/>
      <c r="GVU32" s="159"/>
      <c r="GVV32" s="165"/>
      <c r="GVW32" s="159"/>
      <c r="GVX32" s="165"/>
      <c r="GVY32" s="159"/>
      <c r="GVZ32" s="165"/>
      <c r="GWA32" s="159"/>
      <c r="GWB32" s="165"/>
      <c r="GWC32" s="159"/>
      <c r="GWD32" s="165"/>
      <c r="GWE32" s="159"/>
      <c r="GWF32" s="165"/>
      <c r="GWG32" s="159"/>
      <c r="GWH32" s="165"/>
      <c r="GWI32" s="159"/>
      <c r="GWJ32" s="165"/>
      <c r="GWK32" s="159"/>
      <c r="GWL32" s="165"/>
      <c r="GWM32" s="159"/>
      <c r="GWN32" s="165"/>
      <c r="GWO32" s="159"/>
      <c r="GWP32" s="165"/>
      <c r="GWQ32" s="159"/>
      <c r="GWR32" s="165"/>
      <c r="GWS32" s="159"/>
      <c r="GWT32" s="165"/>
      <c r="GWU32" s="159"/>
      <c r="GWV32" s="165"/>
      <c r="GWW32" s="159"/>
      <c r="GWX32" s="165"/>
      <c r="GWY32" s="159"/>
      <c r="GWZ32" s="165"/>
      <c r="GXA32" s="159"/>
      <c r="GXB32" s="165"/>
      <c r="GXC32" s="159"/>
      <c r="GXD32" s="165"/>
      <c r="GXE32" s="159"/>
      <c r="GXF32" s="165"/>
      <c r="GXG32" s="159"/>
      <c r="GXH32" s="165"/>
      <c r="GXI32" s="159"/>
      <c r="GXJ32" s="165"/>
      <c r="GXK32" s="159"/>
      <c r="GXL32" s="165"/>
      <c r="GXM32" s="159"/>
      <c r="GXN32" s="165"/>
      <c r="GXO32" s="159"/>
      <c r="GXP32" s="165"/>
      <c r="GXQ32" s="159"/>
      <c r="GXR32" s="165"/>
      <c r="GXS32" s="159"/>
      <c r="GXT32" s="165"/>
      <c r="GXU32" s="159"/>
      <c r="GXV32" s="165"/>
      <c r="GXW32" s="159"/>
      <c r="GXX32" s="165"/>
      <c r="GXY32" s="159"/>
      <c r="GXZ32" s="165"/>
      <c r="GYA32" s="159"/>
      <c r="GYB32" s="165"/>
      <c r="GYC32" s="159"/>
      <c r="GYD32" s="165"/>
      <c r="GYE32" s="159"/>
      <c r="GYF32" s="165"/>
      <c r="GYG32" s="159"/>
      <c r="GYH32" s="165"/>
      <c r="GYI32" s="159"/>
      <c r="GYJ32" s="165"/>
      <c r="GYK32" s="159"/>
      <c r="GYL32" s="165"/>
      <c r="GYM32" s="159"/>
      <c r="GYN32" s="165"/>
      <c r="GYO32" s="159"/>
      <c r="GYP32" s="165"/>
      <c r="GYQ32" s="159"/>
      <c r="GYR32" s="165"/>
      <c r="GYS32" s="159"/>
      <c r="GYT32" s="165"/>
      <c r="GYU32" s="159"/>
      <c r="GYV32" s="165"/>
      <c r="GYW32" s="159"/>
      <c r="GYX32" s="165"/>
      <c r="GYY32" s="159"/>
      <c r="GYZ32" s="165"/>
      <c r="GZA32" s="159"/>
      <c r="GZB32" s="165"/>
      <c r="GZC32" s="159"/>
      <c r="GZD32" s="165"/>
      <c r="GZE32" s="159"/>
      <c r="GZF32" s="165"/>
      <c r="GZG32" s="159"/>
      <c r="GZH32" s="165"/>
      <c r="GZI32" s="159"/>
      <c r="GZJ32" s="165"/>
      <c r="GZK32" s="159"/>
      <c r="GZL32" s="165"/>
      <c r="GZM32" s="159"/>
      <c r="GZN32" s="165"/>
      <c r="GZO32" s="159"/>
      <c r="GZP32" s="165"/>
      <c r="GZQ32" s="159"/>
      <c r="GZR32" s="165"/>
      <c r="GZS32" s="159"/>
      <c r="GZT32" s="165"/>
      <c r="GZU32" s="159"/>
      <c r="GZV32" s="165"/>
      <c r="GZW32" s="159"/>
      <c r="GZX32" s="165"/>
      <c r="GZY32" s="159"/>
      <c r="GZZ32" s="165"/>
      <c r="HAA32" s="159"/>
      <c r="HAB32" s="165"/>
      <c r="HAC32" s="159"/>
      <c r="HAD32" s="165"/>
      <c r="HAE32" s="159"/>
      <c r="HAF32" s="165"/>
      <c r="HAG32" s="159"/>
      <c r="HAH32" s="165"/>
      <c r="HAI32" s="159"/>
      <c r="HAJ32" s="165"/>
      <c r="HAK32" s="159"/>
      <c r="HAL32" s="165"/>
      <c r="HAM32" s="159"/>
      <c r="HAN32" s="165"/>
      <c r="HAO32" s="159"/>
      <c r="HAP32" s="165"/>
      <c r="HAQ32" s="159"/>
      <c r="HAR32" s="165"/>
      <c r="HAS32" s="159"/>
      <c r="HAT32" s="165"/>
      <c r="HAU32" s="159"/>
      <c r="HAV32" s="165"/>
      <c r="HAW32" s="159"/>
      <c r="HAX32" s="165"/>
      <c r="HAY32" s="159"/>
      <c r="HAZ32" s="165"/>
      <c r="HBA32" s="159"/>
      <c r="HBB32" s="165"/>
      <c r="HBC32" s="159"/>
      <c r="HBD32" s="165"/>
      <c r="HBE32" s="159"/>
      <c r="HBF32" s="165"/>
      <c r="HBG32" s="159"/>
      <c r="HBH32" s="165"/>
      <c r="HBI32" s="159"/>
      <c r="HBJ32" s="165"/>
      <c r="HBK32" s="159"/>
      <c r="HBL32" s="165"/>
      <c r="HBM32" s="159"/>
      <c r="HBN32" s="165"/>
      <c r="HBO32" s="159"/>
      <c r="HBP32" s="165"/>
      <c r="HBQ32" s="159"/>
      <c r="HBR32" s="165"/>
      <c r="HBS32" s="159"/>
      <c r="HBT32" s="165"/>
      <c r="HBU32" s="159"/>
      <c r="HBV32" s="165"/>
      <c r="HBW32" s="159"/>
      <c r="HBX32" s="165"/>
      <c r="HBY32" s="159"/>
      <c r="HBZ32" s="165"/>
      <c r="HCA32" s="159"/>
      <c r="HCB32" s="165"/>
      <c r="HCC32" s="159"/>
      <c r="HCD32" s="165"/>
      <c r="HCE32" s="159"/>
      <c r="HCF32" s="165"/>
      <c r="HCG32" s="159"/>
      <c r="HCH32" s="165"/>
      <c r="HCI32" s="159"/>
      <c r="HCJ32" s="165"/>
      <c r="HCK32" s="159"/>
      <c r="HCL32" s="165"/>
      <c r="HCM32" s="159"/>
      <c r="HCN32" s="165"/>
      <c r="HCO32" s="159"/>
      <c r="HCP32" s="165"/>
      <c r="HCQ32" s="159"/>
      <c r="HCR32" s="165"/>
      <c r="HCS32" s="159"/>
      <c r="HCT32" s="165"/>
      <c r="HCU32" s="159"/>
      <c r="HCV32" s="165"/>
      <c r="HCW32" s="159"/>
      <c r="HCX32" s="165"/>
      <c r="HCY32" s="159"/>
      <c r="HCZ32" s="165"/>
      <c r="HDA32" s="159"/>
      <c r="HDB32" s="165"/>
      <c r="HDC32" s="159"/>
      <c r="HDD32" s="165"/>
      <c r="HDE32" s="159"/>
      <c r="HDF32" s="165"/>
      <c r="HDG32" s="159"/>
      <c r="HDH32" s="165"/>
      <c r="HDI32" s="159"/>
      <c r="HDJ32" s="165"/>
      <c r="HDK32" s="159"/>
      <c r="HDL32" s="165"/>
      <c r="HDM32" s="159"/>
      <c r="HDN32" s="165"/>
      <c r="HDO32" s="159"/>
      <c r="HDP32" s="165"/>
      <c r="HDQ32" s="159"/>
      <c r="HDR32" s="165"/>
      <c r="HDS32" s="159"/>
      <c r="HDT32" s="165"/>
      <c r="HDU32" s="159"/>
      <c r="HDV32" s="165"/>
      <c r="HDW32" s="159"/>
      <c r="HDX32" s="165"/>
      <c r="HDY32" s="159"/>
      <c r="HDZ32" s="165"/>
      <c r="HEA32" s="159"/>
      <c r="HEB32" s="165"/>
      <c r="HEC32" s="159"/>
      <c r="HED32" s="165"/>
      <c r="HEE32" s="159"/>
      <c r="HEF32" s="165"/>
      <c r="HEG32" s="159"/>
      <c r="HEH32" s="165"/>
      <c r="HEI32" s="159"/>
      <c r="HEJ32" s="165"/>
      <c r="HEK32" s="159"/>
      <c r="HEL32" s="165"/>
      <c r="HEM32" s="159"/>
      <c r="HEN32" s="165"/>
      <c r="HEO32" s="159"/>
      <c r="HEP32" s="165"/>
      <c r="HEQ32" s="159"/>
      <c r="HER32" s="165"/>
      <c r="HES32" s="159"/>
      <c r="HET32" s="165"/>
      <c r="HEU32" s="159"/>
      <c r="HEV32" s="165"/>
      <c r="HEW32" s="159"/>
      <c r="HEX32" s="165"/>
      <c r="HEY32" s="159"/>
      <c r="HEZ32" s="165"/>
      <c r="HFA32" s="159"/>
      <c r="HFB32" s="165"/>
      <c r="HFC32" s="159"/>
      <c r="HFD32" s="165"/>
      <c r="HFE32" s="159"/>
      <c r="HFF32" s="165"/>
      <c r="HFG32" s="159"/>
      <c r="HFH32" s="165"/>
      <c r="HFI32" s="159"/>
      <c r="HFJ32" s="165"/>
      <c r="HFK32" s="159"/>
      <c r="HFL32" s="165"/>
      <c r="HFM32" s="159"/>
      <c r="HFN32" s="165"/>
      <c r="HFO32" s="159"/>
      <c r="HFP32" s="165"/>
      <c r="HFQ32" s="159"/>
      <c r="HFR32" s="165"/>
      <c r="HFS32" s="159"/>
      <c r="HFT32" s="165"/>
      <c r="HFU32" s="159"/>
      <c r="HFV32" s="165"/>
      <c r="HFW32" s="159"/>
      <c r="HFX32" s="165"/>
      <c r="HFY32" s="159"/>
      <c r="HFZ32" s="165"/>
      <c r="HGA32" s="159"/>
      <c r="HGB32" s="165"/>
      <c r="HGC32" s="159"/>
      <c r="HGD32" s="165"/>
      <c r="HGE32" s="159"/>
      <c r="HGF32" s="165"/>
      <c r="HGG32" s="159"/>
      <c r="HGH32" s="165"/>
      <c r="HGI32" s="159"/>
      <c r="HGJ32" s="165"/>
      <c r="HGK32" s="159"/>
      <c r="HGL32" s="165"/>
      <c r="HGM32" s="159"/>
      <c r="HGN32" s="165"/>
      <c r="HGO32" s="159"/>
      <c r="HGP32" s="165"/>
      <c r="HGQ32" s="159"/>
      <c r="HGR32" s="165"/>
      <c r="HGS32" s="159"/>
      <c r="HGT32" s="165"/>
      <c r="HGU32" s="159"/>
      <c r="HGV32" s="165"/>
      <c r="HGW32" s="159"/>
      <c r="HGX32" s="165"/>
      <c r="HGY32" s="159"/>
      <c r="HGZ32" s="165"/>
      <c r="HHA32" s="159"/>
      <c r="HHB32" s="165"/>
      <c r="HHC32" s="159"/>
      <c r="HHD32" s="165"/>
      <c r="HHE32" s="159"/>
      <c r="HHF32" s="165"/>
      <c r="HHG32" s="159"/>
      <c r="HHH32" s="165"/>
      <c r="HHI32" s="159"/>
      <c r="HHJ32" s="165"/>
      <c r="HHK32" s="159"/>
      <c r="HHL32" s="165"/>
      <c r="HHM32" s="159"/>
      <c r="HHN32" s="165"/>
      <c r="HHO32" s="159"/>
      <c r="HHP32" s="165"/>
      <c r="HHQ32" s="159"/>
      <c r="HHR32" s="165"/>
      <c r="HHS32" s="159"/>
      <c r="HHT32" s="165"/>
      <c r="HHU32" s="159"/>
      <c r="HHV32" s="165"/>
      <c r="HHW32" s="159"/>
      <c r="HHX32" s="165"/>
      <c r="HHY32" s="159"/>
      <c r="HHZ32" s="165"/>
      <c r="HIA32" s="159"/>
      <c r="HIB32" s="165"/>
      <c r="HIC32" s="159"/>
      <c r="HID32" s="165"/>
      <c r="HIE32" s="159"/>
      <c r="HIF32" s="165"/>
      <c r="HIG32" s="159"/>
      <c r="HIH32" s="165"/>
      <c r="HII32" s="159"/>
      <c r="HIJ32" s="165"/>
      <c r="HIK32" s="159"/>
      <c r="HIL32" s="165"/>
      <c r="HIM32" s="159"/>
      <c r="HIN32" s="165"/>
      <c r="HIO32" s="159"/>
      <c r="HIP32" s="165"/>
      <c r="HIQ32" s="159"/>
      <c r="HIR32" s="165"/>
      <c r="HIS32" s="159"/>
      <c r="HIT32" s="165"/>
      <c r="HIU32" s="159"/>
      <c r="HIV32" s="165"/>
      <c r="HIW32" s="159"/>
      <c r="HIX32" s="165"/>
      <c r="HIY32" s="159"/>
      <c r="HIZ32" s="165"/>
      <c r="HJA32" s="159"/>
      <c r="HJB32" s="165"/>
      <c r="HJC32" s="159"/>
      <c r="HJD32" s="165"/>
      <c r="HJE32" s="159"/>
      <c r="HJF32" s="165"/>
      <c r="HJG32" s="159"/>
      <c r="HJH32" s="165"/>
      <c r="HJI32" s="159"/>
      <c r="HJJ32" s="165"/>
      <c r="HJK32" s="159"/>
      <c r="HJL32" s="165"/>
      <c r="HJM32" s="159"/>
      <c r="HJN32" s="165"/>
      <c r="HJO32" s="159"/>
      <c r="HJP32" s="165"/>
      <c r="HJQ32" s="159"/>
      <c r="HJR32" s="165"/>
      <c r="HJS32" s="159"/>
      <c r="HJT32" s="165"/>
      <c r="HJU32" s="159"/>
      <c r="HJV32" s="165"/>
      <c r="HJW32" s="159"/>
      <c r="HJX32" s="165"/>
      <c r="HJY32" s="159"/>
      <c r="HJZ32" s="165"/>
      <c r="HKA32" s="159"/>
      <c r="HKB32" s="165"/>
      <c r="HKC32" s="159"/>
      <c r="HKD32" s="165"/>
      <c r="HKE32" s="159"/>
      <c r="HKF32" s="165"/>
      <c r="HKG32" s="159"/>
      <c r="HKH32" s="165"/>
      <c r="HKI32" s="159"/>
      <c r="HKJ32" s="165"/>
      <c r="HKK32" s="159"/>
      <c r="HKL32" s="165"/>
      <c r="HKM32" s="159"/>
      <c r="HKN32" s="165"/>
      <c r="HKO32" s="159"/>
      <c r="HKP32" s="165"/>
      <c r="HKQ32" s="159"/>
      <c r="HKR32" s="165"/>
      <c r="HKS32" s="159"/>
      <c r="HKT32" s="165"/>
      <c r="HKU32" s="159"/>
      <c r="HKV32" s="165"/>
      <c r="HKW32" s="159"/>
      <c r="HKX32" s="165"/>
      <c r="HKY32" s="159"/>
      <c r="HKZ32" s="165"/>
      <c r="HLA32" s="159"/>
      <c r="HLB32" s="165"/>
      <c r="HLC32" s="159"/>
      <c r="HLD32" s="165"/>
      <c r="HLE32" s="159"/>
      <c r="HLF32" s="165"/>
      <c r="HLG32" s="159"/>
      <c r="HLH32" s="165"/>
      <c r="HLI32" s="159"/>
      <c r="HLJ32" s="165"/>
      <c r="HLK32" s="159"/>
      <c r="HLL32" s="165"/>
      <c r="HLM32" s="159"/>
      <c r="HLN32" s="165"/>
      <c r="HLO32" s="159"/>
      <c r="HLP32" s="165"/>
      <c r="HLQ32" s="159"/>
      <c r="HLR32" s="165"/>
      <c r="HLS32" s="159"/>
      <c r="HLT32" s="165"/>
      <c r="HLU32" s="159"/>
      <c r="HLV32" s="165"/>
      <c r="HLW32" s="159"/>
      <c r="HLX32" s="165"/>
      <c r="HLY32" s="159"/>
      <c r="HLZ32" s="165"/>
      <c r="HMA32" s="159"/>
      <c r="HMB32" s="165"/>
      <c r="HMC32" s="159"/>
      <c r="HMD32" s="165"/>
      <c r="HME32" s="159"/>
      <c r="HMF32" s="165"/>
      <c r="HMG32" s="159"/>
      <c r="HMH32" s="165"/>
      <c r="HMI32" s="159"/>
      <c r="HMJ32" s="165"/>
      <c r="HMK32" s="159"/>
      <c r="HML32" s="165"/>
      <c r="HMM32" s="159"/>
      <c r="HMN32" s="165"/>
      <c r="HMO32" s="159"/>
      <c r="HMP32" s="165"/>
      <c r="HMQ32" s="159"/>
      <c r="HMR32" s="165"/>
      <c r="HMS32" s="159"/>
      <c r="HMT32" s="165"/>
      <c r="HMU32" s="159"/>
      <c r="HMV32" s="165"/>
      <c r="HMW32" s="159"/>
      <c r="HMX32" s="165"/>
      <c r="HMY32" s="159"/>
      <c r="HMZ32" s="165"/>
      <c r="HNA32" s="159"/>
      <c r="HNB32" s="165"/>
      <c r="HNC32" s="159"/>
      <c r="HND32" s="165"/>
      <c r="HNE32" s="159"/>
      <c r="HNF32" s="165"/>
      <c r="HNG32" s="159"/>
      <c r="HNH32" s="165"/>
      <c r="HNI32" s="159"/>
      <c r="HNJ32" s="165"/>
      <c r="HNK32" s="159"/>
      <c r="HNL32" s="165"/>
      <c r="HNM32" s="159"/>
      <c r="HNN32" s="165"/>
      <c r="HNO32" s="159"/>
      <c r="HNP32" s="165"/>
      <c r="HNQ32" s="159"/>
      <c r="HNR32" s="165"/>
      <c r="HNS32" s="159"/>
      <c r="HNT32" s="165"/>
      <c r="HNU32" s="159"/>
      <c r="HNV32" s="165"/>
      <c r="HNW32" s="159"/>
      <c r="HNX32" s="165"/>
      <c r="HNY32" s="159"/>
      <c r="HNZ32" s="165"/>
      <c r="HOA32" s="159"/>
      <c r="HOB32" s="165"/>
      <c r="HOC32" s="159"/>
      <c r="HOD32" s="165"/>
      <c r="HOE32" s="159"/>
      <c r="HOF32" s="165"/>
      <c r="HOG32" s="159"/>
      <c r="HOH32" s="165"/>
      <c r="HOI32" s="159"/>
      <c r="HOJ32" s="165"/>
      <c r="HOK32" s="159"/>
      <c r="HOL32" s="165"/>
      <c r="HOM32" s="159"/>
      <c r="HON32" s="165"/>
      <c r="HOO32" s="159"/>
      <c r="HOP32" s="165"/>
      <c r="HOQ32" s="159"/>
      <c r="HOR32" s="165"/>
      <c r="HOS32" s="159"/>
      <c r="HOT32" s="165"/>
      <c r="HOU32" s="159"/>
      <c r="HOV32" s="165"/>
      <c r="HOW32" s="159"/>
      <c r="HOX32" s="165"/>
      <c r="HOY32" s="159"/>
      <c r="HOZ32" s="165"/>
      <c r="HPA32" s="159"/>
      <c r="HPB32" s="165"/>
      <c r="HPC32" s="159"/>
      <c r="HPD32" s="165"/>
      <c r="HPE32" s="159"/>
      <c r="HPF32" s="165"/>
      <c r="HPG32" s="159"/>
      <c r="HPH32" s="165"/>
      <c r="HPI32" s="159"/>
      <c r="HPJ32" s="165"/>
      <c r="HPK32" s="159"/>
      <c r="HPL32" s="165"/>
      <c r="HPM32" s="159"/>
      <c r="HPN32" s="165"/>
      <c r="HPO32" s="159"/>
      <c r="HPP32" s="165"/>
      <c r="HPQ32" s="159"/>
      <c r="HPR32" s="165"/>
      <c r="HPS32" s="159"/>
      <c r="HPT32" s="165"/>
      <c r="HPU32" s="159"/>
      <c r="HPV32" s="165"/>
      <c r="HPW32" s="159"/>
      <c r="HPX32" s="165"/>
      <c r="HPY32" s="159"/>
      <c r="HPZ32" s="165"/>
      <c r="HQA32" s="159"/>
      <c r="HQB32" s="165"/>
      <c r="HQC32" s="159"/>
      <c r="HQD32" s="165"/>
      <c r="HQE32" s="159"/>
      <c r="HQF32" s="165"/>
      <c r="HQG32" s="159"/>
      <c r="HQH32" s="165"/>
      <c r="HQI32" s="159"/>
      <c r="HQJ32" s="165"/>
      <c r="HQK32" s="159"/>
      <c r="HQL32" s="165"/>
      <c r="HQM32" s="159"/>
      <c r="HQN32" s="165"/>
      <c r="HQO32" s="159"/>
      <c r="HQP32" s="165"/>
      <c r="HQQ32" s="159"/>
      <c r="HQR32" s="165"/>
      <c r="HQS32" s="159"/>
      <c r="HQT32" s="165"/>
      <c r="HQU32" s="159"/>
      <c r="HQV32" s="165"/>
      <c r="HQW32" s="159"/>
      <c r="HQX32" s="165"/>
      <c r="HQY32" s="159"/>
      <c r="HQZ32" s="165"/>
      <c r="HRA32" s="159"/>
      <c r="HRB32" s="165"/>
      <c r="HRC32" s="159"/>
      <c r="HRD32" s="165"/>
      <c r="HRE32" s="159"/>
      <c r="HRF32" s="165"/>
      <c r="HRG32" s="159"/>
      <c r="HRH32" s="165"/>
      <c r="HRI32" s="159"/>
      <c r="HRJ32" s="165"/>
      <c r="HRK32" s="159"/>
      <c r="HRL32" s="165"/>
      <c r="HRM32" s="159"/>
      <c r="HRN32" s="165"/>
      <c r="HRO32" s="159"/>
      <c r="HRP32" s="165"/>
      <c r="HRQ32" s="159"/>
      <c r="HRR32" s="165"/>
      <c r="HRS32" s="159"/>
      <c r="HRT32" s="165"/>
      <c r="HRU32" s="159"/>
      <c r="HRV32" s="165"/>
      <c r="HRW32" s="159"/>
      <c r="HRX32" s="165"/>
      <c r="HRY32" s="159"/>
      <c r="HRZ32" s="165"/>
      <c r="HSA32" s="159"/>
      <c r="HSB32" s="165"/>
      <c r="HSC32" s="159"/>
      <c r="HSD32" s="165"/>
      <c r="HSE32" s="159"/>
      <c r="HSF32" s="165"/>
      <c r="HSG32" s="159"/>
      <c r="HSH32" s="165"/>
      <c r="HSI32" s="159"/>
      <c r="HSJ32" s="165"/>
      <c r="HSK32" s="159"/>
      <c r="HSL32" s="165"/>
      <c r="HSM32" s="159"/>
      <c r="HSN32" s="165"/>
      <c r="HSO32" s="159"/>
      <c r="HSP32" s="165"/>
      <c r="HSQ32" s="159"/>
      <c r="HSR32" s="165"/>
      <c r="HSS32" s="159"/>
      <c r="HST32" s="165"/>
      <c r="HSU32" s="159"/>
      <c r="HSV32" s="165"/>
      <c r="HSW32" s="159"/>
      <c r="HSX32" s="165"/>
      <c r="HSY32" s="159"/>
      <c r="HSZ32" s="165"/>
      <c r="HTA32" s="159"/>
      <c r="HTB32" s="165"/>
      <c r="HTC32" s="159"/>
      <c r="HTD32" s="165"/>
      <c r="HTE32" s="159"/>
      <c r="HTF32" s="165"/>
      <c r="HTG32" s="159"/>
      <c r="HTH32" s="165"/>
      <c r="HTI32" s="159"/>
      <c r="HTJ32" s="165"/>
      <c r="HTK32" s="159"/>
      <c r="HTL32" s="165"/>
      <c r="HTM32" s="159"/>
      <c r="HTN32" s="165"/>
      <c r="HTO32" s="159"/>
      <c r="HTP32" s="165"/>
      <c r="HTQ32" s="159"/>
      <c r="HTR32" s="165"/>
      <c r="HTS32" s="159"/>
      <c r="HTT32" s="165"/>
      <c r="HTU32" s="159"/>
      <c r="HTV32" s="165"/>
      <c r="HTW32" s="159"/>
      <c r="HTX32" s="165"/>
      <c r="HTY32" s="159"/>
      <c r="HTZ32" s="165"/>
      <c r="HUA32" s="159"/>
      <c r="HUB32" s="165"/>
      <c r="HUC32" s="159"/>
      <c r="HUD32" s="165"/>
      <c r="HUE32" s="159"/>
      <c r="HUF32" s="165"/>
      <c r="HUG32" s="159"/>
      <c r="HUH32" s="165"/>
      <c r="HUI32" s="159"/>
      <c r="HUJ32" s="165"/>
      <c r="HUK32" s="159"/>
      <c r="HUL32" s="165"/>
      <c r="HUM32" s="159"/>
      <c r="HUN32" s="165"/>
      <c r="HUO32" s="159"/>
      <c r="HUP32" s="165"/>
      <c r="HUQ32" s="159"/>
      <c r="HUR32" s="165"/>
      <c r="HUS32" s="159"/>
      <c r="HUT32" s="165"/>
      <c r="HUU32" s="159"/>
      <c r="HUV32" s="165"/>
      <c r="HUW32" s="159"/>
      <c r="HUX32" s="165"/>
      <c r="HUY32" s="159"/>
      <c r="HUZ32" s="165"/>
      <c r="HVA32" s="159"/>
      <c r="HVB32" s="165"/>
      <c r="HVC32" s="159"/>
      <c r="HVD32" s="165"/>
      <c r="HVE32" s="159"/>
      <c r="HVF32" s="165"/>
      <c r="HVG32" s="159"/>
      <c r="HVH32" s="165"/>
      <c r="HVI32" s="159"/>
      <c r="HVJ32" s="165"/>
      <c r="HVK32" s="159"/>
      <c r="HVL32" s="165"/>
      <c r="HVM32" s="159"/>
      <c r="HVN32" s="165"/>
      <c r="HVO32" s="159"/>
      <c r="HVP32" s="165"/>
      <c r="HVQ32" s="159"/>
      <c r="HVR32" s="165"/>
      <c r="HVS32" s="159"/>
      <c r="HVT32" s="165"/>
      <c r="HVU32" s="159"/>
      <c r="HVV32" s="165"/>
      <c r="HVW32" s="159"/>
      <c r="HVX32" s="165"/>
      <c r="HVY32" s="159"/>
      <c r="HVZ32" s="165"/>
      <c r="HWA32" s="159"/>
      <c r="HWB32" s="165"/>
      <c r="HWC32" s="159"/>
      <c r="HWD32" s="165"/>
      <c r="HWE32" s="159"/>
      <c r="HWF32" s="165"/>
      <c r="HWG32" s="159"/>
      <c r="HWH32" s="165"/>
      <c r="HWI32" s="159"/>
      <c r="HWJ32" s="165"/>
      <c r="HWK32" s="159"/>
      <c r="HWL32" s="165"/>
      <c r="HWM32" s="159"/>
      <c r="HWN32" s="165"/>
      <c r="HWO32" s="159"/>
      <c r="HWP32" s="165"/>
      <c r="HWQ32" s="159"/>
      <c r="HWR32" s="165"/>
      <c r="HWS32" s="159"/>
      <c r="HWT32" s="165"/>
      <c r="HWU32" s="159"/>
      <c r="HWV32" s="165"/>
      <c r="HWW32" s="159"/>
      <c r="HWX32" s="165"/>
      <c r="HWY32" s="159"/>
      <c r="HWZ32" s="165"/>
      <c r="HXA32" s="159"/>
      <c r="HXB32" s="165"/>
      <c r="HXC32" s="159"/>
      <c r="HXD32" s="165"/>
      <c r="HXE32" s="159"/>
      <c r="HXF32" s="165"/>
      <c r="HXG32" s="159"/>
      <c r="HXH32" s="165"/>
      <c r="HXI32" s="159"/>
      <c r="HXJ32" s="165"/>
      <c r="HXK32" s="159"/>
      <c r="HXL32" s="165"/>
      <c r="HXM32" s="159"/>
      <c r="HXN32" s="165"/>
      <c r="HXO32" s="159"/>
      <c r="HXP32" s="165"/>
      <c r="HXQ32" s="159"/>
      <c r="HXR32" s="165"/>
      <c r="HXS32" s="159"/>
      <c r="HXT32" s="165"/>
      <c r="HXU32" s="159"/>
      <c r="HXV32" s="165"/>
      <c r="HXW32" s="159"/>
      <c r="HXX32" s="165"/>
      <c r="HXY32" s="159"/>
      <c r="HXZ32" s="165"/>
      <c r="HYA32" s="159"/>
      <c r="HYB32" s="165"/>
      <c r="HYC32" s="159"/>
      <c r="HYD32" s="165"/>
      <c r="HYE32" s="159"/>
      <c r="HYF32" s="165"/>
      <c r="HYG32" s="159"/>
      <c r="HYH32" s="165"/>
      <c r="HYI32" s="159"/>
      <c r="HYJ32" s="165"/>
      <c r="HYK32" s="159"/>
      <c r="HYL32" s="165"/>
      <c r="HYM32" s="159"/>
      <c r="HYN32" s="165"/>
      <c r="HYO32" s="159"/>
      <c r="HYP32" s="165"/>
      <c r="HYQ32" s="159"/>
      <c r="HYR32" s="165"/>
      <c r="HYS32" s="159"/>
      <c r="HYT32" s="165"/>
      <c r="HYU32" s="159"/>
      <c r="HYV32" s="165"/>
      <c r="HYW32" s="159"/>
      <c r="HYX32" s="165"/>
      <c r="HYY32" s="159"/>
      <c r="HYZ32" s="165"/>
      <c r="HZA32" s="159"/>
      <c r="HZB32" s="165"/>
      <c r="HZC32" s="159"/>
      <c r="HZD32" s="165"/>
      <c r="HZE32" s="159"/>
      <c r="HZF32" s="165"/>
      <c r="HZG32" s="159"/>
      <c r="HZH32" s="165"/>
      <c r="HZI32" s="159"/>
      <c r="HZJ32" s="165"/>
      <c r="HZK32" s="159"/>
      <c r="HZL32" s="165"/>
      <c r="HZM32" s="159"/>
      <c r="HZN32" s="165"/>
      <c r="HZO32" s="159"/>
      <c r="HZP32" s="165"/>
      <c r="HZQ32" s="159"/>
      <c r="HZR32" s="165"/>
      <c r="HZS32" s="159"/>
      <c r="HZT32" s="165"/>
      <c r="HZU32" s="159"/>
      <c r="HZV32" s="165"/>
      <c r="HZW32" s="159"/>
      <c r="HZX32" s="165"/>
      <c r="HZY32" s="159"/>
      <c r="HZZ32" s="165"/>
      <c r="IAA32" s="159"/>
      <c r="IAB32" s="165"/>
      <c r="IAC32" s="159"/>
      <c r="IAD32" s="165"/>
      <c r="IAE32" s="159"/>
      <c r="IAF32" s="165"/>
      <c r="IAG32" s="159"/>
      <c r="IAH32" s="165"/>
      <c r="IAI32" s="159"/>
      <c r="IAJ32" s="165"/>
      <c r="IAK32" s="159"/>
      <c r="IAL32" s="165"/>
      <c r="IAM32" s="159"/>
      <c r="IAN32" s="165"/>
      <c r="IAO32" s="159"/>
      <c r="IAP32" s="165"/>
      <c r="IAQ32" s="159"/>
      <c r="IAR32" s="165"/>
      <c r="IAS32" s="159"/>
      <c r="IAT32" s="165"/>
      <c r="IAU32" s="159"/>
      <c r="IAV32" s="165"/>
      <c r="IAW32" s="159"/>
      <c r="IAX32" s="165"/>
      <c r="IAY32" s="159"/>
      <c r="IAZ32" s="165"/>
      <c r="IBA32" s="159"/>
      <c r="IBB32" s="165"/>
      <c r="IBC32" s="159"/>
      <c r="IBD32" s="165"/>
      <c r="IBE32" s="159"/>
      <c r="IBF32" s="165"/>
      <c r="IBG32" s="159"/>
      <c r="IBH32" s="165"/>
      <c r="IBI32" s="159"/>
      <c r="IBJ32" s="165"/>
      <c r="IBK32" s="159"/>
      <c r="IBL32" s="165"/>
      <c r="IBM32" s="159"/>
      <c r="IBN32" s="165"/>
      <c r="IBO32" s="159"/>
      <c r="IBP32" s="165"/>
      <c r="IBQ32" s="159"/>
      <c r="IBR32" s="165"/>
      <c r="IBS32" s="159"/>
      <c r="IBT32" s="165"/>
      <c r="IBU32" s="159"/>
      <c r="IBV32" s="165"/>
      <c r="IBW32" s="159"/>
      <c r="IBX32" s="165"/>
      <c r="IBY32" s="159"/>
      <c r="IBZ32" s="165"/>
      <c r="ICA32" s="159"/>
      <c r="ICB32" s="165"/>
      <c r="ICC32" s="159"/>
      <c r="ICD32" s="165"/>
      <c r="ICE32" s="159"/>
      <c r="ICF32" s="165"/>
      <c r="ICG32" s="159"/>
      <c r="ICH32" s="165"/>
      <c r="ICI32" s="159"/>
      <c r="ICJ32" s="165"/>
      <c r="ICK32" s="159"/>
      <c r="ICL32" s="165"/>
      <c r="ICM32" s="159"/>
      <c r="ICN32" s="165"/>
      <c r="ICO32" s="159"/>
      <c r="ICP32" s="165"/>
      <c r="ICQ32" s="159"/>
      <c r="ICR32" s="165"/>
      <c r="ICS32" s="159"/>
      <c r="ICT32" s="165"/>
      <c r="ICU32" s="159"/>
      <c r="ICV32" s="165"/>
      <c r="ICW32" s="159"/>
      <c r="ICX32" s="165"/>
      <c r="ICY32" s="159"/>
      <c r="ICZ32" s="165"/>
      <c r="IDA32" s="159"/>
      <c r="IDB32" s="165"/>
      <c r="IDC32" s="159"/>
      <c r="IDD32" s="165"/>
      <c r="IDE32" s="159"/>
      <c r="IDF32" s="165"/>
      <c r="IDG32" s="159"/>
      <c r="IDH32" s="165"/>
      <c r="IDI32" s="159"/>
      <c r="IDJ32" s="165"/>
      <c r="IDK32" s="159"/>
      <c r="IDL32" s="165"/>
      <c r="IDM32" s="159"/>
      <c r="IDN32" s="165"/>
      <c r="IDO32" s="159"/>
      <c r="IDP32" s="165"/>
      <c r="IDQ32" s="159"/>
      <c r="IDR32" s="165"/>
      <c r="IDS32" s="159"/>
      <c r="IDT32" s="165"/>
      <c r="IDU32" s="159"/>
      <c r="IDV32" s="165"/>
      <c r="IDW32" s="159"/>
      <c r="IDX32" s="165"/>
      <c r="IDY32" s="159"/>
      <c r="IDZ32" s="165"/>
      <c r="IEA32" s="159"/>
      <c r="IEB32" s="165"/>
      <c r="IEC32" s="159"/>
      <c r="IED32" s="165"/>
      <c r="IEE32" s="159"/>
      <c r="IEF32" s="165"/>
      <c r="IEG32" s="159"/>
      <c r="IEH32" s="165"/>
      <c r="IEI32" s="159"/>
      <c r="IEJ32" s="165"/>
      <c r="IEK32" s="159"/>
      <c r="IEL32" s="165"/>
      <c r="IEM32" s="159"/>
      <c r="IEN32" s="165"/>
      <c r="IEO32" s="159"/>
      <c r="IEP32" s="165"/>
      <c r="IEQ32" s="159"/>
      <c r="IER32" s="165"/>
      <c r="IES32" s="159"/>
      <c r="IET32" s="165"/>
      <c r="IEU32" s="159"/>
      <c r="IEV32" s="165"/>
      <c r="IEW32" s="159"/>
      <c r="IEX32" s="165"/>
      <c r="IEY32" s="159"/>
      <c r="IEZ32" s="165"/>
      <c r="IFA32" s="159"/>
      <c r="IFB32" s="165"/>
      <c r="IFC32" s="159"/>
      <c r="IFD32" s="165"/>
      <c r="IFE32" s="159"/>
      <c r="IFF32" s="165"/>
      <c r="IFG32" s="159"/>
      <c r="IFH32" s="165"/>
      <c r="IFI32" s="159"/>
      <c r="IFJ32" s="165"/>
      <c r="IFK32" s="159"/>
      <c r="IFL32" s="165"/>
      <c r="IFM32" s="159"/>
      <c r="IFN32" s="165"/>
      <c r="IFO32" s="159"/>
      <c r="IFP32" s="165"/>
      <c r="IFQ32" s="159"/>
      <c r="IFR32" s="165"/>
      <c r="IFS32" s="159"/>
      <c r="IFT32" s="165"/>
      <c r="IFU32" s="159"/>
      <c r="IFV32" s="165"/>
      <c r="IFW32" s="159"/>
      <c r="IFX32" s="165"/>
      <c r="IFY32" s="159"/>
      <c r="IFZ32" s="165"/>
      <c r="IGA32" s="159"/>
      <c r="IGB32" s="165"/>
      <c r="IGC32" s="159"/>
      <c r="IGD32" s="165"/>
      <c r="IGE32" s="159"/>
      <c r="IGF32" s="165"/>
      <c r="IGG32" s="159"/>
      <c r="IGH32" s="165"/>
      <c r="IGI32" s="159"/>
      <c r="IGJ32" s="165"/>
      <c r="IGK32" s="159"/>
      <c r="IGL32" s="165"/>
      <c r="IGM32" s="159"/>
      <c r="IGN32" s="165"/>
      <c r="IGO32" s="159"/>
      <c r="IGP32" s="165"/>
      <c r="IGQ32" s="159"/>
      <c r="IGR32" s="165"/>
      <c r="IGS32" s="159"/>
      <c r="IGT32" s="165"/>
      <c r="IGU32" s="159"/>
      <c r="IGV32" s="165"/>
      <c r="IGW32" s="159"/>
      <c r="IGX32" s="165"/>
      <c r="IGY32" s="159"/>
      <c r="IGZ32" s="165"/>
      <c r="IHA32" s="159"/>
      <c r="IHB32" s="165"/>
      <c r="IHC32" s="159"/>
      <c r="IHD32" s="165"/>
      <c r="IHE32" s="159"/>
      <c r="IHF32" s="165"/>
      <c r="IHG32" s="159"/>
      <c r="IHH32" s="165"/>
      <c r="IHI32" s="159"/>
      <c r="IHJ32" s="165"/>
      <c r="IHK32" s="159"/>
      <c r="IHL32" s="165"/>
      <c r="IHM32" s="159"/>
      <c r="IHN32" s="165"/>
      <c r="IHO32" s="159"/>
      <c r="IHP32" s="165"/>
      <c r="IHQ32" s="159"/>
      <c r="IHR32" s="165"/>
      <c r="IHS32" s="159"/>
      <c r="IHT32" s="165"/>
      <c r="IHU32" s="159"/>
      <c r="IHV32" s="165"/>
      <c r="IHW32" s="159"/>
      <c r="IHX32" s="165"/>
      <c r="IHY32" s="159"/>
      <c r="IHZ32" s="165"/>
      <c r="IIA32" s="159"/>
      <c r="IIB32" s="165"/>
      <c r="IIC32" s="159"/>
      <c r="IID32" s="165"/>
      <c r="IIE32" s="159"/>
      <c r="IIF32" s="165"/>
      <c r="IIG32" s="159"/>
      <c r="IIH32" s="165"/>
      <c r="III32" s="159"/>
      <c r="IIJ32" s="165"/>
      <c r="IIK32" s="159"/>
      <c r="IIL32" s="165"/>
      <c r="IIM32" s="159"/>
      <c r="IIN32" s="165"/>
      <c r="IIO32" s="159"/>
      <c r="IIP32" s="165"/>
      <c r="IIQ32" s="159"/>
      <c r="IIR32" s="165"/>
      <c r="IIS32" s="159"/>
      <c r="IIT32" s="165"/>
      <c r="IIU32" s="159"/>
      <c r="IIV32" s="165"/>
      <c r="IIW32" s="159"/>
      <c r="IIX32" s="165"/>
      <c r="IIY32" s="159"/>
      <c r="IIZ32" s="165"/>
      <c r="IJA32" s="159"/>
      <c r="IJB32" s="165"/>
      <c r="IJC32" s="159"/>
      <c r="IJD32" s="165"/>
      <c r="IJE32" s="159"/>
      <c r="IJF32" s="165"/>
      <c r="IJG32" s="159"/>
      <c r="IJH32" s="165"/>
      <c r="IJI32" s="159"/>
      <c r="IJJ32" s="165"/>
      <c r="IJK32" s="159"/>
      <c r="IJL32" s="165"/>
      <c r="IJM32" s="159"/>
      <c r="IJN32" s="165"/>
      <c r="IJO32" s="159"/>
      <c r="IJP32" s="165"/>
      <c r="IJQ32" s="159"/>
      <c r="IJR32" s="165"/>
      <c r="IJS32" s="159"/>
      <c r="IJT32" s="165"/>
      <c r="IJU32" s="159"/>
      <c r="IJV32" s="165"/>
      <c r="IJW32" s="159"/>
      <c r="IJX32" s="165"/>
      <c r="IJY32" s="159"/>
      <c r="IJZ32" s="165"/>
      <c r="IKA32" s="159"/>
      <c r="IKB32" s="165"/>
      <c r="IKC32" s="159"/>
      <c r="IKD32" s="165"/>
      <c r="IKE32" s="159"/>
      <c r="IKF32" s="165"/>
      <c r="IKG32" s="159"/>
      <c r="IKH32" s="165"/>
      <c r="IKI32" s="159"/>
      <c r="IKJ32" s="165"/>
      <c r="IKK32" s="159"/>
      <c r="IKL32" s="165"/>
      <c r="IKM32" s="159"/>
      <c r="IKN32" s="165"/>
      <c r="IKO32" s="159"/>
      <c r="IKP32" s="165"/>
      <c r="IKQ32" s="159"/>
      <c r="IKR32" s="165"/>
      <c r="IKS32" s="159"/>
      <c r="IKT32" s="165"/>
      <c r="IKU32" s="159"/>
      <c r="IKV32" s="165"/>
      <c r="IKW32" s="159"/>
      <c r="IKX32" s="165"/>
      <c r="IKY32" s="159"/>
      <c r="IKZ32" s="165"/>
      <c r="ILA32" s="159"/>
      <c r="ILB32" s="165"/>
      <c r="ILC32" s="159"/>
      <c r="ILD32" s="165"/>
      <c r="ILE32" s="159"/>
      <c r="ILF32" s="165"/>
      <c r="ILG32" s="159"/>
      <c r="ILH32" s="165"/>
      <c r="ILI32" s="159"/>
      <c r="ILJ32" s="165"/>
      <c r="ILK32" s="159"/>
      <c r="ILL32" s="165"/>
      <c r="ILM32" s="159"/>
      <c r="ILN32" s="165"/>
      <c r="ILO32" s="159"/>
      <c r="ILP32" s="165"/>
      <c r="ILQ32" s="159"/>
      <c r="ILR32" s="165"/>
      <c r="ILS32" s="159"/>
      <c r="ILT32" s="165"/>
      <c r="ILU32" s="159"/>
      <c r="ILV32" s="165"/>
      <c r="ILW32" s="159"/>
      <c r="ILX32" s="165"/>
      <c r="ILY32" s="159"/>
      <c r="ILZ32" s="165"/>
      <c r="IMA32" s="159"/>
      <c r="IMB32" s="165"/>
      <c r="IMC32" s="159"/>
      <c r="IMD32" s="165"/>
      <c r="IME32" s="159"/>
      <c r="IMF32" s="165"/>
      <c r="IMG32" s="159"/>
      <c r="IMH32" s="165"/>
      <c r="IMI32" s="159"/>
      <c r="IMJ32" s="165"/>
      <c r="IMK32" s="159"/>
      <c r="IML32" s="165"/>
      <c r="IMM32" s="159"/>
      <c r="IMN32" s="165"/>
      <c r="IMO32" s="159"/>
      <c r="IMP32" s="165"/>
      <c r="IMQ32" s="159"/>
      <c r="IMR32" s="165"/>
      <c r="IMS32" s="159"/>
      <c r="IMT32" s="165"/>
      <c r="IMU32" s="159"/>
      <c r="IMV32" s="165"/>
      <c r="IMW32" s="159"/>
      <c r="IMX32" s="165"/>
      <c r="IMY32" s="159"/>
      <c r="IMZ32" s="165"/>
      <c r="INA32" s="159"/>
      <c r="INB32" s="165"/>
      <c r="INC32" s="159"/>
      <c r="IND32" s="165"/>
      <c r="INE32" s="159"/>
      <c r="INF32" s="165"/>
      <c r="ING32" s="159"/>
      <c r="INH32" s="165"/>
      <c r="INI32" s="159"/>
      <c r="INJ32" s="165"/>
      <c r="INK32" s="159"/>
      <c r="INL32" s="165"/>
      <c r="INM32" s="159"/>
      <c r="INN32" s="165"/>
      <c r="INO32" s="159"/>
      <c r="INP32" s="165"/>
      <c r="INQ32" s="159"/>
      <c r="INR32" s="165"/>
      <c r="INS32" s="159"/>
      <c r="INT32" s="165"/>
      <c r="INU32" s="159"/>
      <c r="INV32" s="165"/>
      <c r="INW32" s="159"/>
      <c r="INX32" s="165"/>
      <c r="INY32" s="159"/>
      <c r="INZ32" s="165"/>
      <c r="IOA32" s="159"/>
      <c r="IOB32" s="165"/>
      <c r="IOC32" s="159"/>
      <c r="IOD32" s="165"/>
      <c r="IOE32" s="159"/>
      <c r="IOF32" s="165"/>
      <c r="IOG32" s="159"/>
      <c r="IOH32" s="165"/>
      <c r="IOI32" s="159"/>
      <c r="IOJ32" s="165"/>
      <c r="IOK32" s="159"/>
      <c r="IOL32" s="165"/>
      <c r="IOM32" s="159"/>
      <c r="ION32" s="165"/>
      <c r="IOO32" s="159"/>
      <c r="IOP32" s="165"/>
      <c r="IOQ32" s="159"/>
      <c r="IOR32" s="165"/>
      <c r="IOS32" s="159"/>
      <c r="IOT32" s="165"/>
      <c r="IOU32" s="159"/>
      <c r="IOV32" s="165"/>
      <c r="IOW32" s="159"/>
      <c r="IOX32" s="165"/>
      <c r="IOY32" s="159"/>
      <c r="IOZ32" s="165"/>
      <c r="IPA32" s="159"/>
      <c r="IPB32" s="165"/>
      <c r="IPC32" s="159"/>
      <c r="IPD32" s="165"/>
      <c r="IPE32" s="159"/>
      <c r="IPF32" s="165"/>
      <c r="IPG32" s="159"/>
      <c r="IPH32" s="165"/>
      <c r="IPI32" s="159"/>
      <c r="IPJ32" s="165"/>
      <c r="IPK32" s="159"/>
      <c r="IPL32" s="165"/>
      <c r="IPM32" s="159"/>
      <c r="IPN32" s="165"/>
      <c r="IPO32" s="159"/>
      <c r="IPP32" s="165"/>
      <c r="IPQ32" s="159"/>
      <c r="IPR32" s="165"/>
      <c r="IPS32" s="159"/>
      <c r="IPT32" s="165"/>
      <c r="IPU32" s="159"/>
      <c r="IPV32" s="165"/>
      <c r="IPW32" s="159"/>
      <c r="IPX32" s="165"/>
      <c r="IPY32" s="159"/>
      <c r="IPZ32" s="165"/>
      <c r="IQA32" s="159"/>
      <c r="IQB32" s="165"/>
      <c r="IQC32" s="159"/>
      <c r="IQD32" s="165"/>
      <c r="IQE32" s="159"/>
      <c r="IQF32" s="165"/>
      <c r="IQG32" s="159"/>
      <c r="IQH32" s="165"/>
      <c r="IQI32" s="159"/>
      <c r="IQJ32" s="165"/>
      <c r="IQK32" s="159"/>
      <c r="IQL32" s="165"/>
      <c r="IQM32" s="159"/>
      <c r="IQN32" s="165"/>
      <c r="IQO32" s="159"/>
      <c r="IQP32" s="165"/>
      <c r="IQQ32" s="159"/>
      <c r="IQR32" s="165"/>
      <c r="IQS32" s="159"/>
      <c r="IQT32" s="165"/>
      <c r="IQU32" s="159"/>
      <c r="IQV32" s="165"/>
      <c r="IQW32" s="159"/>
      <c r="IQX32" s="165"/>
      <c r="IQY32" s="159"/>
      <c r="IQZ32" s="165"/>
      <c r="IRA32" s="159"/>
      <c r="IRB32" s="165"/>
      <c r="IRC32" s="159"/>
      <c r="IRD32" s="165"/>
      <c r="IRE32" s="159"/>
      <c r="IRF32" s="165"/>
      <c r="IRG32" s="159"/>
      <c r="IRH32" s="165"/>
      <c r="IRI32" s="159"/>
      <c r="IRJ32" s="165"/>
      <c r="IRK32" s="159"/>
      <c r="IRL32" s="165"/>
      <c r="IRM32" s="159"/>
      <c r="IRN32" s="165"/>
      <c r="IRO32" s="159"/>
      <c r="IRP32" s="165"/>
      <c r="IRQ32" s="159"/>
      <c r="IRR32" s="165"/>
      <c r="IRS32" s="159"/>
      <c r="IRT32" s="165"/>
      <c r="IRU32" s="159"/>
      <c r="IRV32" s="165"/>
      <c r="IRW32" s="159"/>
      <c r="IRX32" s="165"/>
      <c r="IRY32" s="159"/>
      <c r="IRZ32" s="165"/>
      <c r="ISA32" s="159"/>
      <c r="ISB32" s="165"/>
      <c r="ISC32" s="159"/>
      <c r="ISD32" s="165"/>
      <c r="ISE32" s="159"/>
      <c r="ISF32" s="165"/>
      <c r="ISG32" s="159"/>
      <c r="ISH32" s="165"/>
      <c r="ISI32" s="159"/>
      <c r="ISJ32" s="165"/>
      <c r="ISK32" s="159"/>
      <c r="ISL32" s="165"/>
      <c r="ISM32" s="159"/>
      <c r="ISN32" s="165"/>
      <c r="ISO32" s="159"/>
      <c r="ISP32" s="165"/>
      <c r="ISQ32" s="159"/>
      <c r="ISR32" s="165"/>
      <c r="ISS32" s="159"/>
      <c r="IST32" s="165"/>
      <c r="ISU32" s="159"/>
      <c r="ISV32" s="165"/>
      <c r="ISW32" s="159"/>
      <c r="ISX32" s="165"/>
      <c r="ISY32" s="159"/>
      <c r="ISZ32" s="165"/>
      <c r="ITA32" s="159"/>
      <c r="ITB32" s="165"/>
      <c r="ITC32" s="159"/>
      <c r="ITD32" s="165"/>
      <c r="ITE32" s="159"/>
      <c r="ITF32" s="165"/>
      <c r="ITG32" s="159"/>
      <c r="ITH32" s="165"/>
      <c r="ITI32" s="159"/>
      <c r="ITJ32" s="165"/>
      <c r="ITK32" s="159"/>
      <c r="ITL32" s="165"/>
      <c r="ITM32" s="159"/>
      <c r="ITN32" s="165"/>
      <c r="ITO32" s="159"/>
      <c r="ITP32" s="165"/>
      <c r="ITQ32" s="159"/>
      <c r="ITR32" s="165"/>
      <c r="ITS32" s="159"/>
      <c r="ITT32" s="165"/>
      <c r="ITU32" s="159"/>
      <c r="ITV32" s="165"/>
      <c r="ITW32" s="159"/>
      <c r="ITX32" s="165"/>
      <c r="ITY32" s="159"/>
      <c r="ITZ32" s="165"/>
      <c r="IUA32" s="159"/>
      <c r="IUB32" s="165"/>
      <c r="IUC32" s="159"/>
      <c r="IUD32" s="165"/>
      <c r="IUE32" s="159"/>
      <c r="IUF32" s="165"/>
      <c r="IUG32" s="159"/>
      <c r="IUH32" s="165"/>
      <c r="IUI32" s="159"/>
      <c r="IUJ32" s="165"/>
      <c r="IUK32" s="159"/>
      <c r="IUL32" s="165"/>
      <c r="IUM32" s="159"/>
      <c r="IUN32" s="165"/>
      <c r="IUO32" s="159"/>
      <c r="IUP32" s="165"/>
      <c r="IUQ32" s="159"/>
      <c r="IUR32" s="165"/>
      <c r="IUS32" s="159"/>
      <c r="IUT32" s="165"/>
      <c r="IUU32" s="159"/>
      <c r="IUV32" s="165"/>
      <c r="IUW32" s="159"/>
      <c r="IUX32" s="165"/>
      <c r="IUY32" s="159"/>
      <c r="IUZ32" s="165"/>
      <c r="IVA32" s="159"/>
      <c r="IVB32" s="165"/>
      <c r="IVC32" s="159"/>
      <c r="IVD32" s="165"/>
      <c r="IVE32" s="159"/>
      <c r="IVF32" s="165"/>
      <c r="IVG32" s="159"/>
      <c r="IVH32" s="165"/>
      <c r="IVI32" s="159"/>
      <c r="IVJ32" s="165"/>
      <c r="IVK32" s="159"/>
      <c r="IVL32" s="165"/>
      <c r="IVM32" s="159"/>
      <c r="IVN32" s="165"/>
      <c r="IVO32" s="159"/>
      <c r="IVP32" s="165"/>
      <c r="IVQ32" s="159"/>
      <c r="IVR32" s="165"/>
      <c r="IVS32" s="159"/>
      <c r="IVT32" s="165"/>
      <c r="IVU32" s="159"/>
      <c r="IVV32" s="165"/>
      <c r="IVW32" s="159"/>
      <c r="IVX32" s="165"/>
      <c r="IVY32" s="159"/>
      <c r="IVZ32" s="165"/>
      <c r="IWA32" s="159"/>
      <c r="IWB32" s="165"/>
      <c r="IWC32" s="159"/>
      <c r="IWD32" s="165"/>
      <c r="IWE32" s="159"/>
      <c r="IWF32" s="165"/>
      <c r="IWG32" s="159"/>
      <c r="IWH32" s="165"/>
      <c r="IWI32" s="159"/>
      <c r="IWJ32" s="165"/>
      <c r="IWK32" s="159"/>
      <c r="IWL32" s="165"/>
      <c r="IWM32" s="159"/>
      <c r="IWN32" s="165"/>
      <c r="IWO32" s="159"/>
      <c r="IWP32" s="165"/>
      <c r="IWQ32" s="159"/>
      <c r="IWR32" s="165"/>
      <c r="IWS32" s="159"/>
      <c r="IWT32" s="165"/>
      <c r="IWU32" s="159"/>
      <c r="IWV32" s="165"/>
      <c r="IWW32" s="159"/>
      <c r="IWX32" s="165"/>
      <c r="IWY32" s="159"/>
      <c r="IWZ32" s="165"/>
      <c r="IXA32" s="159"/>
      <c r="IXB32" s="165"/>
      <c r="IXC32" s="159"/>
      <c r="IXD32" s="165"/>
      <c r="IXE32" s="159"/>
      <c r="IXF32" s="165"/>
      <c r="IXG32" s="159"/>
      <c r="IXH32" s="165"/>
      <c r="IXI32" s="159"/>
      <c r="IXJ32" s="165"/>
      <c r="IXK32" s="159"/>
      <c r="IXL32" s="165"/>
      <c r="IXM32" s="159"/>
      <c r="IXN32" s="165"/>
      <c r="IXO32" s="159"/>
      <c r="IXP32" s="165"/>
      <c r="IXQ32" s="159"/>
      <c r="IXR32" s="165"/>
      <c r="IXS32" s="159"/>
      <c r="IXT32" s="165"/>
      <c r="IXU32" s="159"/>
      <c r="IXV32" s="165"/>
      <c r="IXW32" s="159"/>
      <c r="IXX32" s="165"/>
      <c r="IXY32" s="159"/>
      <c r="IXZ32" s="165"/>
      <c r="IYA32" s="159"/>
      <c r="IYB32" s="165"/>
      <c r="IYC32" s="159"/>
      <c r="IYD32" s="165"/>
      <c r="IYE32" s="159"/>
      <c r="IYF32" s="165"/>
      <c r="IYG32" s="159"/>
      <c r="IYH32" s="165"/>
      <c r="IYI32" s="159"/>
      <c r="IYJ32" s="165"/>
      <c r="IYK32" s="159"/>
      <c r="IYL32" s="165"/>
      <c r="IYM32" s="159"/>
      <c r="IYN32" s="165"/>
      <c r="IYO32" s="159"/>
      <c r="IYP32" s="165"/>
      <c r="IYQ32" s="159"/>
      <c r="IYR32" s="165"/>
      <c r="IYS32" s="159"/>
      <c r="IYT32" s="165"/>
      <c r="IYU32" s="159"/>
      <c r="IYV32" s="165"/>
      <c r="IYW32" s="159"/>
      <c r="IYX32" s="165"/>
      <c r="IYY32" s="159"/>
      <c r="IYZ32" s="165"/>
      <c r="IZA32" s="159"/>
      <c r="IZB32" s="165"/>
      <c r="IZC32" s="159"/>
      <c r="IZD32" s="165"/>
      <c r="IZE32" s="159"/>
      <c r="IZF32" s="165"/>
      <c r="IZG32" s="159"/>
      <c r="IZH32" s="165"/>
      <c r="IZI32" s="159"/>
      <c r="IZJ32" s="165"/>
      <c r="IZK32" s="159"/>
      <c r="IZL32" s="165"/>
      <c r="IZM32" s="159"/>
      <c r="IZN32" s="165"/>
      <c r="IZO32" s="159"/>
      <c r="IZP32" s="165"/>
      <c r="IZQ32" s="159"/>
      <c r="IZR32" s="165"/>
      <c r="IZS32" s="159"/>
      <c r="IZT32" s="165"/>
      <c r="IZU32" s="159"/>
      <c r="IZV32" s="165"/>
      <c r="IZW32" s="159"/>
      <c r="IZX32" s="165"/>
      <c r="IZY32" s="159"/>
      <c r="IZZ32" s="165"/>
      <c r="JAA32" s="159"/>
      <c r="JAB32" s="165"/>
      <c r="JAC32" s="159"/>
      <c r="JAD32" s="165"/>
      <c r="JAE32" s="159"/>
      <c r="JAF32" s="165"/>
      <c r="JAG32" s="159"/>
      <c r="JAH32" s="165"/>
      <c r="JAI32" s="159"/>
      <c r="JAJ32" s="165"/>
      <c r="JAK32" s="159"/>
      <c r="JAL32" s="165"/>
      <c r="JAM32" s="159"/>
      <c r="JAN32" s="165"/>
      <c r="JAO32" s="159"/>
      <c r="JAP32" s="165"/>
      <c r="JAQ32" s="159"/>
      <c r="JAR32" s="165"/>
      <c r="JAS32" s="159"/>
      <c r="JAT32" s="165"/>
      <c r="JAU32" s="159"/>
      <c r="JAV32" s="165"/>
      <c r="JAW32" s="159"/>
      <c r="JAX32" s="165"/>
      <c r="JAY32" s="159"/>
      <c r="JAZ32" s="165"/>
      <c r="JBA32" s="159"/>
      <c r="JBB32" s="165"/>
      <c r="JBC32" s="159"/>
      <c r="JBD32" s="165"/>
      <c r="JBE32" s="159"/>
      <c r="JBF32" s="165"/>
      <c r="JBG32" s="159"/>
      <c r="JBH32" s="165"/>
      <c r="JBI32" s="159"/>
      <c r="JBJ32" s="165"/>
      <c r="JBK32" s="159"/>
      <c r="JBL32" s="165"/>
      <c r="JBM32" s="159"/>
      <c r="JBN32" s="165"/>
      <c r="JBO32" s="159"/>
      <c r="JBP32" s="165"/>
      <c r="JBQ32" s="159"/>
      <c r="JBR32" s="165"/>
      <c r="JBS32" s="159"/>
      <c r="JBT32" s="165"/>
      <c r="JBU32" s="159"/>
      <c r="JBV32" s="165"/>
      <c r="JBW32" s="159"/>
      <c r="JBX32" s="165"/>
      <c r="JBY32" s="159"/>
      <c r="JBZ32" s="165"/>
      <c r="JCA32" s="159"/>
      <c r="JCB32" s="165"/>
      <c r="JCC32" s="159"/>
      <c r="JCD32" s="165"/>
      <c r="JCE32" s="159"/>
      <c r="JCF32" s="165"/>
      <c r="JCG32" s="159"/>
      <c r="JCH32" s="165"/>
      <c r="JCI32" s="159"/>
      <c r="JCJ32" s="165"/>
      <c r="JCK32" s="159"/>
      <c r="JCL32" s="165"/>
      <c r="JCM32" s="159"/>
      <c r="JCN32" s="165"/>
      <c r="JCO32" s="159"/>
      <c r="JCP32" s="165"/>
      <c r="JCQ32" s="159"/>
      <c r="JCR32" s="165"/>
      <c r="JCS32" s="159"/>
      <c r="JCT32" s="165"/>
      <c r="JCU32" s="159"/>
      <c r="JCV32" s="165"/>
      <c r="JCW32" s="159"/>
      <c r="JCX32" s="165"/>
      <c r="JCY32" s="159"/>
      <c r="JCZ32" s="165"/>
      <c r="JDA32" s="159"/>
      <c r="JDB32" s="165"/>
      <c r="JDC32" s="159"/>
      <c r="JDD32" s="165"/>
      <c r="JDE32" s="159"/>
      <c r="JDF32" s="165"/>
      <c r="JDG32" s="159"/>
      <c r="JDH32" s="165"/>
      <c r="JDI32" s="159"/>
      <c r="JDJ32" s="165"/>
      <c r="JDK32" s="159"/>
      <c r="JDL32" s="165"/>
      <c r="JDM32" s="159"/>
      <c r="JDN32" s="165"/>
      <c r="JDO32" s="159"/>
      <c r="JDP32" s="165"/>
      <c r="JDQ32" s="159"/>
      <c r="JDR32" s="165"/>
      <c r="JDS32" s="159"/>
      <c r="JDT32" s="165"/>
      <c r="JDU32" s="159"/>
      <c r="JDV32" s="165"/>
      <c r="JDW32" s="159"/>
      <c r="JDX32" s="165"/>
      <c r="JDY32" s="159"/>
      <c r="JDZ32" s="165"/>
      <c r="JEA32" s="159"/>
      <c r="JEB32" s="165"/>
      <c r="JEC32" s="159"/>
      <c r="JED32" s="165"/>
      <c r="JEE32" s="159"/>
      <c r="JEF32" s="165"/>
      <c r="JEG32" s="159"/>
      <c r="JEH32" s="165"/>
      <c r="JEI32" s="159"/>
      <c r="JEJ32" s="165"/>
      <c r="JEK32" s="159"/>
      <c r="JEL32" s="165"/>
      <c r="JEM32" s="159"/>
      <c r="JEN32" s="165"/>
      <c r="JEO32" s="159"/>
      <c r="JEP32" s="165"/>
      <c r="JEQ32" s="159"/>
      <c r="JER32" s="165"/>
      <c r="JES32" s="159"/>
      <c r="JET32" s="165"/>
      <c r="JEU32" s="159"/>
      <c r="JEV32" s="165"/>
      <c r="JEW32" s="159"/>
      <c r="JEX32" s="165"/>
      <c r="JEY32" s="159"/>
      <c r="JEZ32" s="165"/>
      <c r="JFA32" s="159"/>
      <c r="JFB32" s="165"/>
      <c r="JFC32" s="159"/>
      <c r="JFD32" s="165"/>
      <c r="JFE32" s="159"/>
      <c r="JFF32" s="165"/>
      <c r="JFG32" s="159"/>
      <c r="JFH32" s="165"/>
      <c r="JFI32" s="159"/>
      <c r="JFJ32" s="165"/>
      <c r="JFK32" s="159"/>
      <c r="JFL32" s="165"/>
      <c r="JFM32" s="159"/>
      <c r="JFN32" s="165"/>
      <c r="JFO32" s="159"/>
      <c r="JFP32" s="165"/>
      <c r="JFQ32" s="159"/>
      <c r="JFR32" s="165"/>
      <c r="JFS32" s="159"/>
      <c r="JFT32" s="165"/>
      <c r="JFU32" s="159"/>
      <c r="JFV32" s="165"/>
      <c r="JFW32" s="159"/>
      <c r="JFX32" s="165"/>
      <c r="JFY32" s="159"/>
      <c r="JFZ32" s="165"/>
      <c r="JGA32" s="159"/>
      <c r="JGB32" s="165"/>
      <c r="JGC32" s="159"/>
      <c r="JGD32" s="165"/>
      <c r="JGE32" s="159"/>
      <c r="JGF32" s="165"/>
      <c r="JGG32" s="159"/>
      <c r="JGH32" s="165"/>
      <c r="JGI32" s="159"/>
      <c r="JGJ32" s="165"/>
      <c r="JGK32" s="159"/>
      <c r="JGL32" s="165"/>
      <c r="JGM32" s="159"/>
      <c r="JGN32" s="165"/>
      <c r="JGO32" s="159"/>
      <c r="JGP32" s="165"/>
      <c r="JGQ32" s="159"/>
      <c r="JGR32" s="165"/>
      <c r="JGS32" s="159"/>
      <c r="JGT32" s="165"/>
      <c r="JGU32" s="159"/>
      <c r="JGV32" s="165"/>
      <c r="JGW32" s="159"/>
      <c r="JGX32" s="165"/>
      <c r="JGY32" s="159"/>
      <c r="JGZ32" s="165"/>
      <c r="JHA32" s="159"/>
      <c r="JHB32" s="165"/>
      <c r="JHC32" s="159"/>
      <c r="JHD32" s="165"/>
      <c r="JHE32" s="159"/>
      <c r="JHF32" s="165"/>
      <c r="JHG32" s="159"/>
      <c r="JHH32" s="165"/>
      <c r="JHI32" s="159"/>
      <c r="JHJ32" s="165"/>
      <c r="JHK32" s="159"/>
      <c r="JHL32" s="165"/>
      <c r="JHM32" s="159"/>
      <c r="JHN32" s="165"/>
      <c r="JHO32" s="159"/>
      <c r="JHP32" s="165"/>
      <c r="JHQ32" s="159"/>
      <c r="JHR32" s="165"/>
      <c r="JHS32" s="159"/>
      <c r="JHT32" s="165"/>
      <c r="JHU32" s="159"/>
      <c r="JHV32" s="165"/>
      <c r="JHW32" s="159"/>
      <c r="JHX32" s="165"/>
      <c r="JHY32" s="159"/>
      <c r="JHZ32" s="165"/>
      <c r="JIA32" s="159"/>
      <c r="JIB32" s="165"/>
      <c r="JIC32" s="159"/>
      <c r="JID32" s="165"/>
      <c r="JIE32" s="159"/>
      <c r="JIF32" s="165"/>
      <c r="JIG32" s="159"/>
      <c r="JIH32" s="165"/>
      <c r="JII32" s="159"/>
      <c r="JIJ32" s="165"/>
      <c r="JIK32" s="159"/>
      <c r="JIL32" s="165"/>
      <c r="JIM32" s="159"/>
      <c r="JIN32" s="165"/>
      <c r="JIO32" s="159"/>
      <c r="JIP32" s="165"/>
      <c r="JIQ32" s="159"/>
      <c r="JIR32" s="165"/>
      <c r="JIS32" s="159"/>
      <c r="JIT32" s="165"/>
      <c r="JIU32" s="159"/>
      <c r="JIV32" s="165"/>
      <c r="JIW32" s="159"/>
      <c r="JIX32" s="165"/>
      <c r="JIY32" s="159"/>
      <c r="JIZ32" s="165"/>
      <c r="JJA32" s="159"/>
      <c r="JJB32" s="165"/>
      <c r="JJC32" s="159"/>
      <c r="JJD32" s="165"/>
      <c r="JJE32" s="159"/>
      <c r="JJF32" s="165"/>
      <c r="JJG32" s="159"/>
      <c r="JJH32" s="165"/>
      <c r="JJI32" s="159"/>
      <c r="JJJ32" s="165"/>
      <c r="JJK32" s="159"/>
      <c r="JJL32" s="165"/>
      <c r="JJM32" s="159"/>
      <c r="JJN32" s="165"/>
      <c r="JJO32" s="159"/>
      <c r="JJP32" s="165"/>
      <c r="JJQ32" s="159"/>
      <c r="JJR32" s="165"/>
      <c r="JJS32" s="159"/>
      <c r="JJT32" s="165"/>
      <c r="JJU32" s="159"/>
      <c r="JJV32" s="165"/>
      <c r="JJW32" s="159"/>
      <c r="JJX32" s="165"/>
      <c r="JJY32" s="159"/>
      <c r="JJZ32" s="165"/>
      <c r="JKA32" s="159"/>
      <c r="JKB32" s="165"/>
      <c r="JKC32" s="159"/>
      <c r="JKD32" s="165"/>
      <c r="JKE32" s="159"/>
      <c r="JKF32" s="165"/>
      <c r="JKG32" s="159"/>
      <c r="JKH32" s="165"/>
      <c r="JKI32" s="159"/>
      <c r="JKJ32" s="165"/>
      <c r="JKK32" s="159"/>
      <c r="JKL32" s="165"/>
      <c r="JKM32" s="159"/>
      <c r="JKN32" s="165"/>
      <c r="JKO32" s="159"/>
      <c r="JKP32" s="165"/>
      <c r="JKQ32" s="159"/>
      <c r="JKR32" s="165"/>
      <c r="JKS32" s="159"/>
      <c r="JKT32" s="165"/>
      <c r="JKU32" s="159"/>
      <c r="JKV32" s="165"/>
      <c r="JKW32" s="159"/>
      <c r="JKX32" s="165"/>
      <c r="JKY32" s="159"/>
      <c r="JKZ32" s="165"/>
      <c r="JLA32" s="159"/>
      <c r="JLB32" s="165"/>
      <c r="JLC32" s="159"/>
      <c r="JLD32" s="165"/>
      <c r="JLE32" s="159"/>
      <c r="JLF32" s="165"/>
      <c r="JLG32" s="159"/>
      <c r="JLH32" s="165"/>
      <c r="JLI32" s="159"/>
      <c r="JLJ32" s="165"/>
      <c r="JLK32" s="159"/>
      <c r="JLL32" s="165"/>
      <c r="JLM32" s="159"/>
      <c r="JLN32" s="165"/>
      <c r="JLO32" s="159"/>
      <c r="JLP32" s="165"/>
      <c r="JLQ32" s="159"/>
      <c r="JLR32" s="165"/>
      <c r="JLS32" s="159"/>
      <c r="JLT32" s="165"/>
      <c r="JLU32" s="159"/>
      <c r="JLV32" s="165"/>
      <c r="JLW32" s="159"/>
      <c r="JLX32" s="165"/>
      <c r="JLY32" s="159"/>
      <c r="JLZ32" s="165"/>
      <c r="JMA32" s="159"/>
      <c r="JMB32" s="165"/>
      <c r="JMC32" s="159"/>
      <c r="JMD32" s="165"/>
      <c r="JME32" s="159"/>
      <c r="JMF32" s="165"/>
      <c r="JMG32" s="159"/>
      <c r="JMH32" s="165"/>
      <c r="JMI32" s="159"/>
      <c r="JMJ32" s="165"/>
      <c r="JMK32" s="159"/>
      <c r="JML32" s="165"/>
      <c r="JMM32" s="159"/>
      <c r="JMN32" s="165"/>
      <c r="JMO32" s="159"/>
      <c r="JMP32" s="165"/>
      <c r="JMQ32" s="159"/>
      <c r="JMR32" s="165"/>
      <c r="JMS32" s="159"/>
      <c r="JMT32" s="165"/>
      <c r="JMU32" s="159"/>
      <c r="JMV32" s="165"/>
      <c r="JMW32" s="159"/>
      <c r="JMX32" s="165"/>
      <c r="JMY32" s="159"/>
      <c r="JMZ32" s="165"/>
      <c r="JNA32" s="159"/>
      <c r="JNB32" s="165"/>
      <c r="JNC32" s="159"/>
      <c r="JND32" s="165"/>
      <c r="JNE32" s="159"/>
      <c r="JNF32" s="165"/>
      <c r="JNG32" s="159"/>
      <c r="JNH32" s="165"/>
      <c r="JNI32" s="159"/>
      <c r="JNJ32" s="165"/>
      <c r="JNK32" s="159"/>
      <c r="JNL32" s="165"/>
      <c r="JNM32" s="159"/>
      <c r="JNN32" s="165"/>
      <c r="JNO32" s="159"/>
      <c r="JNP32" s="165"/>
      <c r="JNQ32" s="159"/>
      <c r="JNR32" s="165"/>
      <c r="JNS32" s="159"/>
      <c r="JNT32" s="165"/>
      <c r="JNU32" s="159"/>
      <c r="JNV32" s="165"/>
      <c r="JNW32" s="159"/>
      <c r="JNX32" s="165"/>
      <c r="JNY32" s="159"/>
      <c r="JNZ32" s="165"/>
      <c r="JOA32" s="159"/>
      <c r="JOB32" s="165"/>
      <c r="JOC32" s="159"/>
      <c r="JOD32" s="165"/>
      <c r="JOE32" s="159"/>
      <c r="JOF32" s="165"/>
      <c r="JOG32" s="159"/>
      <c r="JOH32" s="165"/>
      <c r="JOI32" s="159"/>
      <c r="JOJ32" s="165"/>
      <c r="JOK32" s="159"/>
      <c r="JOL32" s="165"/>
      <c r="JOM32" s="159"/>
      <c r="JON32" s="165"/>
      <c r="JOO32" s="159"/>
      <c r="JOP32" s="165"/>
      <c r="JOQ32" s="159"/>
      <c r="JOR32" s="165"/>
      <c r="JOS32" s="159"/>
      <c r="JOT32" s="165"/>
      <c r="JOU32" s="159"/>
      <c r="JOV32" s="165"/>
      <c r="JOW32" s="159"/>
      <c r="JOX32" s="165"/>
      <c r="JOY32" s="159"/>
      <c r="JOZ32" s="165"/>
      <c r="JPA32" s="159"/>
      <c r="JPB32" s="165"/>
      <c r="JPC32" s="159"/>
      <c r="JPD32" s="165"/>
      <c r="JPE32" s="159"/>
      <c r="JPF32" s="165"/>
      <c r="JPG32" s="159"/>
      <c r="JPH32" s="165"/>
      <c r="JPI32" s="159"/>
      <c r="JPJ32" s="165"/>
      <c r="JPK32" s="159"/>
      <c r="JPL32" s="165"/>
      <c r="JPM32" s="159"/>
      <c r="JPN32" s="165"/>
      <c r="JPO32" s="159"/>
      <c r="JPP32" s="165"/>
      <c r="JPQ32" s="159"/>
      <c r="JPR32" s="165"/>
      <c r="JPS32" s="159"/>
      <c r="JPT32" s="165"/>
      <c r="JPU32" s="159"/>
      <c r="JPV32" s="165"/>
      <c r="JPW32" s="159"/>
      <c r="JPX32" s="165"/>
      <c r="JPY32" s="159"/>
      <c r="JPZ32" s="165"/>
      <c r="JQA32" s="159"/>
      <c r="JQB32" s="165"/>
      <c r="JQC32" s="159"/>
      <c r="JQD32" s="165"/>
      <c r="JQE32" s="159"/>
      <c r="JQF32" s="165"/>
      <c r="JQG32" s="159"/>
      <c r="JQH32" s="165"/>
      <c r="JQI32" s="159"/>
      <c r="JQJ32" s="165"/>
      <c r="JQK32" s="159"/>
      <c r="JQL32" s="165"/>
      <c r="JQM32" s="159"/>
      <c r="JQN32" s="165"/>
      <c r="JQO32" s="159"/>
      <c r="JQP32" s="165"/>
      <c r="JQQ32" s="159"/>
      <c r="JQR32" s="165"/>
      <c r="JQS32" s="159"/>
      <c r="JQT32" s="165"/>
      <c r="JQU32" s="159"/>
      <c r="JQV32" s="165"/>
      <c r="JQW32" s="159"/>
      <c r="JQX32" s="165"/>
      <c r="JQY32" s="159"/>
      <c r="JQZ32" s="165"/>
      <c r="JRA32" s="159"/>
      <c r="JRB32" s="165"/>
      <c r="JRC32" s="159"/>
      <c r="JRD32" s="165"/>
      <c r="JRE32" s="159"/>
      <c r="JRF32" s="165"/>
      <c r="JRG32" s="159"/>
      <c r="JRH32" s="165"/>
      <c r="JRI32" s="159"/>
      <c r="JRJ32" s="165"/>
      <c r="JRK32" s="159"/>
      <c r="JRL32" s="165"/>
      <c r="JRM32" s="159"/>
      <c r="JRN32" s="165"/>
      <c r="JRO32" s="159"/>
      <c r="JRP32" s="165"/>
      <c r="JRQ32" s="159"/>
      <c r="JRR32" s="165"/>
      <c r="JRS32" s="159"/>
      <c r="JRT32" s="165"/>
      <c r="JRU32" s="159"/>
      <c r="JRV32" s="165"/>
      <c r="JRW32" s="159"/>
      <c r="JRX32" s="165"/>
      <c r="JRY32" s="159"/>
      <c r="JRZ32" s="165"/>
      <c r="JSA32" s="159"/>
      <c r="JSB32" s="165"/>
      <c r="JSC32" s="159"/>
      <c r="JSD32" s="165"/>
      <c r="JSE32" s="159"/>
      <c r="JSF32" s="165"/>
      <c r="JSG32" s="159"/>
      <c r="JSH32" s="165"/>
      <c r="JSI32" s="159"/>
      <c r="JSJ32" s="165"/>
      <c r="JSK32" s="159"/>
      <c r="JSL32" s="165"/>
      <c r="JSM32" s="159"/>
      <c r="JSN32" s="165"/>
      <c r="JSO32" s="159"/>
      <c r="JSP32" s="165"/>
      <c r="JSQ32" s="159"/>
      <c r="JSR32" s="165"/>
      <c r="JSS32" s="159"/>
      <c r="JST32" s="165"/>
      <c r="JSU32" s="159"/>
      <c r="JSV32" s="165"/>
      <c r="JSW32" s="159"/>
      <c r="JSX32" s="165"/>
      <c r="JSY32" s="159"/>
      <c r="JSZ32" s="165"/>
      <c r="JTA32" s="159"/>
      <c r="JTB32" s="165"/>
      <c r="JTC32" s="159"/>
      <c r="JTD32" s="165"/>
      <c r="JTE32" s="159"/>
      <c r="JTF32" s="165"/>
      <c r="JTG32" s="159"/>
      <c r="JTH32" s="165"/>
      <c r="JTI32" s="159"/>
      <c r="JTJ32" s="165"/>
      <c r="JTK32" s="159"/>
      <c r="JTL32" s="165"/>
      <c r="JTM32" s="159"/>
      <c r="JTN32" s="165"/>
      <c r="JTO32" s="159"/>
      <c r="JTP32" s="165"/>
      <c r="JTQ32" s="159"/>
      <c r="JTR32" s="165"/>
      <c r="JTS32" s="159"/>
      <c r="JTT32" s="165"/>
      <c r="JTU32" s="159"/>
      <c r="JTV32" s="165"/>
      <c r="JTW32" s="159"/>
      <c r="JTX32" s="165"/>
      <c r="JTY32" s="159"/>
      <c r="JTZ32" s="165"/>
      <c r="JUA32" s="159"/>
      <c r="JUB32" s="165"/>
      <c r="JUC32" s="159"/>
      <c r="JUD32" s="165"/>
      <c r="JUE32" s="159"/>
      <c r="JUF32" s="165"/>
      <c r="JUG32" s="159"/>
      <c r="JUH32" s="165"/>
      <c r="JUI32" s="159"/>
      <c r="JUJ32" s="165"/>
      <c r="JUK32" s="159"/>
      <c r="JUL32" s="165"/>
      <c r="JUM32" s="159"/>
      <c r="JUN32" s="165"/>
      <c r="JUO32" s="159"/>
      <c r="JUP32" s="165"/>
      <c r="JUQ32" s="159"/>
      <c r="JUR32" s="165"/>
      <c r="JUS32" s="159"/>
      <c r="JUT32" s="165"/>
      <c r="JUU32" s="159"/>
      <c r="JUV32" s="165"/>
      <c r="JUW32" s="159"/>
      <c r="JUX32" s="165"/>
      <c r="JUY32" s="159"/>
      <c r="JUZ32" s="165"/>
      <c r="JVA32" s="159"/>
      <c r="JVB32" s="165"/>
      <c r="JVC32" s="159"/>
      <c r="JVD32" s="165"/>
      <c r="JVE32" s="159"/>
      <c r="JVF32" s="165"/>
      <c r="JVG32" s="159"/>
      <c r="JVH32" s="165"/>
      <c r="JVI32" s="159"/>
      <c r="JVJ32" s="165"/>
      <c r="JVK32" s="159"/>
      <c r="JVL32" s="165"/>
      <c r="JVM32" s="159"/>
      <c r="JVN32" s="165"/>
      <c r="JVO32" s="159"/>
      <c r="JVP32" s="165"/>
      <c r="JVQ32" s="159"/>
      <c r="JVR32" s="165"/>
      <c r="JVS32" s="159"/>
      <c r="JVT32" s="165"/>
      <c r="JVU32" s="159"/>
      <c r="JVV32" s="165"/>
      <c r="JVW32" s="159"/>
      <c r="JVX32" s="165"/>
      <c r="JVY32" s="159"/>
      <c r="JVZ32" s="165"/>
      <c r="JWA32" s="159"/>
      <c r="JWB32" s="165"/>
      <c r="JWC32" s="159"/>
      <c r="JWD32" s="165"/>
      <c r="JWE32" s="159"/>
      <c r="JWF32" s="165"/>
      <c r="JWG32" s="159"/>
      <c r="JWH32" s="165"/>
      <c r="JWI32" s="159"/>
      <c r="JWJ32" s="165"/>
      <c r="JWK32" s="159"/>
      <c r="JWL32" s="165"/>
      <c r="JWM32" s="159"/>
      <c r="JWN32" s="165"/>
      <c r="JWO32" s="159"/>
      <c r="JWP32" s="165"/>
      <c r="JWQ32" s="159"/>
      <c r="JWR32" s="165"/>
      <c r="JWS32" s="159"/>
      <c r="JWT32" s="165"/>
      <c r="JWU32" s="159"/>
      <c r="JWV32" s="165"/>
      <c r="JWW32" s="159"/>
      <c r="JWX32" s="165"/>
      <c r="JWY32" s="159"/>
      <c r="JWZ32" s="165"/>
      <c r="JXA32" s="159"/>
      <c r="JXB32" s="165"/>
      <c r="JXC32" s="159"/>
      <c r="JXD32" s="165"/>
      <c r="JXE32" s="159"/>
      <c r="JXF32" s="165"/>
      <c r="JXG32" s="159"/>
      <c r="JXH32" s="165"/>
      <c r="JXI32" s="159"/>
      <c r="JXJ32" s="165"/>
      <c r="JXK32" s="159"/>
      <c r="JXL32" s="165"/>
      <c r="JXM32" s="159"/>
      <c r="JXN32" s="165"/>
      <c r="JXO32" s="159"/>
      <c r="JXP32" s="165"/>
      <c r="JXQ32" s="159"/>
      <c r="JXR32" s="165"/>
      <c r="JXS32" s="159"/>
      <c r="JXT32" s="165"/>
      <c r="JXU32" s="159"/>
      <c r="JXV32" s="165"/>
      <c r="JXW32" s="159"/>
      <c r="JXX32" s="165"/>
      <c r="JXY32" s="159"/>
      <c r="JXZ32" s="165"/>
      <c r="JYA32" s="159"/>
      <c r="JYB32" s="165"/>
      <c r="JYC32" s="159"/>
      <c r="JYD32" s="165"/>
      <c r="JYE32" s="159"/>
      <c r="JYF32" s="165"/>
      <c r="JYG32" s="159"/>
      <c r="JYH32" s="165"/>
      <c r="JYI32" s="159"/>
      <c r="JYJ32" s="165"/>
      <c r="JYK32" s="159"/>
      <c r="JYL32" s="165"/>
      <c r="JYM32" s="159"/>
      <c r="JYN32" s="165"/>
      <c r="JYO32" s="159"/>
      <c r="JYP32" s="165"/>
      <c r="JYQ32" s="159"/>
      <c r="JYR32" s="165"/>
      <c r="JYS32" s="159"/>
      <c r="JYT32" s="165"/>
      <c r="JYU32" s="159"/>
      <c r="JYV32" s="165"/>
      <c r="JYW32" s="159"/>
      <c r="JYX32" s="165"/>
      <c r="JYY32" s="159"/>
      <c r="JYZ32" s="165"/>
      <c r="JZA32" s="159"/>
      <c r="JZB32" s="165"/>
      <c r="JZC32" s="159"/>
      <c r="JZD32" s="165"/>
      <c r="JZE32" s="159"/>
      <c r="JZF32" s="165"/>
      <c r="JZG32" s="159"/>
      <c r="JZH32" s="165"/>
      <c r="JZI32" s="159"/>
      <c r="JZJ32" s="165"/>
      <c r="JZK32" s="159"/>
      <c r="JZL32" s="165"/>
      <c r="JZM32" s="159"/>
      <c r="JZN32" s="165"/>
      <c r="JZO32" s="159"/>
      <c r="JZP32" s="165"/>
      <c r="JZQ32" s="159"/>
      <c r="JZR32" s="165"/>
      <c r="JZS32" s="159"/>
      <c r="JZT32" s="165"/>
      <c r="JZU32" s="159"/>
      <c r="JZV32" s="165"/>
      <c r="JZW32" s="159"/>
      <c r="JZX32" s="165"/>
      <c r="JZY32" s="159"/>
      <c r="JZZ32" s="165"/>
      <c r="KAA32" s="159"/>
      <c r="KAB32" s="165"/>
      <c r="KAC32" s="159"/>
      <c r="KAD32" s="165"/>
      <c r="KAE32" s="159"/>
      <c r="KAF32" s="165"/>
      <c r="KAG32" s="159"/>
      <c r="KAH32" s="165"/>
      <c r="KAI32" s="159"/>
      <c r="KAJ32" s="165"/>
      <c r="KAK32" s="159"/>
      <c r="KAL32" s="165"/>
      <c r="KAM32" s="159"/>
      <c r="KAN32" s="165"/>
      <c r="KAO32" s="159"/>
      <c r="KAP32" s="165"/>
      <c r="KAQ32" s="159"/>
      <c r="KAR32" s="165"/>
      <c r="KAS32" s="159"/>
      <c r="KAT32" s="165"/>
      <c r="KAU32" s="159"/>
      <c r="KAV32" s="165"/>
      <c r="KAW32" s="159"/>
      <c r="KAX32" s="165"/>
      <c r="KAY32" s="159"/>
      <c r="KAZ32" s="165"/>
      <c r="KBA32" s="159"/>
      <c r="KBB32" s="165"/>
      <c r="KBC32" s="159"/>
      <c r="KBD32" s="165"/>
      <c r="KBE32" s="159"/>
      <c r="KBF32" s="165"/>
      <c r="KBG32" s="159"/>
      <c r="KBH32" s="165"/>
      <c r="KBI32" s="159"/>
      <c r="KBJ32" s="165"/>
      <c r="KBK32" s="159"/>
      <c r="KBL32" s="165"/>
      <c r="KBM32" s="159"/>
      <c r="KBN32" s="165"/>
      <c r="KBO32" s="159"/>
      <c r="KBP32" s="165"/>
      <c r="KBQ32" s="159"/>
      <c r="KBR32" s="165"/>
      <c r="KBS32" s="159"/>
      <c r="KBT32" s="165"/>
      <c r="KBU32" s="159"/>
      <c r="KBV32" s="165"/>
      <c r="KBW32" s="159"/>
      <c r="KBX32" s="165"/>
      <c r="KBY32" s="159"/>
      <c r="KBZ32" s="165"/>
      <c r="KCA32" s="159"/>
      <c r="KCB32" s="165"/>
      <c r="KCC32" s="159"/>
      <c r="KCD32" s="165"/>
      <c r="KCE32" s="159"/>
      <c r="KCF32" s="165"/>
      <c r="KCG32" s="159"/>
      <c r="KCH32" s="165"/>
      <c r="KCI32" s="159"/>
      <c r="KCJ32" s="165"/>
      <c r="KCK32" s="159"/>
      <c r="KCL32" s="165"/>
      <c r="KCM32" s="159"/>
      <c r="KCN32" s="165"/>
      <c r="KCO32" s="159"/>
      <c r="KCP32" s="165"/>
      <c r="KCQ32" s="159"/>
      <c r="KCR32" s="165"/>
      <c r="KCS32" s="159"/>
      <c r="KCT32" s="165"/>
      <c r="KCU32" s="159"/>
      <c r="KCV32" s="165"/>
      <c r="KCW32" s="159"/>
      <c r="KCX32" s="165"/>
      <c r="KCY32" s="159"/>
      <c r="KCZ32" s="165"/>
      <c r="KDA32" s="159"/>
      <c r="KDB32" s="165"/>
      <c r="KDC32" s="159"/>
      <c r="KDD32" s="165"/>
      <c r="KDE32" s="159"/>
      <c r="KDF32" s="165"/>
      <c r="KDG32" s="159"/>
      <c r="KDH32" s="165"/>
      <c r="KDI32" s="159"/>
      <c r="KDJ32" s="165"/>
      <c r="KDK32" s="159"/>
      <c r="KDL32" s="165"/>
      <c r="KDM32" s="159"/>
      <c r="KDN32" s="165"/>
      <c r="KDO32" s="159"/>
      <c r="KDP32" s="165"/>
      <c r="KDQ32" s="159"/>
      <c r="KDR32" s="165"/>
      <c r="KDS32" s="159"/>
      <c r="KDT32" s="165"/>
      <c r="KDU32" s="159"/>
      <c r="KDV32" s="165"/>
      <c r="KDW32" s="159"/>
      <c r="KDX32" s="165"/>
      <c r="KDY32" s="159"/>
      <c r="KDZ32" s="165"/>
      <c r="KEA32" s="159"/>
      <c r="KEB32" s="165"/>
      <c r="KEC32" s="159"/>
      <c r="KED32" s="165"/>
      <c r="KEE32" s="159"/>
      <c r="KEF32" s="165"/>
      <c r="KEG32" s="159"/>
      <c r="KEH32" s="165"/>
      <c r="KEI32" s="159"/>
      <c r="KEJ32" s="165"/>
      <c r="KEK32" s="159"/>
      <c r="KEL32" s="165"/>
      <c r="KEM32" s="159"/>
      <c r="KEN32" s="165"/>
      <c r="KEO32" s="159"/>
      <c r="KEP32" s="165"/>
      <c r="KEQ32" s="159"/>
      <c r="KER32" s="165"/>
      <c r="KES32" s="159"/>
      <c r="KET32" s="165"/>
      <c r="KEU32" s="159"/>
      <c r="KEV32" s="165"/>
      <c r="KEW32" s="159"/>
      <c r="KEX32" s="165"/>
      <c r="KEY32" s="159"/>
      <c r="KEZ32" s="165"/>
      <c r="KFA32" s="159"/>
      <c r="KFB32" s="165"/>
      <c r="KFC32" s="159"/>
      <c r="KFD32" s="165"/>
      <c r="KFE32" s="159"/>
      <c r="KFF32" s="165"/>
      <c r="KFG32" s="159"/>
      <c r="KFH32" s="165"/>
      <c r="KFI32" s="159"/>
      <c r="KFJ32" s="165"/>
      <c r="KFK32" s="159"/>
      <c r="KFL32" s="165"/>
      <c r="KFM32" s="159"/>
      <c r="KFN32" s="165"/>
      <c r="KFO32" s="159"/>
      <c r="KFP32" s="165"/>
      <c r="KFQ32" s="159"/>
      <c r="KFR32" s="165"/>
      <c r="KFS32" s="159"/>
      <c r="KFT32" s="165"/>
      <c r="KFU32" s="159"/>
      <c r="KFV32" s="165"/>
      <c r="KFW32" s="159"/>
      <c r="KFX32" s="165"/>
      <c r="KFY32" s="159"/>
      <c r="KFZ32" s="165"/>
      <c r="KGA32" s="159"/>
      <c r="KGB32" s="165"/>
      <c r="KGC32" s="159"/>
      <c r="KGD32" s="165"/>
      <c r="KGE32" s="159"/>
      <c r="KGF32" s="165"/>
      <c r="KGG32" s="159"/>
      <c r="KGH32" s="165"/>
      <c r="KGI32" s="159"/>
      <c r="KGJ32" s="165"/>
      <c r="KGK32" s="159"/>
      <c r="KGL32" s="165"/>
      <c r="KGM32" s="159"/>
      <c r="KGN32" s="165"/>
      <c r="KGO32" s="159"/>
      <c r="KGP32" s="165"/>
      <c r="KGQ32" s="159"/>
      <c r="KGR32" s="165"/>
      <c r="KGS32" s="159"/>
      <c r="KGT32" s="165"/>
      <c r="KGU32" s="159"/>
      <c r="KGV32" s="165"/>
      <c r="KGW32" s="159"/>
      <c r="KGX32" s="165"/>
      <c r="KGY32" s="159"/>
      <c r="KGZ32" s="165"/>
      <c r="KHA32" s="159"/>
      <c r="KHB32" s="165"/>
      <c r="KHC32" s="159"/>
      <c r="KHD32" s="165"/>
      <c r="KHE32" s="159"/>
      <c r="KHF32" s="165"/>
      <c r="KHG32" s="159"/>
      <c r="KHH32" s="165"/>
      <c r="KHI32" s="159"/>
      <c r="KHJ32" s="165"/>
      <c r="KHK32" s="159"/>
      <c r="KHL32" s="165"/>
      <c r="KHM32" s="159"/>
      <c r="KHN32" s="165"/>
      <c r="KHO32" s="159"/>
      <c r="KHP32" s="165"/>
      <c r="KHQ32" s="159"/>
      <c r="KHR32" s="165"/>
      <c r="KHS32" s="159"/>
      <c r="KHT32" s="165"/>
      <c r="KHU32" s="159"/>
      <c r="KHV32" s="165"/>
      <c r="KHW32" s="159"/>
      <c r="KHX32" s="165"/>
      <c r="KHY32" s="159"/>
      <c r="KHZ32" s="165"/>
      <c r="KIA32" s="159"/>
      <c r="KIB32" s="165"/>
      <c r="KIC32" s="159"/>
      <c r="KID32" s="165"/>
      <c r="KIE32" s="159"/>
      <c r="KIF32" s="165"/>
      <c r="KIG32" s="159"/>
      <c r="KIH32" s="165"/>
      <c r="KII32" s="159"/>
      <c r="KIJ32" s="165"/>
      <c r="KIK32" s="159"/>
      <c r="KIL32" s="165"/>
      <c r="KIM32" s="159"/>
      <c r="KIN32" s="165"/>
      <c r="KIO32" s="159"/>
      <c r="KIP32" s="165"/>
      <c r="KIQ32" s="159"/>
      <c r="KIR32" s="165"/>
      <c r="KIS32" s="159"/>
      <c r="KIT32" s="165"/>
      <c r="KIU32" s="159"/>
      <c r="KIV32" s="165"/>
      <c r="KIW32" s="159"/>
      <c r="KIX32" s="165"/>
      <c r="KIY32" s="159"/>
      <c r="KIZ32" s="165"/>
      <c r="KJA32" s="159"/>
      <c r="KJB32" s="165"/>
      <c r="KJC32" s="159"/>
      <c r="KJD32" s="165"/>
      <c r="KJE32" s="159"/>
      <c r="KJF32" s="165"/>
      <c r="KJG32" s="159"/>
      <c r="KJH32" s="165"/>
      <c r="KJI32" s="159"/>
      <c r="KJJ32" s="165"/>
      <c r="KJK32" s="159"/>
      <c r="KJL32" s="165"/>
      <c r="KJM32" s="159"/>
      <c r="KJN32" s="165"/>
      <c r="KJO32" s="159"/>
      <c r="KJP32" s="165"/>
      <c r="KJQ32" s="159"/>
      <c r="KJR32" s="165"/>
      <c r="KJS32" s="159"/>
      <c r="KJT32" s="165"/>
      <c r="KJU32" s="159"/>
      <c r="KJV32" s="165"/>
      <c r="KJW32" s="159"/>
      <c r="KJX32" s="165"/>
      <c r="KJY32" s="159"/>
      <c r="KJZ32" s="165"/>
      <c r="KKA32" s="159"/>
      <c r="KKB32" s="165"/>
      <c r="KKC32" s="159"/>
      <c r="KKD32" s="165"/>
      <c r="KKE32" s="159"/>
      <c r="KKF32" s="165"/>
      <c r="KKG32" s="159"/>
      <c r="KKH32" s="165"/>
      <c r="KKI32" s="159"/>
      <c r="KKJ32" s="165"/>
      <c r="KKK32" s="159"/>
      <c r="KKL32" s="165"/>
      <c r="KKM32" s="159"/>
      <c r="KKN32" s="165"/>
      <c r="KKO32" s="159"/>
      <c r="KKP32" s="165"/>
      <c r="KKQ32" s="159"/>
      <c r="KKR32" s="165"/>
      <c r="KKS32" s="159"/>
      <c r="KKT32" s="165"/>
      <c r="KKU32" s="159"/>
      <c r="KKV32" s="165"/>
      <c r="KKW32" s="159"/>
      <c r="KKX32" s="165"/>
      <c r="KKY32" s="159"/>
      <c r="KKZ32" s="165"/>
      <c r="KLA32" s="159"/>
      <c r="KLB32" s="165"/>
      <c r="KLC32" s="159"/>
      <c r="KLD32" s="165"/>
      <c r="KLE32" s="159"/>
      <c r="KLF32" s="165"/>
      <c r="KLG32" s="159"/>
      <c r="KLH32" s="165"/>
      <c r="KLI32" s="159"/>
      <c r="KLJ32" s="165"/>
      <c r="KLK32" s="159"/>
      <c r="KLL32" s="165"/>
      <c r="KLM32" s="159"/>
      <c r="KLN32" s="165"/>
      <c r="KLO32" s="159"/>
      <c r="KLP32" s="165"/>
      <c r="KLQ32" s="159"/>
      <c r="KLR32" s="165"/>
      <c r="KLS32" s="159"/>
      <c r="KLT32" s="165"/>
      <c r="KLU32" s="159"/>
      <c r="KLV32" s="165"/>
      <c r="KLW32" s="159"/>
      <c r="KLX32" s="165"/>
      <c r="KLY32" s="159"/>
      <c r="KLZ32" s="165"/>
      <c r="KMA32" s="159"/>
      <c r="KMB32" s="165"/>
      <c r="KMC32" s="159"/>
      <c r="KMD32" s="165"/>
      <c r="KME32" s="159"/>
      <c r="KMF32" s="165"/>
      <c r="KMG32" s="159"/>
      <c r="KMH32" s="165"/>
      <c r="KMI32" s="159"/>
      <c r="KMJ32" s="165"/>
      <c r="KMK32" s="159"/>
      <c r="KML32" s="165"/>
      <c r="KMM32" s="159"/>
      <c r="KMN32" s="165"/>
      <c r="KMO32" s="159"/>
      <c r="KMP32" s="165"/>
      <c r="KMQ32" s="159"/>
      <c r="KMR32" s="165"/>
      <c r="KMS32" s="159"/>
      <c r="KMT32" s="165"/>
      <c r="KMU32" s="159"/>
      <c r="KMV32" s="165"/>
      <c r="KMW32" s="159"/>
      <c r="KMX32" s="165"/>
      <c r="KMY32" s="159"/>
      <c r="KMZ32" s="165"/>
      <c r="KNA32" s="159"/>
      <c r="KNB32" s="165"/>
      <c r="KNC32" s="159"/>
      <c r="KND32" s="165"/>
      <c r="KNE32" s="159"/>
      <c r="KNF32" s="165"/>
      <c r="KNG32" s="159"/>
      <c r="KNH32" s="165"/>
      <c r="KNI32" s="159"/>
      <c r="KNJ32" s="165"/>
      <c r="KNK32" s="159"/>
      <c r="KNL32" s="165"/>
      <c r="KNM32" s="159"/>
      <c r="KNN32" s="165"/>
      <c r="KNO32" s="159"/>
      <c r="KNP32" s="165"/>
      <c r="KNQ32" s="159"/>
      <c r="KNR32" s="165"/>
      <c r="KNS32" s="159"/>
      <c r="KNT32" s="165"/>
      <c r="KNU32" s="159"/>
      <c r="KNV32" s="165"/>
      <c r="KNW32" s="159"/>
      <c r="KNX32" s="165"/>
      <c r="KNY32" s="159"/>
      <c r="KNZ32" s="165"/>
      <c r="KOA32" s="159"/>
      <c r="KOB32" s="165"/>
      <c r="KOC32" s="159"/>
      <c r="KOD32" s="165"/>
      <c r="KOE32" s="159"/>
      <c r="KOF32" s="165"/>
      <c r="KOG32" s="159"/>
      <c r="KOH32" s="165"/>
      <c r="KOI32" s="159"/>
      <c r="KOJ32" s="165"/>
      <c r="KOK32" s="159"/>
      <c r="KOL32" s="165"/>
      <c r="KOM32" s="159"/>
      <c r="KON32" s="165"/>
      <c r="KOO32" s="159"/>
      <c r="KOP32" s="165"/>
      <c r="KOQ32" s="159"/>
      <c r="KOR32" s="165"/>
      <c r="KOS32" s="159"/>
      <c r="KOT32" s="165"/>
      <c r="KOU32" s="159"/>
      <c r="KOV32" s="165"/>
      <c r="KOW32" s="159"/>
      <c r="KOX32" s="165"/>
      <c r="KOY32" s="159"/>
      <c r="KOZ32" s="165"/>
      <c r="KPA32" s="159"/>
      <c r="KPB32" s="165"/>
      <c r="KPC32" s="159"/>
      <c r="KPD32" s="165"/>
      <c r="KPE32" s="159"/>
      <c r="KPF32" s="165"/>
      <c r="KPG32" s="159"/>
      <c r="KPH32" s="165"/>
      <c r="KPI32" s="159"/>
      <c r="KPJ32" s="165"/>
      <c r="KPK32" s="159"/>
      <c r="KPL32" s="165"/>
      <c r="KPM32" s="159"/>
      <c r="KPN32" s="165"/>
      <c r="KPO32" s="159"/>
      <c r="KPP32" s="165"/>
      <c r="KPQ32" s="159"/>
      <c r="KPR32" s="165"/>
      <c r="KPS32" s="159"/>
      <c r="KPT32" s="165"/>
      <c r="KPU32" s="159"/>
      <c r="KPV32" s="165"/>
      <c r="KPW32" s="159"/>
      <c r="KPX32" s="165"/>
      <c r="KPY32" s="159"/>
      <c r="KPZ32" s="165"/>
      <c r="KQA32" s="159"/>
      <c r="KQB32" s="165"/>
      <c r="KQC32" s="159"/>
      <c r="KQD32" s="165"/>
      <c r="KQE32" s="159"/>
      <c r="KQF32" s="165"/>
      <c r="KQG32" s="159"/>
      <c r="KQH32" s="165"/>
      <c r="KQI32" s="159"/>
      <c r="KQJ32" s="165"/>
      <c r="KQK32" s="159"/>
      <c r="KQL32" s="165"/>
      <c r="KQM32" s="159"/>
      <c r="KQN32" s="165"/>
      <c r="KQO32" s="159"/>
      <c r="KQP32" s="165"/>
      <c r="KQQ32" s="159"/>
      <c r="KQR32" s="165"/>
      <c r="KQS32" s="159"/>
      <c r="KQT32" s="165"/>
      <c r="KQU32" s="159"/>
      <c r="KQV32" s="165"/>
      <c r="KQW32" s="159"/>
      <c r="KQX32" s="165"/>
      <c r="KQY32" s="159"/>
      <c r="KQZ32" s="165"/>
      <c r="KRA32" s="159"/>
      <c r="KRB32" s="165"/>
      <c r="KRC32" s="159"/>
      <c r="KRD32" s="165"/>
      <c r="KRE32" s="159"/>
      <c r="KRF32" s="165"/>
      <c r="KRG32" s="159"/>
      <c r="KRH32" s="165"/>
      <c r="KRI32" s="159"/>
      <c r="KRJ32" s="165"/>
      <c r="KRK32" s="159"/>
      <c r="KRL32" s="165"/>
      <c r="KRM32" s="159"/>
      <c r="KRN32" s="165"/>
      <c r="KRO32" s="159"/>
      <c r="KRP32" s="165"/>
      <c r="KRQ32" s="159"/>
      <c r="KRR32" s="165"/>
      <c r="KRS32" s="159"/>
      <c r="KRT32" s="165"/>
      <c r="KRU32" s="159"/>
      <c r="KRV32" s="165"/>
      <c r="KRW32" s="159"/>
      <c r="KRX32" s="165"/>
      <c r="KRY32" s="159"/>
      <c r="KRZ32" s="165"/>
      <c r="KSA32" s="159"/>
      <c r="KSB32" s="165"/>
      <c r="KSC32" s="159"/>
      <c r="KSD32" s="165"/>
      <c r="KSE32" s="159"/>
      <c r="KSF32" s="165"/>
      <c r="KSG32" s="159"/>
      <c r="KSH32" s="165"/>
      <c r="KSI32" s="159"/>
      <c r="KSJ32" s="165"/>
      <c r="KSK32" s="159"/>
      <c r="KSL32" s="165"/>
      <c r="KSM32" s="159"/>
      <c r="KSN32" s="165"/>
      <c r="KSO32" s="159"/>
      <c r="KSP32" s="165"/>
      <c r="KSQ32" s="159"/>
      <c r="KSR32" s="165"/>
      <c r="KSS32" s="159"/>
      <c r="KST32" s="165"/>
      <c r="KSU32" s="159"/>
      <c r="KSV32" s="165"/>
      <c r="KSW32" s="159"/>
      <c r="KSX32" s="165"/>
      <c r="KSY32" s="159"/>
      <c r="KSZ32" s="165"/>
      <c r="KTA32" s="159"/>
      <c r="KTB32" s="165"/>
      <c r="KTC32" s="159"/>
      <c r="KTD32" s="165"/>
      <c r="KTE32" s="159"/>
      <c r="KTF32" s="165"/>
      <c r="KTG32" s="159"/>
      <c r="KTH32" s="165"/>
      <c r="KTI32" s="159"/>
      <c r="KTJ32" s="165"/>
      <c r="KTK32" s="159"/>
      <c r="KTL32" s="165"/>
      <c r="KTM32" s="159"/>
      <c r="KTN32" s="165"/>
      <c r="KTO32" s="159"/>
      <c r="KTP32" s="165"/>
      <c r="KTQ32" s="159"/>
      <c r="KTR32" s="165"/>
      <c r="KTS32" s="159"/>
      <c r="KTT32" s="165"/>
      <c r="KTU32" s="159"/>
      <c r="KTV32" s="165"/>
      <c r="KTW32" s="159"/>
      <c r="KTX32" s="165"/>
      <c r="KTY32" s="159"/>
      <c r="KTZ32" s="165"/>
      <c r="KUA32" s="159"/>
      <c r="KUB32" s="165"/>
      <c r="KUC32" s="159"/>
      <c r="KUD32" s="165"/>
      <c r="KUE32" s="159"/>
      <c r="KUF32" s="165"/>
      <c r="KUG32" s="159"/>
      <c r="KUH32" s="165"/>
      <c r="KUI32" s="159"/>
      <c r="KUJ32" s="165"/>
      <c r="KUK32" s="159"/>
      <c r="KUL32" s="165"/>
      <c r="KUM32" s="159"/>
      <c r="KUN32" s="165"/>
      <c r="KUO32" s="159"/>
      <c r="KUP32" s="165"/>
      <c r="KUQ32" s="159"/>
      <c r="KUR32" s="165"/>
      <c r="KUS32" s="159"/>
      <c r="KUT32" s="165"/>
      <c r="KUU32" s="159"/>
      <c r="KUV32" s="165"/>
      <c r="KUW32" s="159"/>
      <c r="KUX32" s="165"/>
      <c r="KUY32" s="159"/>
      <c r="KUZ32" s="165"/>
      <c r="KVA32" s="159"/>
      <c r="KVB32" s="165"/>
      <c r="KVC32" s="159"/>
      <c r="KVD32" s="165"/>
      <c r="KVE32" s="159"/>
      <c r="KVF32" s="165"/>
      <c r="KVG32" s="159"/>
      <c r="KVH32" s="165"/>
      <c r="KVI32" s="159"/>
      <c r="KVJ32" s="165"/>
      <c r="KVK32" s="159"/>
      <c r="KVL32" s="165"/>
      <c r="KVM32" s="159"/>
      <c r="KVN32" s="165"/>
      <c r="KVO32" s="159"/>
      <c r="KVP32" s="165"/>
      <c r="KVQ32" s="159"/>
      <c r="KVR32" s="165"/>
      <c r="KVS32" s="159"/>
      <c r="KVT32" s="165"/>
      <c r="KVU32" s="159"/>
      <c r="KVV32" s="165"/>
      <c r="KVW32" s="159"/>
      <c r="KVX32" s="165"/>
      <c r="KVY32" s="159"/>
      <c r="KVZ32" s="165"/>
      <c r="KWA32" s="159"/>
      <c r="KWB32" s="165"/>
      <c r="KWC32" s="159"/>
      <c r="KWD32" s="165"/>
      <c r="KWE32" s="159"/>
      <c r="KWF32" s="165"/>
      <c r="KWG32" s="159"/>
      <c r="KWH32" s="165"/>
      <c r="KWI32" s="159"/>
      <c r="KWJ32" s="165"/>
      <c r="KWK32" s="159"/>
      <c r="KWL32" s="165"/>
      <c r="KWM32" s="159"/>
      <c r="KWN32" s="165"/>
      <c r="KWO32" s="159"/>
      <c r="KWP32" s="165"/>
      <c r="KWQ32" s="159"/>
      <c r="KWR32" s="165"/>
      <c r="KWS32" s="159"/>
      <c r="KWT32" s="165"/>
      <c r="KWU32" s="159"/>
      <c r="KWV32" s="165"/>
      <c r="KWW32" s="159"/>
      <c r="KWX32" s="165"/>
      <c r="KWY32" s="159"/>
      <c r="KWZ32" s="165"/>
      <c r="KXA32" s="159"/>
      <c r="KXB32" s="165"/>
      <c r="KXC32" s="159"/>
      <c r="KXD32" s="165"/>
      <c r="KXE32" s="159"/>
      <c r="KXF32" s="165"/>
      <c r="KXG32" s="159"/>
      <c r="KXH32" s="165"/>
      <c r="KXI32" s="159"/>
      <c r="KXJ32" s="165"/>
      <c r="KXK32" s="159"/>
      <c r="KXL32" s="165"/>
      <c r="KXM32" s="159"/>
      <c r="KXN32" s="165"/>
      <c r="KXO32" s="159"/>
      <c r="KXP32" s="165"/>
      <c r="KXQ32" s="159"/>
      <c r="KXR32" s="165"/>
      <c r="KXS32" s="159"/>
      <c r="KXT32" s="165"/>
      <c r="KXU32" s="159"/>
      <c r="KXV32" s="165"/>
      <c r="KXW32" s="159"/>
      <c r="KXX32" s="165"/>
      <c r="KXY32" s="159"/>
      <c r="KXZ32" s="165"/>
      <c r="KYA32" s="159"/>
      <c r="KYB32" s="165"/>
      <c r="KYC32" s="159"/>
      <c r="KYD32" s="165"/>
      <c r="KYE32" s="159"/>
      <c r="KYF32" s="165"/>
      <c r="KYG32" s="159"/>
      <c r="KYH32" s="165"/>
      <c r="KYI32" s="159"/>
      <c r="KYJ32" s="165"/>
      <c r="KYK32" s="159"/>
      <c r="KYL32" s="165"/>
      <c r="KYM32" s="159"/>
      <c r="KYN32" s="165"/>
      <c r="KYO32" s="159"/>
      <c r="KYP32" s="165"/>
      <c r="KYQ32" s="159"/>
      <c r="KYR32" s="165"/>
      <c r="KYS32" s="159"/>
      <c r="KYT32" s="165"/>
      <c r="KYU32" s="159"/>
      <c r="KYV32" s="165"/>
      <c r="KYW32" s="159"/>
      <c r="KYX32" s="165"/>
      <c r="KYY32" s="159"/>
      <c r="KYZ32" s="165"/>
      <c r="KZA32" s="159"/>
      <c r="KZB32" s="165"/>
      <c r="KZC32" s="159"/>
      <c r="KZD32" s="165"/>
      <c r="KZE32" s="159"/>
      <c r="KZF32" s="165"/>
      <c r="KZG32" s="159"/>
      <c r="KZH32" s="165"/>
      <c r="KZI32" s="159"/>
      <c r="KZJ32" s="165"/>
      <c r="KZK32" s="159"/>
      <c r="KZL32" s="165"/>
      <c r="KZM32" s="159"/>
      <c r="KZN32" s="165"/>
      <c r="KZO32" s="159"/>
      <c r="KZP32" s="165"/>
      <c r="KZQ32" s="159"/>
      <c r="KZR32" s="165"/>
      <c r="KZS32" s="159"/>
      <c r="KZT32" s="165"/>
      <c r="KZU32" s="159"/>
      <c r="KZV32" s="165"/>
      <c r="KZW32" s="159"/>
      <c r="KZX32" s="165"/>
      <c r="KZY32" s="159"/>
      <c r="KZZ32" s="165"/>
      <c r="LAA32" s="159"/>
      <c r="LAB32" s="165"/>
      <c r="LAC32" s="159"/>
      <c r="LAD32" s="165"/>
      <c r="LAE32" s="159"/>
      <c r="LAF32" s="165"/>
      <c r="LAG32" s="159"/>
      <c r="LAH32" s="165"/>
      <c r="LAI32" s="159"/>
      <c r="LAJ32" s="165"/>
      <c r="LAK32" s="159"/>
      <c r="LAL32" s="165"/>
      <c r="LAM32" s="159"/>
      <c r="LAN32" s="165"/>
      <c r="LAO32" s="159"/>
      <c r="LAP32" s="165"/>
      <c r="LAQ32" s="159"/>
      <c r="LAR32" s="165"/>
      <c r="LAS32" s="159"/>
      <c r="LAT32" s="165"/>
      <c r="LAU32" s="159"/>
      <c r="LAV32" s="165"/>
      <c r="LAW32" s="159"/>
      <c r="LAX32" s="165"/>
      <c r="LAY32" s="159"/>
      <c r="LAZ32" s="165"/>
      <c r="LBA32" s="159"/>
      <c r="LBB32" s="165"/>
      <c r="LBC32" s="159"/>
      <c r="LBD32" s="165"/>
      <c r="LBE32" s="159"/>
      <c r="LBF32" s="165"/>
      <c r="LBG32" s="159"/>
      <c r="LBH32" s="165"/>
      <c r="LBI32" s="159"/>
      <c r="LBJ32" s="165"/>
      <c r="LBK32" s="159"/>
      <c r="LBL32" s="165"/>
      <c r="LBM32" s="159"/>
      <c r="LBN32" s="165"/>
      <c r="LBO32" s="159"/>
      <c r="LBP32" s="165"/>
      <c r="LBQ32" s="159"/>
      <c r="LBR32" s="165"/>
      <c r="LBS32" s="159"/>
      <c r="LBT32" s="165"/>
      <c r="LBU32" s="159"/>
      <c r="LBV32" s="165"/>
      <c r="LBW32" s="159"/>
      <c r="LBX32" s="165"/>
      <c r="LBY32" s="159"/>
      <c r="LBZ32" s="165"/>
      <c r="LCA32" s="159"/>
      <c r="LCB32" s="165"/>
      <c r="LCC32" s="159"/>
      <c r="LCD32" s="165"/>
      <c r="LCE32" s="159"/>
      <c r="LCF32" s="165"/>
      <c r="LCG32" s="159"/>
      <c r="LCH32" s="165"/>
      <c r="LCI32" s="159"/>
      <c r="LCJ32" s="165"/>
      <c r="LCK32" s="159"/>
      <c r="LCL32" s="165"/>
      <c r="LCM32" s="159"/>
      <c r="LCN32" s="165"/>
      <c r="LCO32" s="159"/>
      <c r="LCP32" s="165"/>
      <c r="LCQ32" s="159"/>
      <c r="LCR32" s="165"/>
      <c r="LCS32" s="159"/>
      <c r="LCT32" s="165"/>
      <c r="LCU32" s="159"/>
      <c r="LCV32" s="165"/>
      <c r="LCW32" s="159"/>
      <c r="LCX32" s="165"/>
      <c r="LCY32" s="159"/>
      <c r="LCZ32" s="165"/>
      <c r="LDA32" s="159"/>
      <c r="LDB32" s="165"/>
      <c r="LDC32" s="159"/>
      <c r="LDD32" s="165"/>
      <c r="LDE32" s="159"/>
      <c r="LDF32" s="165"/>
      <c r="LDG32" s="159"/>
      <c r="LDH32" s="165"/>
      <c r="LDI32" s="159"/>
      <c r="LDJ32" s="165"/>
      <c r="LDK32" s="159"/>
      <c r="LDL32" s="165"/>
      <c r="LDM32" s="159"/>
      <c r="LDN32" s="165"/>
      <c r="LDO32" s="159"/>
      <c r="LDP32" s="165"/>
      <c r="LDQ32" s="159"/>
      <c r="LDR32" s="165"/>
      <c r="LDS32" s="159"/>
      <c r="LDT32" s="165"/>
      <c r="LDU32" s="159"/>
      <c r="LDV32" s="165"/>
      <c r="LDW32" s="159"/>
      <c r="LDX32" s="165"/>
      <c r="LDY32" s="159"/>
      <c r="LDZ32" s="165"/>
      <c r="LEA32" s="159"/>
      <c r="LEB32" s="165"/>
      <c r="LEC32" s="159"/>
      <c r="LED32" s="165"/>
      <c r="LEE32" s="159"/>
      <c r="LEF32" s="165"/>
      <c r="LEG32" s="159"/>
      <c r="LEH32" s="165"/>
      <c r="LEI32" s="159"/>
      <c r="LEJ32" s="165"/>
      <c r="LEK32" s="159"/>
      <c r="LEL32" s="165"/>
      <c r="LEM32" s="159"/>
      <c r="LEN32" s="165"/>
      <c r="LEO32" s="159"/>
      <c r="LEP32" s="165"/>
      <c r="LEQ32" s="159"/>
      <c r="LER32" s="165"/>
      <c r="LES32" s="159"/>
      <c r="LET32" s="165"/>
      <c r="LEU32" s="159"/>
      <c r="LEV32" s="165"/>
      <c r="LEW32" s="159"/>
      <c r="LEX32" s="165"/>
      <c r="LEY32" s="159"/>
      <c r="LEZ32" s="165"/>
      <c r="LFA32" s="159"/>
      <c r="LFB32" s="165"/>
      <c r="LFC32" s="159"/>
      <c r="LFD32" s="165"/>
      <c r="LFE32" s="159"/>
      <c r="LFF32" s="165"/>
      <c r="LFG32" s="159"/>
      <c r="LFH32" s="165"/>
      <c r="LFI32" s="159"/>
      <c r="LFJ32" s="165"/>
      <c r="LFK32" s="159"/>
      <c r="LFL32" s="165"/>
      <c r="LFM32" s="159"/>
      <c r="LFN32" s="165"/>
      <c r="LFO32" s="159"/>
      <c r="LFP32" s="165"/>
      <c r="LFQ32" s="159"/>
      <c r="LFR32" s="165"/>
      <c r="LFS32" s="159"/>
      <c r="LFT32" s="165"/>
      <c r="LFU32" s="159"/>
      <c r="LFV32" s="165"/>
      <c r="LFW32" s="159"/>
      <c r="LFX32" s="165"/>
      <c r="LFY32" s="159"/>
      <c r="LFZ32" s="165"/>
      <c r="LGA32" s="159"/>
      <c r="LGB32" s="165"/>
      <c r="LGC32" s="159"/>
      <c r="LGD32" s="165"/>
      <c r="LGE32" s="159"/>
      <c r="LGF32" s="165"/>
      <c r="LGG32" s="159"/>
      <c r="LGH32" s="165"/>
      <c r="LGI32" s="159"/>
      <c r="LGJ32" s="165"/>
      <c r="LGK32" s="159"/>
      <c r="LGL32" s="165"/>
      <c r="LGM32" s="159"/>
      <c r="LGN32" s="165"/>
      <c r="LGO32" s="159"/>
      <c r="LGP32" s="165"/>
      <c r="LGQ32" s="159"/>
      <c r="LGR32" s="165"/>
      <c r="LGS32" s="159"/>
      <c r="LGT32" s="165"/>
      <c r="LGU32" s="159"/>
      <c r="LGV32" s="165"/>
      <c r="LGW32" s="159"/>
      <c r="LGX32" s="165"/>
      <c r="LGY32" s="159"/>
      <c r="LGZ32" s="165"/>
      <c r="LHA32" s="159"/>
      <c r="LHB32" s="165"/>
      <c r="LHC32" s="159"/>
      <c r="LHD32" s="165"/>
      <c r="LHE32" s="159"/>
      <c r="LHF32" s="165"/>
      <c r="LHG32" s="159"/>
      <c r="LHH32" s="165"/>
      <c r="LHI32" s="159"/>
      <c r="LHJ32" s="165"/>
      <c r="LHK32" s="159"/>
      <c r="LHL32" s="165"/>
      <c r="LHM32" s="159"/>
      <c r="LHN32" s="165"/>
      <c r="LHO32" s="159"/>
      <c r="LHP32" s="165"/>
      <c r="LHQ32" s="159"/>
      <c r="LHR32" s="165"/>
      <c r="LHS32" s="159"/>
      <c r="LHT32" s="165"/>
      <c r="LHU32" s="159"/>
      <c r="LHV32" s="165"/>
      <c r="LHW32" s="159"/>
      <c r="LHX32" s="165"/>
      <c r="LHY32" s="159"/>
      <c r="LHZ32" s="165"/>
      <c r="LIA32" s="159"/>
      <c r="LIB32" s="165"/>
      <c r="LIC32" s="159"/>
      <c r="LID32" s="165"/>
      <c r="LIE32" s="159"/>
      <c r="LIF32" s="165"/>
      <c r="LIG32" s="159"/>
      <c r="LIH32" s="165"/>
      <c r="LII32" s="159"/>
      <c r="LIJ32" s="165"/>
      <c r="LIK32" s="159"/>
      <c r="LIL32" s="165"/>
      <c r="LIM32" s="159"/>
      <c r="LIN32" s="165"/>
      <c r="LIO32" s="159"/>
      <c r="LIP32" s="165"/>
      <c r="LIQ32" s="159"/>
      <c r="LIR32" s="165"/>
      <c r="LIS32" s="159"/>
      <c r="LIT32" s="165"/>
      <c r="LIU32" s="159"/>
      <c r="LIV32" s="165"/>
      <c r="LIW32" s="159"/>
      <c r="LIX32" s="165"/>
      <c r="LIY32" s="159"/>
      <c r="LIZ32" s="165"/>
      <c r="LJA32" s="159"/>
      <c r="LJB32" s="165"/>
      <c r="LJC32" s="159"/>
      <c r="LJD32" s="165"/>
      <c r="LJE32" s="159"/>
      <c r="LJF32" s="165"/>
      <c r="LJG32" s="159"/>
      <c r="LJH32" s="165"/>
      <c r="LJI32" s="159"/>
      <c r="LJJ32" s="165"/>
      <c r="LJK32" s="159"/>
      <c r="LJL32" s="165"/>
      <c r="LJM32" s="159"/>
      <c r="LJN32" s="165"/>
      <c r="LJO32" s="159"/>
      <c r="LJP32" s="165"/>
      <c r="LJQ32" s="159"/>
      <c r="LJR32" s="165"/>
      <c r="LJS32" s="159"/>
      <c r="LJT32" s="165"/>
      <c r="LJU32" s="159"/>
      <c r="LJV32" s="165"/>
      <c r="LJW32" s="159"/>
      <c r="LJX32" s="165"/>
      <c r="LJY32" s="159"/>
      <c r="LJZ32" s="165"/>
      <c r="LKA32" s="159"/>
      <c r="LKB32" s="165"/>
      <c r="LKC32" s="159"/>
      <c r="LKD32" s="165"/>
      <c r="LKE32" s="159"/>
      <c r="LKF32" s="165"/>
      <c r="LKG32" s="159"/>
      <c r="LKH32" s="165"/>
      <c r="LKI32" s="159"/>
      <c r="LKJ32" s="165"/>
      <c r="LKK32" s="159"/>
      <c r="LKL32" s="165"/>
      <c r="LKM32" s="159"/>
      <c r="LKN32" s="165"/>
      <c r="LKO32" s="159"/>
      <c r="LKP32" s="165"/>
      <c r="LKQ32" s="159"/>
      <c r="LKR32" s="165"/>
      <c r="LKS32" s="159"/>
      <c r="LKT32" s="165"/>
      <c r="LKU32" s="159"/>
      <c r="LKV32" s="165"/>
      <c r="LKW32" s="159"/>
      <c r="LKX32" s="165"/>
      <c r="LKY32" s="159"/>
      <c r="LKZ32" s="165"/>
      <c r="LLA32" s="159"/>
      <c r="LLB32" s="165"/>
      <c r="LLC32" s="159"/>
      <c r="LLD32" s="165"/>
      <c r="LLE32" s="159"/>
      <c r="LLF32" s="165"/>
      <c r="LLG32" s="159"/>
      <c r="LLH32" s="165"/>
      <c r="LLI32" s="159"/>
      <c r="LLJ32" s="165"/>
      <c r="LLK32" s="159"/>
      <c r="LLL32" s="165"/>
      <c r="LLM32" s="159"/>
      <c r="LLN32" s="165"/>
      <c r="LLO32" s="159"/>
      <c r="LLP32" s="165"/>
      <c r="LLQ32" s="159"/>
      <c r="LLR32" s="165"/>
      <c r="LLS32" s="159"/>
      <c r="LLT32" s="165"/>
      <c r="LLU32" s="159"/>
      <c r="LLV32" s="165"/>
      <c r="LLW32" s="159"/>
      <c r="LLX32" s="165"/>
      <c r="LLY32" s="159"/>
      <c r="LLZ32" s="165"/>
      <c r="LMA32" s="159"/>
      <c r="LMB32" s="165"/>
      <c r="LMC32" s="159"/>
      <c r="LMD32" s="165"/>
      <c r="LME32" s="159"/>
      <c r="LMF32" s="165"/>
      <c r="LMG32" s="159"/>
      <c r="LMH32" s="165"/>
      <c r="LMI32" s="159"/>
      <c r="LMJ32" s="165"/>
      <c r="LMK32" s="159"/>
      <c r="LML32" s="165"/>
      <c r="LMM32" s="159"/>
      <c r="LMN32" s="165"/>
      <c r="LMO32" s="159"/>
      <c r="LMP32" s="165"/>
      <c r="LMQ32" s="159"/>
      <c r="LMR32" s="165"/>
      <c r="LMS32" s="159"/>
      <c r="LMT32" s="165"/>
      <c r="LMU32" s="159"/>
      <c r="LMV32" s="165"/>
      <c r="LMW32" s="159"/>
      <c r="LMX32" s="165"/>
      <c r="LMY32" s="159"/>
      <c r="LMZ32" s="165"/>
      <c r="LNA32" s="159"/>
      <c r="LNB32" s="165"/>
      <c r="LNC32" s="159"/>
      <c r="LND32" s="165"/>
      <c r="LNE32" s="159"/>
      <c r="LNF32" s="165"/>
      <c r="LNG32" s="159"/>
      <c r="LNH32" s="165"/>
      <c r="LNI32" s="159"/>
      <c r="LNJ32" s="165"/>
      <c r="LNK32" s="159"/>
      <c r="LNL32" s="165"/>
      <c r="LNM32" s="159"/>
      <c r="LNN32" s="165"/>
      <c r="LNO32" s="159"/>
      <c r="LNP32" s="165"/>
      <c r="LNQ32" s="159"/>
      <c r="LNR32" s="165"/>
      <c r="LNS32" s="159"/>
      <c r="LNT32" s="165"/>
      <c r="LNU32" s="159"/>
      <c r="LNV32" s="165"/>
      <c r="LNW32" s="159"/>
      <c r="LNX32" s="165"/>
      <c r="LNY32" s="159"/>
      <c r="LNZ32" s="165"/>
      <c r="LOA32" s="159"/>
      <c r="LOB32" s="165"/>
      <c r="LOC32" s="159"/>
      <c r="LOD32" s="165"/>
      <c r="LOE32" s="159"/>
      <c r="LOF32" s="165"/>
      <c r="LOG32" s="159"/>
      <c r="LOH32" s="165"/>
      <c r="LOI32" s="159"/>
      <c r="LOJ32" s="165"/>
      <c r="LOK32" s="159"/>
      <c r="LOL32" s="165"/>
      <c r="LOM32" s="159"/>
      <c r="LON32" s="165"/>
      <c r="LOO32" s="159"/>
      <c r="LOP32" s="165"/>
      <c r="LOQ32" s="159"/>
      <c r="LOR32" s="165"/>
      <c r="LOS32" s="159"/>
      <c r="LOT32" s="165"/>
      <c r="LOU32" s="159"/>
      <c r="LOV32" s="165"/>
      <c r="LOW32" s="159"/>
      <c r="LOX32" s="165"/>
      <c r="LOY32" s="159"/>
      <c r="LOZ32" s="165"/>
      <c r="LPA32" s="159"/>
      <c r="LPB32" s="165"/>
      <c r="LPC32" s="159"/>
      <c r="LPD32" s="165"/>
      <c r="LPE32" s="159"/>
      <c r="LPF32" s="165"/>
      <c r="LPG32" s="159"/>
      <c r="LPH32" s="165"/>
      <c r="LPI32" s="159"/>
      <c r="LPJ32" s="165"/>
      <c r="LPK32" s="159"/>
      <c r="LPL32" s="165"/>
      <c r="LPM32" s="159"/>
      <c r="LPN32" s="165"/>
      <c r="LPO32" s="159"/>
      <c r="LPP32" s="165"/>
      <c r="LPQ32" s="159"/>
      <c r="LPR32" s="165"/>
      <c r="LPS32" s="159"/>
      <c r="LPT32" s="165"/>
      <c r="LPU32" s="159"/>
      <c r="LPV32" s="165"/>
      <c r="LPW32" s="159"/>
      <c r="LPX32" s="165"/>
      <c r="LPY32" s="159"/>
      <c r="LPZ32" s="165"/>
      <c r="LQA32" s="159"/>
      <c r="LQB32" s="165"/>
      <c r="LQC32" s="159"/>
      <c r="LQD32" s="165"/>
      <c r="LQE32" s="159"/>
      <c r="LQF32" s="165"/>
      <c r="LQG32" s="159"/>
      <c r="LQH32" s="165"/>
      <c r="LQI32" s="159"/>
      <c r="LQJ32" s="165"/>
      <c r="LQK32" s="159"/>
      <c r="LQL32" s="165"/>
      <c r="LQM32" s="159"/>
      <c r="LQN32" s="165"/>
      <c r="LQO32" s="159"/>
      <c r="LQP32" s="165"/>
      <c r="LQQ32" s="159"/>
      <c r="LQR32" s="165"/>
      <c r="LQS32" s="159"/>
      <c r="LQT32" s="165"/>
      <c r="LQU32" s="159"/>
      <c r="LQV32" s="165"/>
      <c r="LQW32" s="159"/>
      <c r="LQX32" s="165"/>
      <c r="LQY32" s="159"/>
      <c r="LQZ32" s="165"/>
      <c r="LRA32" s="159"/>
      <c r="LRB32" s="165"/>
      <c r="LRC32" s="159"/>
      <c r="LRD32" s="165"/>
      <c r="LRE32" s="159"/>
      <c r="LRF32" s="165"/>
      <c r="LRG32" s="159"/>
      <c r="LRH32" s="165"/>
      <c r="LRI32" s="159"/>
      <c r="LRJ32" s="165"/>
      <c r="LRK32" s="159"/>
      <c r="LRL32" s="165"/>
      <c r="LRM32" s="159"/>
      <c r="LRN32" s="165"/>
      <c r="LRO32" s="159"/>
      <c r="LRP32" s="165"/>
      <c r="LRQ32" s="159"/>
      <c r="LRR32" s="165"/>
      <c r="LRS32" s="159"/>
      <c r="LRT32" s="165"/>
      <c r="LRU32" s="159"/>
      <c r="LRV32" s="165"/>
      <c r="LRW32" s="159"/>
      <c r="LRX32" s="165"/>
      <c r="LRY32" s="159"/>
      <c r="LRZ32" s="165"/>
      <c r="LSA32" s="159"/>
      <c r="LSB32" s="165"/>
      <c r="LSC32" s="159"/>
      <c r="LSD32" s="165"/>
      <c r="LSE32" s="159"/>
      <c r="LSF32" s="165"/>
      <c r="LSG32" s="159"/>
      <c r="LSH32" s="165"/>
      <c r="LSI32" s="159"/>
      <c r="LSJ32" s="165"/>
      <c r="LSK32" s="159"/>
      <c r="LSL32" s="165"/>
      <c r="LSM32" s="159"/>
      <c r="LSN32" s="165"/>
      <c r="LSO32" s="159"/>
      <c r="LSP32" s="165"/>
      <c r="LSQ32" s="159"/>
      <c r="LSR32" s="165"/>
      <c r="LSS32" s="159"/>
      <c r="LST32" s="165"/>
      <c r="LSU32" s="159"/>
      <c r="LSV32" s="165"/>
      <c r="LSW32" s="159"/>
      <c r="LSX32" s="165"/>
      <c r="LSY32" s="159"/>
      <c r="LSZ32" s="165"/>
      <c r="LTA32" s="159"/>
      <c r="LTB32" s="165"/>
      <c r="LTC32" s="159"/>
      <c r="LTD32" s="165"/>
      <c r="LTE32" s="159"/>
      <c r="LTF32" s="165"/>
      <c r="LTG32" s="159"/>
      <c r="LTH32" s="165"/>
      <c r="LTI32" s="159"/>
      <c r="LTJ32" s="165"/>
      <c r="LTK32" s="159"/>
      <c r="LTL32" s="165"/>
      <c r="LTM32" s="159"/>
      <c r="LTN32" s="165"/>
      <c r="LTO32" s="159"/>
      <c r="LTP32" s="165"/>
      <c r="LTQ32" s="159"/>
      <c r="LTR32" s="165"/>
      <c r="LTS32" s="159"/>
      <c r="LTT32" s="165"/>
      <c r="LTU32" s="159"/>
      <c r="LTV32" s="165"/>
      <c r="LTW32" s="159"/>
      <c r="LTX32" s="165"/>
      <c r="LTY32" s="159"/>
      <c r="LTZ32" s="165"/>
      <c r="LUA32" s="159"/>
      <c r="LUB32" s="165"/>
      <c r="LUC32" s="159"/>
      <c r="LUD32" s="165"/>
      <c r="LUE32" s="159"/>
      <c r="LUF32" s="165"/>
      <c r="LUG32" s="159"/>
      <c r="LUH32" s="165"/>
      <c r="LUI32" s="159"/>
      <c r="LUJ32" s="165"/>
      <c r="LUK32" s="159"/>
      <c r="LUL32" s="165"/>
      <c r="LUM32" s="159"/>
      <c r="LUN32" s="165"/>
      <c r="LUO32" s="159"/>
      <c r="LUP32" s="165"/>
      <c r="LUQ32" s="159"/>
      <c r="LUR32" s="165"/>
      <c r="LUS32" s="159"/>
      <c r="LUT32" s="165"/>
      <c r="LUU32" s="159"/>
      <c r="LUV32" s="165"/>
      <c r="LUW32" s="159"/>
      <c r="LUX32" s="165"/>
      <c r="LUY32" s="159"/>
      <c r="LUZ32" s="165"/>
      <c r="LVA32" s="159"/>
      <c r="LVB32" s="165"/>
      <c r="LVC32" s="159"/>
      <c r="LVD32" s="165"/>
      <c r="LVE32" s="159"/>
      <c r="LVF32" s="165"/>
      <c r="LVG32" s="159"/>
      <c r="LVH32" s="165"/>
      <c r="LVI32" s="159"/>
      <c r="LVJ32" s="165"/>
      <c r="LVK32" s="159"/>
      <c r="LVL32" s="165"/>
      <c r="LVM32" s="159"/>
      <c r="LVN32" s="165"/>
      <c r="LVO32" s="159"/>
      <c r="LVP32" s="165"/>
      <c r="LVQ32" s="159"/>
      <c r="LVR32" s="165"/>
      <c r="LVS32" s="159"/>
      <c r="LVT32" s="165"/>
      <c r="LVU32" s="159"/>
      <c r="LVV32" s="165"/>
      <c r="LVW32" s="159"/>
      <c r="LVX32" s="165"/>
      <c r="LVY32" s="159"/>
      <c r="LVZ32" s="165"/>
      <c r="LWA32" s="159"/>
      <c r="LWB32" s="165"/>
      <c r="LWC32" s="159"/>
      <c r="LWD32" s="165"/>
      <c r="LWE32" s="159"/>
      <c r="LWF32" s="165"/>
      <c r="LWG32" s="159"/>
      <c r="LWH32" s="165"/>
      <c r="LWI32" s="159"/>
      <c r="LWJ32" s="165"/>
      <c r="LWK32" s="159"/>
      <c r="LWL32" s="165"/>
      <c r="LWM32" s="159"/>
      <c r="LWN32" s="165"/>
      <c r="LWO32" s="159"/>
      <c r="LWP32" s="165"/>
      <c r="LWQ32" s="159"/>
      <c r="LWR32" s="165"/>
      <c r="LWS32" s="159"/>
      <c r="LWT32" s="165"/>
      <c r="LWU32" s="159"/>
      <c r="LWV32" s="165"/>
      <c r="LWW32" s="159"/>
      <c r="LWX32" s="165"/>
      <c r="LWY32" s="159"/>
      <c r="LWZ32" s="165"/>
      <c r="LXA32" s="159"/>
      <c r="LXB32" s="165"/>
      <c r="LXC32" s="159"/>
      <c r="LXD32" s="165"/>
      <c r="LXE32" s="159"/>
      <c r="LXF32" s="165"/>
      <c r="LXG32" s="159"/>
      <c r="LXH32" s="165"/>
      <c r="LXI32" s="159"/>
      <c r="LXJ32" s="165"/>
      <c r="LXK32" s="159"/>
      <c r="LXL32" s="165"/>
      <c r="LXM32" s="159"/>
      <c r="LXN32" s="165"/>
      <c r="LXO32" s="159"/>
      <c r="LXP32" s="165"/>
      <c r="LXQ32" s="159"/>
      <c r="LXR32" s="165"/>
      <c r="LXS32" s="159"/>
      <c r="LXT32" s="165"/>
      <c r="LXU32" s="159"/>
      <c r="LXV32" s="165"/>
      <c r="LXW32" s="159"/>
      <c r="LXX32" s="165"/>
      <c r="LXY32" s="159"/>
      <c r="LXZ32" s="165"/>
      <c r="LYA32" s="159"/>
      <c r="LYB32" s="165"/>
      <c r="LYC32" s="159"/>
      <c r="LYD32" s="165"/>
      <c r="LYE32" s="159"/>
      <c r="LYF32" s="165"/>
      <c r="LYG32" s="159"/>
      <c r="LYH32" s="165"/>
      <c r="LYI32" s="159"/>
      <c r="LYJ32" s="165"/>
      <c r="LYK32" s="159"/>
      <c r="LYL32" s="165"/>
      <c r="LYM32" s="159"/>
      <c r="LYN32" s="165"/>
      <c r="LYO32" s="159"/>
      <c r="LYP32" s="165"/>
      <c r="LYQ32" s="159"/>
      <c r="LYR32" s="165"/>
      <c r="LYS32" s="159"/>
      <c r="LYT32" s="165"/>
      <c r="LYU32" s="159"/>
      <c r="LYV32" s="165"/>
      <c r="LYW32" s="159"/>
      <c r="LYX32" s="165"/>
      <c r="LYY32" s="159"/>
      <c r="LYZ32" s="165"/>
      <c r="LZA32" s="159"/>
      <c r="LZB32" s="165"/>
      <c r="LZC32" s="159"/>
      <c r="LZD32" s="165"/>
      <c r="LZE32" s="159"/>
      <c r="LZF32" s="165"/>
      <c r="LZG32" s="159"/>
      <c r="LZH32" s="165"/>
      <c r="LZI32" s="159"/>
      <c r="LZJ32" s="165"/>
      <c r="LZK32" s="159"/>
      <c r="LZL32" s="165"/>
      <c r="LZM32" s="159"/>
      <c r="LZN32" s="165"/>
      <c r="LZO32" s="159"/>
      <c r="LZP32" s="165"/>
      <c r="LZQ32" s="159"/>
      <c r="LZR32" s="165"/>
      <c r="LZS32" s="159"/>
      <c r="LZT32" s="165"/>
      <c r="LZU32" s="159"/>
      <c r="LZV32" s="165"/>
      <c r="LZW32" s="159"/>
      <c r="LZX32" s="165"/>
      <c r="LZY32" s="159"/>
      <c r="LZZ32" s="165"/>
      <c r="MAA32" s="159"/>
      <c r="MAB32" s="165"/>
      <c r="MAC32" s="159"/>
      <c r="MAD32" s="165"/>
      <c r="MAE32" s="159"/>
      <c r="MAF32" s="165"/>
      <c r="MAG32" s="159"/>
      <c r="MAH32" s="165"/>
      <c r="MAI32" s="159"/>
      <c r="MAJ32" s="165"/>
      <c r="MAK32" s="159"/>
      <c r="MAL32" s="165"/>
      <c r="MAM32" s="159"/>
      <c r="MAN32" s="165"/>
      <c r="MAO32" s="159"/>
      <c r="MAP32" s="165"/>
      <c r="MAQ32" s="159"/>
      <c r="MAR32" s="165"/>
      <c r="MAS32" s="159"/>
      <c r="MAT32" s="165"/>
      <c r="MAU32" s="159"/>
      <c r="MAV32" s="165"/>
      <c r="MAW32" s="159"/>
      <c r="MAX32" s="165"/>
      <c r="MAY32" s="159"/>
      <c r="MAZ32" s="165"/>
      <c r="MBA32" s="159"/>
      <c r="MBB32" s="165"/>
      <c r="MBC32" s="159"/>
      <c r="MBD32" s="165"/>
      <c r="MBE32" s="159"/>
      <c r="MBF32" s="165"/>
      <c r="MBG32" s="159"/>
      <c r="MBH32" s="165"/>
      <c r="MBI32" s="159"/>
      <c r="MBJ32" s="165"/>
      <c r="MBK32" s="159"/>
      <c r="MBL32" s="165"/>
      <c r="MBM32" s="159"/>
      <c r="MBN32" s="165"/>
      <c r="MBO32" s="159"/>
      <c r="MBP32" s="165"/>
      <c r="MBQ32" s="159"/>
      <c r="MBR32" s="165"/>
      <c r="MBS32" s="159"/>
      <c r="MBT32" s="165"/>
      <c r="MBU32" s="159"/>
      <c r="MBV32" s="165"/>
      <c r="MBW32" s="159"/>
      <c r="MBX32" s="165"/>
      <c r="MBY32" s="159"/>
      <c r="MBZ32" s="165"/>
      <c r="MCA32" s="159"/>
      <c r="MCB32" s="165"/>
      <c r="MCC32" s="159"/>
      <c r="MCD32" s="165"/>
      <c r="MCE32" s="159"/>
      <c r="MCF32" s="165"/>
      <c r="MCG32" s="159"/>
      <c r="MCH32" s="165"/>
      <c r="MCI32" s="159"/>
      <c r="MCJ32" s="165"/>
      <c r="MCK32" s="159"/>
      <c r="MCL32" s="165"/>
      <c r="MCM32" s="159"/>
      <c r="MCN32" s="165"/>
      <c r="MCO32" s="159"/>
      <c r="MCP32" s="165"/>
      <c r="MCQ32" s="159"/>
      <c r="MCR32" s="165"/>
      <c r="MCS32" s="159"/>
      <c r="MCT32" s="165"/>
      <c r="MCU32" s="159"/>
      <c r="MCV32" s="165"/>
      <c r="MCW32" s="159"/>
      <c r="MCX32" s="165"/>
      <c r="MCY32" s="159"/>
      <c r="MCZ32" s="165"/>
      <c r="MDA32" s="159"/>
      <c r="MDB32" s="165"/>
      <c r="MDC32" s="159"/>
      <c r="MDD32" s="165"/>
      <c r="MDE32" s="159"/>
      <c r="MDF32" s="165"/>
      <c r="MDG32" s="159"/>
      <c r="MDH32" s="165"/>
      <c r="MDI32" s="159"/>
      <c r="MDJ32" s="165"/>
      <c r="MDK32" s="159"/>
      <c r="MDL32" s="165"/>
      <c r="MDM32" s="159"/>
      <c r="MDN32" s="165"/>
      <c r="MDO32" s="159"/>
      <c r="MDP32" s="165"/>
      <c r="MDQ32" s="159"/>
      <c r="MDR32" s="165"/>
      <c r="MDS32" s="159"/>
      <c r="MDT32" s="165"/>
      <c r="MDU32" s="159"/>
      <c r="MDV32" s="165"/>
      <c r="MDW32" s="159"/>
      <c r="MDX32" s="165"/>
      <c r="MDY32" s="159"/>
      <c r="MDZ32" s="165"/>
      <c r="MEA32" s="159"/>
      <c r="MEB32" s="165"/>
      <c r="MEC32" s="159"/>
      <c r="MED32" s="165"/>
      <c r="MEE32" s="159"/>
      <c r="MEF32" s="165"/>
      <c r="MEG32" s="159"/>
      <c r="MEH32" s="165"/>
      <c r="MEI32" s="159"/>
      <c r="MEJ32" s="165"/>
      <c r="MEK32" s="159"/>
      <c r="MEL32" s="165"/>
      <c r="MEM32" s="159"/>
      <c r="MEN32" s="165"/>
      <c r="MEO32" s="159"/>
      <c r="MEP32" s="165"/>
      <c r="MEQ32" s="159"/>
      <c r="MER32" s="165"/>
      <c r="MES32" s="159"/>
      <c r="MET32" s="165"/>
      <c r="MEU32" s="159"/>
      <c r="MEV32" s="165"/>
      <c r="MEW32" s="159"/>
      <c r="MEX32" s="165"/>
      <c r="MEY32" s="159"/>
      <c r="MEZ32" s="165"/>
      <c r="MFA32" s="159"/>
      <c r="MFB32" s="165"/>
      <c r="MFC32" s="159"/>
      <c r="MFD32" s="165"/>
      <c r="MFE32" s="159"/>
      <c r="MFF32" s="165"/>
      <c r="MFG32" s="159"/>
      <c r="MFH32" s="165"/>
      <c r="MFI32" s="159"/>
      <c r="MFJ32" s="165"/>
      <c r="MFK32" s="159"/>
      <c r="MFL32" s="165"/>
      <c r="MFM32" s="159"/>
      <c r="MFN32" s="165"/>
      <c r="MFO32" s="159"/>
      <c r="MFP32" s="165"/>
      <c r="MFQ32" s="159"/>
      <c r="MFR32" s="165"/>
      <c r="MFS32" s="159"/>
      <c r="MFT32" s="165"/>
      <c r="MFU32" s="159"/>
      <c r="MFV32" s="165"/>
      <c r="MFW32" s="159"/>
      <c r="MFX32" s="165"/>
      <c r="MFY32" s="159"/>
      <c r="MFZ32" s="165"/>
      <c r="MGA32" s="159"/>
      <c r="MGB32" s="165"/>
      <c r="MGC32" s="159"/>
      <c r="MGD32" s="165"/>
      <c r="MGE32" s="159"/>
      <c r="MGF32" s="165"/>
      <c r="MGG32" s="159"/>
      <c r="MGH32" s="165"/>
      <c r="MGI32" s="159"/>
      <c r="MGJ32" s="165"/>
      <c r="MGK32" s="159"/>
      <c r="MGL32" s="165"/>
      <c r="MGM32" s="159"/>
      <c r="MGN32" s="165"/>
      <c r="MGO32" s="159"/>
      <c r="MGP32" s="165"/>
      <c r="MGQ32" s="159"/>
      <c r="MGR32" s="165"/>
      <c r="MGS32" s="159"/>
      <c r="MGT32" s="165"/>
      <c r="MGU32" s="159"/>
      <c r="MGV32" s="165"/>
      <c r="MGW32" s="159"/>
      <c r="MGX32" s="165"/>
      <c r="MGY32" s="159"/>
      <c r="MGZ32" s="165"/>
      <c r="MHA32" s="159"/>
      <c r="MHB32" s="165"/>
      <c r="MHC32" s="159"/>
      <c r="MHD32" s="165"/>
      <c r="MHE32" s="159"/>
      <c r="MHF32" s="165"/>
      <c r="MHG32" s="159"/>
      <c r="MHH32" s="165"/>
      <c r="MHI32" s="159"/>
      <c r="MHJ32" s="165"/>
      <c r="MHK32" s="159"/>
      <c r="MHL32" s="165"/>
      <c r="MHM32" s="159"/>
      <c r="MHN32" s="165"/>
      <c r="MHO32" s="159"/>
      <c r="MHP32" s="165"/>
      <c r="MHQ32" s="159"/>
      <c r="MHR32" s="165"/>
      <c r="MHS32" s="159"/>
      <c r="MHT32" s="165"/>
      <c r="MHU32" s="159"/>
      <c r="MHV32" s="165"/>
      <c r="MHW32" s="159"/>
      <c r="MHX32" s="165"/>
      <c r="MHY32" s="159"/>
      <c r="MHZ32" s="165"/>
      <c r="MIA32" s="159"/>
      <c r="MIB32" s="165"/>
      <c r="MIC32" s="159"/>
      <c r="MID32" s="165"/>
      <c r="MIE32" s="159"/>
      <c r="MIF32" s="165"/>
      <c r="MIG32" s="159"/>
      <c r="MIH32" s="165"/>
      <c r="MII32" s="159"/>
      <c r="MIJ32" s="165"/>
      <c r="MIK32" s="159"/>
      <c r="MIL32" s="165"/>
      <c r="MIM32" s="159"/>
      <c r="MIN32" s="165"/>
      <c r="MIO32" s="159"/>
      <c r="MIP32" s="165"/>
      <c r="MIQ32" s="159"/>
      <c r="MIR32" s="165"/>
      <c r="MIS32" s="159"/>
      <c r="MIT32" s="165"/>
      <c r="MIU32" s="159"/>
      <c r="MIV32" s="165"/>
      <c r="MIW32" s="159"/>
      <c r="MIX32" s="165"/>
      <c r="MIY32" s="159"/>
      <c r="MIZ32" s="165"/>
      <c r="MJA32" s="159"/>
      <c r="MJB32" s="165"/>
      <c r="MJC32" s="159"/>
      <c r="MJD32" s="165"/>
      <c r="MJE32" s="159"/>
      <c r="MJF32" s="165"/>
      <c r="MJG32" s="159"/>
      <c r="MJH32" s="165"/>
      <c r="MJI32" s="159"/>
      <c r="MJJ32" s="165"/>
      <c r="MJK32" s="159"/>
      <c r="MJL32" s="165"/>
      <c r="MJM32" s="159"/>
      <c r="MJN32" s="165"/>
      <c r="MJO32" s="159"/>
      <c r="MJP32" s="165"/>
      <c r="MJQ32" s="159"/>
      <c r="MJR32" s="165"/>
      <c r="MJS32" s="159"/>
      <c r="MJT32" s="165"/>
      <c r="MJU32" s="159"/>
      <c r="MJV32" s="165"/>
      <c r="MJW32" s="159"/>
      <c r="MJX32" s="165"/>
      <c r="MJY32" s="159"/>
      <c r="MJZ32" s="165"/>
      <c r="MKA32" s="159"/>
      <c r="MKB32" s="165"/>
      <c r="MKC32" s="159"/>
      <c r="MKD32" s="165"/>
      <c r="MKE32" s="159"/>
      <c r="MKF32" s="165"/>
      <c r="MKG32" s="159"/>
      <c r="MKH32" s="165"/>
      <c r="MKI32" s="159"/>
      <c r="MKJ32" s="165"/>
      <c r="MKK32" s="159"/>
      <c r="MKL32" s="165"/>
      <c r="MKM32" s="159"/>
      <c r="MKN32" s="165"/>
      <c r="MKO32" s="159"/>
      <c r="MKP32" s="165"/>
      <c r="MKQ32" s="159"/>
      <c r="MKR32" s="165"/>
      <c r="MKS32" s="159"/>
      <c r="MKT32" s="165"/>
      <c r="MKU32" s="159"/>
      <c r="MKV32" s="165"/>
      <c r="MKW32" s="159"/>
      <c r="MKX32" s="165"/>
      <c r="MKY32" s="159"/>
      <c r="MKZ32" s="165"/>
      <c r="MLA32" s="159"/>
      <c r="MLB32" s="165"/>
      <c r="MLC32" s="159"/>
      <c r="MLD32" s="165"/>
      <c r="MLE32" s="159"/>
      <c r="MLF32" s="165"/>
      <c r="MLG32" s="159"/>
      <c r="MLH32" s="165"/>
      <c r="MLI32" s="159"/>
      <c r="MLJ32" s="165"/>
      <c r="MLK32" s="159"/>
      <c r="MLL32" s="165"/>
      <c r="MLM32" s="159"/>
      <c r="MLN32" s="165"/>
      <c r="MLO32" s="159"/>
      <c r="MLP32" s="165"/>
      <c r="MLQ32" s="159"/>
      <c r="MLR32" s="165"/>
      <c r="MLS32" s="159"/>
      <c r="MLT32" s="165"/>
      <c r="MLU32" s="159"/>
      <c r="MLV32" s="165"/>
      <c r="MLW32" s="159"/>
      <c r="MLX32" s="165"/>
      <c r="MLY32" s="159"/>
      <c r="MLZ32" s="165"/>
      <c r="MMA32" s="159"/>
      <c r="MMB32" s="165"/>
      <c r="MMC32" s="159"/>
      <c r="MMD32" s="165"/>
      <c r="MME32" s="159"/>
      <c r="MMF32" s="165"/>
      <c r="MMG32" s="159"/>
      <c r="MMH32" s="165"/>
      <c r="MMI32" s="159"/>
      <c r="MMJ32" s="165"/>
      <c r="MMK32" s="159"/>
      <c r="MML32" s="165"/>
      <c r="MMM32" s="159"/>
      <c r="MMN32" s="165"/>
      <c r="MMO32" s="159"/>
      <c r="MMP32" s="165"/>
      <c r="MMQ32" s="159"/>
      <c r="MMR32" s="165"/>
      <c r="MMS32" s="159"/>
      <c r="MMT32" s="165"/>
      <c r="MMU32" s="159"/>
      <c r="MMV32" s="165"/>
      <c r="MMW32" s="159"/>
      <c r="MMX32" s="165"/>
      <c r="MMY32" s="159"/>
      <c r="MMZ32" s="165"/>
      <c r="MNA32" s="159"/>
      <c r="MNB32" s="165"/>
      <c r="MNC32" s="159"/>
      <c r="MND32" s="165"/>
      <c r="MNE32" s="159"/>
      <c r="MNF32" s="165"/>
      <c r="MNG32" s="159"/>
      <c r="MNH32" s="165"/>
      <c r="MNI32" s="159"/>
      <c r="MNJ32" s="165"/>
      <c r="MNK32" s="159"/>
      <c r="MNL32" s="165"/>
      <c r="MNM32" s="159"/>
      <c r="MNN32" s="165"/>
      <c r="MNO32" s="159"/>
      <c r="MNP32" s="165"/>
      <c r="MNQ32" s="159"/>
      <c r="MNR32" s="165"/>
      <c r="MNS32" s="159"/>
      <c r="MNT32" s="165"/>
      <c r="MNU32" s="159"/>
      <c r="MNV32" s="165"/>
      <c r="MNW32" s="159"/>
      <c r="MNX32" s="165"/>
      <c r="MNY32" s="159"/>
      <c r="MNZ32" s="165"/>
      <c r="MOA32" s="159"/>
      <c r="MOB32" s="165"/>
      <c r="MOC32" s="159"/>
      <c r="MOD32" s="165"/>
      <c r="MOE32" s="159"/>
      <c r="MOF32" s="165"/>
      <c r="MOG32" s="159"/>
      <c r="MOH32" s="165"/>
      <c r="MOI32" s="159"/>
      <c r="MOJ32" s="165"/>
      <c r="MOK32" s="159"/>
      <c r="MOL32" s="165"/>
      <c r="MOM32" s="159"/>
      <c r="MON32" s="165"/>
      <c r="MOO32" s="159"/>
      <c r="MOP32" s="165"/>
      <c r="MOQ32" s="159"/>
      <c r="MOR32" s="165"/>
      <c r="MOS32" s="159"/>
      <c r="MOT32" s="165"/>
      <c r="MOU32" s="159"/>
      <c r="MOV32" s="165"/>
      <c r="MOW32" s="159"/>
      <c r="MOX32" s="165"/>
      <c r="MOY32" s="159"/>
      <c r="MOZ32" s="165"/>
      <c r="MPA32" s="159"/>
      <c r="MPB32" s="165"/>
      <c r="MPC32" s="159"/>
      <c r="MPD32" s="165"/>
      <c r="MPE32" s="159"/>
      <c r="MPF32" s="165"/>
      <c r="MPG32" s="159"/>
      <c r="MPH32" s="165"/>
      <c r="MPI32" s="159"/>
      <c r="MPJ32" s="165"/>
      <c r="MPK32" s="159"/>
      <c r="MPL32" s="165"/>
      <c r="MPM32" s="159"/>
      <c r="MPN32" s="165"/>
      <c r="MPO32" s="159"/>
      <c r="MPP32" s="165"/>
      <c r="MPQ32" s="159"/>
      <c r="MPR32" s="165"/>
      <c r="MPS32" s="159"/>
      <c r="MPT32" s="165"/>
      <c r="MPU32" s="159"/>
      <c r="MPV32" s="165"/>
      <c r="MPW32" s="159"/>
      <c r="MPX32" s="165"/>
      <c r="MPY32" s="159"/>
      <c r="MPZ32" s="165"/>
      <c r="MQA32" s="159"/>
      <c r="MQB32" s="165"/>
      <c r="MQC32" s="159"/>
      <c r="MQD32" s="165"/>
      <c r="MQE32" s="159"/>
      <c r="MQF32" s="165"/>
      <c r="MQG32" s="159"/>
      <c r="MQH32" s="165"/>
      <c r="MQI32" s="159"/>
      <c r="MQJ32" s="165"/>
      <c r="MQK32" s="159"/>
      <c r="MQL32" s="165"/>
      <c r="MQM32" s="159"/>
      <c r="MQN32" s="165"/>
      <c r="MQO32" s="159"/>
      <c r="MQP32" s="165"/>
      <c r="MQQ32" s="159"/>
      <c r="MQR32" s="165"/>
      <c r="MQS32" s="159"/>
      <c r="MQT32" s="165"/>
      <c r="MQU32" s="159"/>
      <c r="MQV32" s="165"/>
      <c r="MQW32" s="159"/>
      <c r="MQX32" s="165"/>
      <c r="MQY32" s="159"/>
      <c r="MQZ32" s="165"/>
      <c r="MRA32" s="159"/>
      <c r="MRB32" s="165"/>
      <c r="MRC32" s="159"/>
      <c r="MRD32" s="165"/>
      <c r="MRE32" s="159"/>
      <c r="MRF32" s="165"/>
      <c r="MRG32" s="159"/>
      <c r="MRH32" s="165"/>
      <c r="MRI32" s="159"/>
      <c r="MRJ32" s="165"/>
      <c r="MRK32" s="159"/>
      <c r="MRL32" s="165"/>
      <c r="MRM32" s="159"/>
      <c r="MRN32" s="165"/>
      <c r="MRO32" s="159"/>
      <c r="MRP32" s="165"/>
      <c r="MRQ32" s="159"/>
      <c r="MRR32" s="165"/>
      <c r="MRS32" s="159"/>
      <c r="MRT32" s="165"/>
      <c r="MRU32" s="159"/>
      <c r="MRV32" s="165"/>
      <c r="MRW32" s="159"/>
      <c r="MRX32" s="165"/>
      <c r="MRY32" s="159"/>
      <c r="MRZ32" s="165"/>
      <c r="MSA32" s="159"/>
      <c r="MSB32" s="165"/>
      <c r="MSC32" s="159"/>
      <c r="MSD32" s="165"/>
      <c r="MSE32" s="159"/>
      <c r="MSF32" s="165"/>
      <c r="MSG32" s="159"/>
      <c r="MSH32" s="165"/>
      <c r="MSI32" s="159"/>
      <c r="MSJ32" s="165"/>
      <c r="MSK32" s="159"/>
      <c r="MSL32" s="165"/>
      <c r="MSM32" s="159"/>
      <c r="MSN32" s="165"/>
      <c r="MSO32" s="159"/>
      <c r="MSP32" s="165"/>
      <c r="MSQ32" s="159"/>
      <c r="MSR32" s="165"/>
      <c r="MSS32" s="159"/>
      <c r="MST32" s="165"/>
      <c r="MSU32" s="159"/>
      <c r="MSV32" s="165"/>
      <c r="MSW32" s="159"/>
      <c r="MSX32" s="165"/>
      <c r="MSY32" s="159"/>
      <c r="MSZ32" s="165"/>
      <c r="MTA32" s="159"/>
      <c r="MTB32" s="165"/>
      <c r="MTC32" s="159"/>
      <c r="MTD32" s="165"/>
      <c r="MTE32" s="159"/>
      <c r="MTF32" s="165"/>
      <c r="MTG32" s="159"/>
      <c r="MTH32" s="165"/>
      <c r="MTI32" s="159"/>
      <c r="MTJ32" s="165"/>
      <c r="MTK32" s="159"/>
      <c r="MTL32" s="165"/>
      <c r="MTM32" s="159"/>
      <c r="MTN32" s="165"/>
      <c r="MTO32" s="159"/>
      <c r="MTP32" s="165"/>
      <c r="MTQ32" s="159"/>
      <c r="MTR32" s="165"/>
      <c r="MTS32" s="159"/>
      <c r="MTT32" s="165"/>
      <c r="MTU32" s="159"/>
      <c r="MTV32" s="165"/>
      <c r="MTW32" s="159"/>
      <c r="MTX32" s="165"/>
      <c r="MTY32" s="159"/>
      <c r="MTZ32" s="165"/>
      <c r="MUA32" s="159"/>
      <c r="MUB32" s="165"/>
      <c r="MUC32" s="159"/>
      <c r="MUD32" s="165"/>
      <c r="MUE32" s="159"/>
      <c r="MUF32" s="165"/>
      <c r="MUG32" s="159"/>
      <c r="MUH32" s="165"/>
      <c r="MUI32" s="159"/>
      <c r="MUJ32" s="165"/>
      <c r="MUK32" s="159"/>
      <c r="MUL32" s="165"/>
      <c r="MUM32" s="159"/>
      <c r="MUN32" s="165"/>
      <c r="MUO32" s="159"/>
      <c r="MUP32" s="165"/>
      <c r="MUQ32" s="159"/>
      <c r="MUR32" s="165"/>
      <c r="MUS32" s="159"/>
      <c r="MUT32" s="165"/>
      <c r="MUU32" s="159"/>
      <c r="MUV32" s="165"/>
      <c r="MUW32" s="159"/>
      <c r="MUX32" s="165"/>
      <c r="MUY32" s="159"/>
      <c r="MUZ32" s="165"/>
      <c r="MVA32" s="159"/>
      <c r="MVB32" s="165"/>
      <c r="MVC32" s="159"/>
      <c r="MVD32" s="165"/>
      <c r="MVE32" s="159"/>
      <c r="MVF32" s="165"/>
      <c r="MVG32" s="159"/>
      <c r="MVH32" s="165"/>
      <c r="MVI32" s="159"/>
      <c r="MVJ32" s="165"/>
      <c r="MVK32" s="159"/>
      <c r="MVL32" s="165"/>
      <c r="MVM32" s="159"/>
      <c r="MVN32" s="165"/>
      <c r="MVO32" s="159"/>
      <c r="MVP32" s="165"/>
      <c r="MVQ32" s="159"/>
      <c r="MVR32" s="165"/>
      <c r="MVS32" s="159"/>
      <c r="MVT32" s="165"/>
      <c r="MVU32" s="159"/>
      <c r="MVV32" s="165"/>
      <c r="MVW32" s="159"/>
      <c r="MVX32" s="165"/>
      <c r="MVY32" s="159"/>
      <c r="MVZ32" s="165"/>
      <c r="MWA32" s="159"/>
      <c r="MWB32" s="165"/>
      <c r="MWC32" s="159"/>
      <c r="MWD32" s="165"/>
      <c r="MWE32" s="159"/>
      <c r="MWF32" s="165"/>
      <c r="MWG32" s="159"/>
      <c r="MWH32" s="165"/>
      <c r="MWI32" s="159"/>
      <c r="MWJ32" s="165"/>
      <c r="MWK32" s="159"/>
      <c r="MWL32" s="165"/>
      <c r="MWM32" s="159"/>
      <c r="MWN32" s="165"/>
      <c r="MWO32" s="159"/>
      <c r="MWP32" s="165"/>
      <c r="MWQ32" s="159"/>
      <c r="MWR32" s="165"/>
      <c r="MWS32" s="159"/>
      <c r="MWT32" s="165"/>
      <c r="MWU32" s="159"/>
      <c r="MWV32" s="165"/>
      <c r="MWW32" s="159"/>
      <c r="MWX32" s="165"/>
      <c r="MWY32" s="159"/>
      <c r="MWZ32" s="165"/>
      <c r="MXA32" s="159"/>
      <c r="MXB32" s="165"/>
      <c r="MXC32" s="159"/>
      <c r="MXD32" s="165"/>
      <c r="MXE32" s="159"/>
      <c r="MXF32" s="165"/>
      <c r="MXG32" s="159"/>
      <c r="MXH32" s="165"/>
      <c r="MXI32" s="159"/>
      <c r="MXJ32" s="165"/>
      <c r="MXK32" s="159"/>
      <c r="MXL32" s="165"/>
      <c r="MXM32" s="159"/>
      <c r="MXN32" s="165"/>
      <c r="MXO32" s="159"/>
      <c r="MXP32" s="165"/>
      <c r="MXQ32" s="159"/>
      <c r="MXR32" s="165"/>
      <c r="MXS32" s="159"/>
      <c r="MXT32" s="165"/>
      <c r="MXU32" s="159"/>
      <c r="MXV32" s="165"/>
      <c r="MXW32" s="159"/>
      <c r="MXX32" s="165"/>
      <c r="MXY32" s="159"/>
      <c r="MXZ32" s="165"/>
      <c r="MYA32" s="159"/>
      <c r="MYB32" s="165"/>
      <c r="MYC32" s="159"/>
      <c r="MYD32" s="165"/>
      <c r="MYE32" s="159"/>
      <c r="MYF32" s="165"/>
      <c r="MYG32" s="159"/>
      <c r="MYH32" s="165"/>
      <c r="MYI32" s="159"/>
      <c r="MYJ32" s="165"/>
      <c r="MYK32" s="159"/>
      <c r="MYL32" s="165"/>
      <c r="MYM32" s="159"/>
      <c r="MYN32" s="165"/>
      <c r="MYO32" s="159"/>
      <c r="MYP32" s="165"/>
      <c r="MYQ32" s="159"/>
      <c r="MYR32" s="165"/>
      <c r="MYS32" s="159"/>
      <c r="MYT32" s="165"/>
      <c r="MYU32" s="159"/>
      <c r="MYV32" s="165"/>
      <c r="MYW32" s="159"/>
      <c r="MYX32" s="165"/>
      <c r="MYY32" s="159"/>
      <c r="MYZ32" s="165"/>
      <c r="MZA32" s="159"/>
      <c r="MZB32" s="165"/>
      <c r="MZC32" s="159"/>
      <c r="MZD32" s="165"/>
      <c r="MZE32" s="159"/>
      <c r="MZF32" s="165"/>
      <c r="MZG32" s="159"/>
      <c r="MZH32" s="165"/>
      <c r="MZI32" s="159"/>
      <c r="MZJ32" s="165"/>
      <c r="MZK32" s="159"/>
      <c r="MZL32" s="165"/>
      <c r="MZM32" s="159"/>
      <c r="MZN32" s="165"/>
      <c r="MZO32" s="159"/>
      <c r="MZP32" s="165"/>
      <c r="MZQ32" s="159"/>
      <c r="MZR32" s="165"/>
      <c r="MZS32" s="159"/>
      <c r="MZT32" s="165"/>
      <c r="MZU32" s="159"/>
      <c r="MZV32" s="165"/>
      <c r="MZW32" s="159"/>
      <c r="MZX32" s="165"/>
      <c r="MZY32" s="159"/>
      <c r="MZZ32" s="165"/>
      <c r="NAA32" s="159"/>
      <c r="NAB32" s="165"/>
      <c r="NAC32" s="159"/>
      <c r="NAD32" s="165"/>
      <c r="NAE32" s="159"/>
      <c r="NAF32" s="165"/>
      <c r="NAG32" s="159"/>
      <c r="NAH32" s="165"/>
      <c r="NAI32" s="159"/>
      <c r="NAJ32" s="165"/>
      <c r="NAK32" s="159"/>
      <c r="NAL32" s="165"/>
      <c r="NAM32" s="159"/>
      <c r="NAN32" s="165"/>
      <c r="NAO32" s="159"/>
      <c r="NAP32" s="165"/>
      <c r="NAQ32" s="159"/>
      <c r="NAR32" s="165"/>
      <c r="NAS32" s="159"/>
      <c r="NAT32" s="165"/>
      <c r="NAU32" s="159"/>
      <c r="NAV32" s="165"/>
      <c r="NAW32" s="159"/>
      <c r="NAX32" s="165"/>
      <c r="NAY32" s="159"/>
      <c r="NAZ32" s="165"/>
      <c r="NBA32" s="159"/>
      <c r="NBB32" s="165"/>
      <c r="NBC32" s="159"/>
      <c r="NBD32" s="165"/>
      <c r="NBE32" s="159"/>
      <c r="NBF32" s="165"/>
      <c r="NBG32" s="159"/>
      <c r="NBH32" s="165"/>
      <c r="NBI32" s="159"/>
      <c r="NBJ32" s="165"/>
      <c r="NBK32" s="159"/>
      <c r="NBL32" s="165"/>
      <c r="NBM32" s="159"/>
      <c r="NBN32" s="165"/>
      <c r="NBO32" s="159"/>
      <c r="NBP32" s="165"/>
      <c r="NBQ32" s="159"/>
      <c r="NBR32" s="165"/>
      <c r="NBS32" s="159"/>
      <c r="NBT32" s="165"/>
      <c r="NBU32" s="159"/>
      <c r="NBV32" s="165"/>
      <c r="NBW32" s="159"/>
      <c r="NBX32" s="165"/>
      <c r="NBY32" s="159"/>
      <c r="NBZ32" s="165"/>
      <c r="NCA32" s="159"/>
      <c r="NCB32" s="165"/>
      <c r="NCC32" s="159"/>
      <c r="NCD32" s="165"/>
      <c r="NCE32" s="159"/>
      <c r="NCF32" s="165"/>
      <c r="NCG32" s="159"/>
      <c r="NCH32" s="165"/>
      <c r="NCI32" s="159"/>
      <c r="NCJ32" s="165"/>
      <c r="NCK32" s="159"/>
      <c r="NCL32" s="165"/>
      <c r="NCM32" s="159"/>
      <c r="NCN32" s="165"/>
      <c r="NCO32" s="159"/>
      <c r="NCP32" s="165"/>
      <c r="NCQ32" s="159"/>
      <c r="NCR32" s="165"/>
      <c r="NCS32" s="159"/>
      <c r="NCT32" s="165"/>
      <c r="NCU32" s="159"/>
      <c r="NCV32" s="165"/>
      <c r="NCW32" s="159"/>
      <c r="NCX32" s="165"/>
      <c r="NCY32" s="159"/>
      <c r="NCZ32" s="165"/>
      <c r="NDA32" s="159"/>
      <c r="NDB32" s="165"/>
      <c r="NDC32" s="159"/>
      <c r="NDD32" s="165"/>
      <c r="NDE32" s="159"/>
      <c r="NDF32" s="165"/>
      <c r="NDG32" s="159"/>
      <c r="NDH32" s="165"/>
      <c r="NDI32" s="159"/>
      <c r="NDJ32" s="165"/>
      <c r="NDK32" s="159"/>
      <c r="NDL32" s="165"/>
      <c r="NDM32" s="159"/>
      <c r="NDN32" s="165"/>
      <c r="NDO32" s="159"/>
      <c r="NDP32" s="165"/>
      <c r="NDQ32" s="159"/>
      <c r="NDR32" s="165"/>
      <c r="NDS32" s="159"/>
      <c r="NDT32" s="165"/>
      <c r="NDU32" s="159"/>
      <c r="NDV32" s="165"/>
      <c r="NDW32" s="159"/>
      <c r="NDX32" s="165"/>
      <c r="NDY32" s="159"/>
      <c r="NDZ32" s="165"/>
      <c r="NEA32" s="159"/>
      <c r="NEB32" s="165"/>
      <c r="NEC32" s="159"/>
      <c r="NED32" s="165"/>
      <c r="NEE32" s="159"/>
      <c r="NEF32" s="165"/>
      <c r="NEG32" s="159"/>
      <c r="NEH32" s="165"/>
      <c r="NEI32" s="159"/>
      <c r="NEJ32" s="165"/>
      <c r="NEK32" s="159"/>
      <c r="NEL32" s="165"/>
      <c r="NEM32" s="159"/>
      <c r="NEN32" s="165"/>
      <c r="NEO32" s="159"/>
      <c r="NEP32" s="165"/>
      <c r="NEQ32" s="159"/>
      <c r="NER32" s="165"/>
      <c r="NES32" s="159"/>
      <c r="NET32" s="165"/>
      <c r="NEU32" s="159"/>
      <c r="NEV32" s="165"/>
      <c r="NEW32" s="159"/>
      <c r="NEX32" s="165"/>
      <c r="NEY32" s="159"/>
      <c r="NEZ32" s="165"/>
      <c r="NFA32" s="159"/>
      <c r="NFB32" s="165"/>
      <c r="NFC32" s="159"/>
      <c r="NFD32" s="165"/>
      <c r="NFE32" s="159"/>
      <c r="NFF32" s="165"/>
      <c r="NFG32" s="159"/>
      <c r="NFH32" s="165"/>
      <c r="NFI32" s="159"/>
      <c r="NFJ32" s="165"/>
      <c r="NFK32" s="159"/>
      <c r="NFL32" s="165"/>
      <c r="NFM32" s="159"/>
      <c r="NFN32" s="165"/>
      <c r="NFO32" s="159"/>
      <c r="NFP32" s="165"/>
      <c r="NFQ32" s="159"/>
      <c r="NFR32" s="165"/>
      <c r="NFS32" s="159"/>
      <c r="NFT32" s="165"/>
      <c r="NFU32" s="159"/>
      <c r="NFV32" s="165"/>
      <c r="NFW32" s="159"/>
      <c r="NFX32" s="165"/>
      <c r="NFY32" s="159"/>
      <c r="NFZ32" s="165"/>
      <c r="NGA32" s="159"/>
      <c r="NGB32" s="165"/>
      <c r="NGC32" s="159"/>
      <c r="NGD32" s="165"/>
      <c r="NGE32" s="159"/>
      <c r="NGF32" s="165"/>
      <c r="NGG32" s="159"/>
      <c r="NGH32" s="165"/>
      <c r="NGI32" s="159"/>
      <c r="NGJ32" s="165"/>
      <c r="NGK32" s="159"/>
      <c r="NGL32" s="165"/>
      <c r="NGM32" s="159"/>
      <c r="NGN32" s="165"/>
      <c r="NGO32" s="159"/>
      <c r="NGP32" s="165"/>
      <c r="NGQ32" s="159"/>
      <c r="NGR32" s="165"/>
      <c r="NGS32" s="159"/>
      <c r="NGT32" s="165"/>
      <c r="NGU32" s="159"/>
      <c r="NGV32" s="165"/>
      <c r="NGW32" s="159"/>
      <c r="NGX32" s="165"/>
      <c r="NGY32" s="159"/>
      <c r="NGZ32" s="165"/>
      <c r="NHA32" s="159"/>
      <c r="NHB32" s="165"/>
      <c r="NHC32" s="159"/>
      <c r="NHD32" s="165"/>
      <c r="NHE32" s="159"/>
      <c r="NHF32" s="165"/>
      <c r="NHG32" s="159"/>
      <c r="NHH32" s="165"/>
      <c r="NHI32" s="159"/>
      <c r="NHJ32" s="165"/>
      <c r="NHK32" s="159"/>
      <c r="NHL32" s="165"/>
      <c r="NHM32" s="159"/>
      <c r="NHN32" s="165"/>
      <c r="NHO32" s="159"/>
      <c r="NHP32" s="165"/>
      <c r="NHQ32" s="159"/>
      <c r="NHR32" s="165"/>
      <c r="NHS32" s="159"/>
      <c r="NHT32" s="165"/>
      <c r="NHU32" s="159"/>
      <c r="NHV32" s="165"/>
      <c r="NHW32" s="159"/>
      <c r="NHX32" s="165"/>
      <c r="NHY32" s="159"/>
      <c r="NHZ32" s="165"/>
      <c r="NIA32" s="159"/>
      <c r="NIB32" s="165"/>
      <c r="NIC32" s="159"/>
      <c r="NID32" s="165"/>
      <c r="NIE32" s="159"/>
      <c r="NIF32" s="165"/>
      <c r="NIG32" s="159"/>
      <c r="NIH32" s="165"/>
      <c r="NII32" s="159"/>
      <c r="NIJ32" s="165"/>
      <c r="NIK32" s="159"/>
      <c r="NIL32" s="165"/>
      <c r="NIM32" s="159"/>
      <c r="NIN32" s="165"/>
      <c r="NIO32" s="159"/>
      <c r="NIP32" s="165"/>
      <c r="NIQ32" s="159"/>
      <c r="NIR32" s="165"/>
      <c r="NIS32" s="159"/>
      <c r="NIT32" s="165"/>
      <c r="NIU32" s="159"/>
      <c r="NIV32" s="165"/>
      <c r="NIW32" s="159"/>
      <c r="NIX32" s="165"/>
      <c r="NIY32" s="159"/>
      <c r="NIZ32" s="165"/>
      <c r="NJA32" s="159"/>
      <c r="NJB32" s="165"/>
      <c r="NJC32" s="159"/>
      <c r="NJD32" s="165"/>
      <c r="NJE32" s="159"/>
      <c r="NJF32" s="165"/>
      <c r="NJG32" s="159"/>
      <c r="NJH32" s="165"/>
      <c r="NJI32" s="159"/>
      <c r="NJJ32" s="165"/>
      <c r="NJK32" s="159"/>
      <c r="NJL32" s="165"/>
      <c r="NJM32" s="159"/>
      <c r="NJN32" s="165"/>
      <c r="NJO32" s="159"/>
      <c r="NJP32" s="165"/>
      <c r="NJQ32" s="159"/>
      <c r="NJR32" s="165"/>
      <c r="NJS32" s="159"/>
      <c r="NJT32" s="165"/>
      <c r="NJU32" s="159"/>
      <c r="NJV32" s="165"/>
      <c r="NJW32" s="159"/>
      <c r="NJX32" s="165"/>
      <c r="NJY32" s="159"/>
      <c r="NJZ32" s="165"/>
      <c r="NKA32" s="159"/>
      <c r="NKB32" s="165"/>
      <c r="NKC32" s="159"/>
      <c r="NKD32" s="165"/>
      <c r="NKE32" s="159"/>
      <c r="NKF32" s="165"/>
      <c r="NKG32" s="159"/>
      <c r="NKH32" s="165"/>
      <c r="NKI32" s="159"/>
      <c r="NKJ32" s="165"/>
      <c r="NKK32" s="159"/>
      <c r="NKL32" s="165"/>
      <c r="NKM32" s="159"/>
      <c r="NKN32" s="165"/>
      <c r="NKO32" s="159"/>
      <c r="NKP32" s="165"/>
      <c r="NKQ32" s="159"/>
      <c r="NKR32" s="165"/>
      <c r="NKS32" s="159"/>
      <c r="NKT32" s="165"/>
      <c r="NKU32" s="159"/>
      <c r="NKV32" s="165"/>
      <c r="NKW32" s="159"/>
      <c r="NKX32" s="165"/>
      <c r="NKY32" s="159"/>
      <c r="NKZ32" s="165"/>
      <c r="NLA32" s="159"/>
      <c r="NLB32" s="165"/>
      <c r="NLC32" s="159"/>
      <c r="NLD32" s="165"/>
      <c r="NLE32" s="159"/>
      <c r="NLF32" s="165"/>
      <c r="NLG32" s="159"/>
      <c r="NLH32" s="165"/>
      <c r="NLI32" s="159"/>
      <c r="NLJ32" s="165"/>
      <c r="NLK32" s="159"/>
      <c r="NLL32" s="165"/>
      <c r="NLM32" s="159"/>
      <c r="NLN32" s="165"/>
      <c r="NLO32" s="159"/>
      <c r="NLP32" s="165"/>
      <c r="NLQ32" s="159"/>
      <c r="NLR32" s="165"/>
      <c r="NLS32" s="159"/>
      <c r="NLT32" s="165"/>
      <c r="NLU32" s="159"/>
      <c r="NLV32" s="165"/>
      <c r="NLW32" s="159"/>
      <c r="NLX32" s="165"/>
      <c r="NLY32" s="159"/>
      <c r="NLZ32" s="165"/>
      <c r="NMA32" s="159"/>
      <c r="NMB32" s="165"/>
      <c r="NMC32" s="159"/>
      <c r="NMD32" s="165"/>
      <c r="NME32" s="159"/>
      <c r="NMF32" s="165"/>
      <c r="NMG32" s="159"/>
      <c r="NMH32" s="165"/>
      <c r="NMI32" s="159"/>
      <c r="NMJ32" s="165"/>
      <c r="NMK32" s="159"/>
      <c r="NML32" s="165"/>
      <c r="NMM32" s="159"/>
      <c r="NMN32" s="165"/>
      <c r="NMO32" s="159"/>
      <c r="NMP32" s="165"/>
      <c r="NMQ32" s="159"/>
      <c r="NMR32" s="165"/>
      <c r="NMS32" s="159"/>
      <c r="NMT32" s="165"/>
      <c r="NMU32" s="159"/>
      <c r="NMV32" s="165"/>
      <c r="NMW32" s="159"/>
      <c r="NMX32" s="165"/>
      <c r="NMY32" s="159"/>
      <c r="NMZ32" s="165"/>
      <c r="NNA32" s="159"/>
      <c r="NNB32" s="165"/>
      <c r="NNC32" s="159"/>
      <c r="NND32" s="165"/>
      <c r="NNE32" s="159"/>
      <c r="NNF32" s="165"/>
      <c r="NNG32" s="159"/>
      <c r="NNH32" s="165"/>
      <c r="NNI32" s="159"/>
      <c r="NNJ32" s="165"/>
      <c r="NNK32" s="159"/>
      <c r="NNL32" s="165"/>
      <c r="NNM32" s="159"/>
      <c r="NNN32" s="165"/>
      <c r="NNO32" s="159"/>
      <c r="NNP32" s="165"/>
      <c r="NNQ32" s="159"/>
      <c r="NNR32" s="165"/>
      <c r="NNS32" s="159"/>
      <c r="NNT32" s="165"/>
      <c r="NNU32" s="159"/>
      <c r="NNV32" s="165"/>
      <c r="NNW32" s="159"/>
      <c r="NNX32" s="165"/>
      <c r="NNY32" s="159"/>
      <c r="NNZ32" s="165"/>
      <c r="NOA32" s="159"/>
      <c r="NOB32" s="165"/>
      <c r="NOC32" s="159"/>
      <c r="NOD32" s="165"/>
      <c r="NOE32" s="159"/>
      <c r="NOF32" s="165"/>
      <c r="NOG32" s="159"/>
      <c r="NOH32" s="165"/>
      <c r="NOI32" s="159"/>
      <c r="NOJ32" s="165"/>
      <c r="NOK32" s="159"/>
      <c r="NOL32" s="165"/>
      <c r="NOM32" s="159"/>
      <c r="NON32" s="165"/>
      <c r="NOO32" s="159"/>
      <c r="NOP32" s="165"/>
      <c r="NOQ32" s="159"/>
      <c r="NOR32" s="165"/>
      <c r="NOS32" s="159"/>
      <c r="NOT32" s="165"/>
      <c r="NOU32" s="159"/>
      <c r="NOV32" s="165"/>
      <c r="NOW32" s="159"/>
      <c r="NOX32" s="165"/>
      <c r="NOY32" s="159"/>
      <c r="NOZ32" s="165"/>
      <c r="NPA32" s="159"/>
      <c r="NPB32" s="165"/>
      <c r="NPC32" s="159"/>
      <c r="NPD32" s="165"/>
      <c r="NPE32" s="159"/>
      <c r="NPF32" s="165"/>
      <c r="NPG32" s="159"/>
      <c r="NPH32" s="165"/>
      <c r="NPI32" s="159"/>
      <c r="NPJ32" s="165"/>
      <c r="NPK32" s="159"/>
      <c r="NPL32" s="165"/>
      <c r="NPM32" s="159"/>
      <c r="NPN32" s="165"/>
      <c r="NPO32" s="159"/>
      <c r="NPP32" s="165"/>
      <c r="NPQ32" s="159"/>
      <c r="NPR32" s="165"/>
      <c r="NPS32" s="159"/>
      <c r="NPT32" s="165"/>
      <c r="NPU32" s="159"/>
      <c r="NPV32" s="165"/>
      <c r="NPW32" s="159"/>
      <c r="NPX32" s="165"/>
      <c r="NPY32" s="159"/>
      <c r="NPZ32" s="165"/>
      <c r="NQA32" s="159"/>
      <c r="NQB32" s="165"/>
      <c r="NQC32" s="159"/>
      <c r="NQD32" s="165"/>
      <c r="NQE32" s="159"/>
      <c r="NQF32" s="165"/>
      <c r="NQG32" s="159"/>
      <c r="NQH32" s="165"/>
      <c r="NQI32" s="159"/>
      <c r="NQJ32" s="165"/>
      <c r="NQK32" s="159"/>
      <c r="NQL32" s="165"/>
      <c r="NQM32" s="159"/>
      <c r="NQN32" s="165"/>
      <c r="NQO32" s="159"/>
      <c r="NQP32" s="165"/>
      <c r="NQQ32" s="159"/>
      <c r="NQR32" s="165"/>
      <c r="NQS32" s="159"/>
      <c r="NQT32" s="165"/>
      <c r="NQU32" s="159"/>
      <c r="NQV32" s="165"/>
      <c r="NQW32" s="159"/>
      <c r="NQX32" s="165"/>
      <c r="NQY32" s="159"/>
      <c r="NQZ32" s="165"/>
      <c r="NRA32" s="159"/>
      <c r="NRB32" s="165"/>
      <c r="NRC32" s="159"/>
      <c r="NRD32" s="165"/>
      <c r="NRE32" s="159"/>
      <c r="NRF32" s="165"/>
      <c r="NRG32" s="159"/>
      <c r="NRH32" s="165"/>
      <c r="NRI32" s="159"/>
      <c r="NRJ32" s="165"/>
      <c r="NRK32" s="159"/>
      <c r="NRL32" s="165"/>
      <c r="NRM32" s="159"/>
      <c r="NRN32" s="165"/>
      <c r="NRO32" s="159"/>
      <c r="NRP32" s="165"/>
      <c r="NRQ32" s="159"/>
      <c r="NRR32" s="165"/>
      <c r="NRS32" s="159"/>
      <c r="NRT32" s="165"/>
      <c r="NRU32" s="159"/>
      <c r="NRV32" s="165"/>
      <c r="NRW32" s="159"/>
      <c r="NRX32" s="165"/>
      <c r="NRY32" s="159"/>
      <c r="NRZ32" s="165"/>
      <c r="NSA32" s="159"/>
      <c r="NSB32" s="165"/>
      <c r="NSC32" s="159"/>
      <c r="NSD32" s="165"/>
      <c r="NSE32" s="159"/>
      <c r="NSF32" s="165"/>
      <c r="NSG32" s="159"/>
      <c r="NSH32" s="165"/>
      <c r="NSI32" s="159"/>
      <c r="NSJ32" s="165"/>
      <c r="NSK32" s="159"/>
      <c r="NSL32" s="165"/>
      <c r="NSM32" s="159"/>
      <c r="NSN32" s="165"/>
      <c r="NSO32" s="159"/>
      <c r="NSP32" s="165"/>
      <c r="NSQ32" s="159"/>
      <c r="NSR32" s="165"/>
      <c r="NSS32" s="159"/>
      <c r="NST32" s="165"/>
      <c r="NSU32" s="159"/>
      <c r="NSV32" s="165"/>
      <c r="NSW32" s="159"/>
      <c r="NSX32" s="165"/>
      <c r="NSY32" s="159"/>
      <c r="NSZ32" s="165"/>
      <c r="NTA32" s="159"/>
      <c r="NTB32" s="165"/>
      <c r="NTC32" s="159"/>
      <c r="NTD32" s="165"/>
      <c r="NTE32" s="159"/>
      <c r="NTF32" s="165"/>
      <c r="NTG32" s="159"/>
      <c r="NTH32" s="165"/>
      <c r="NTI32" s="159"/>
      <c r="NTJ32" s="165"/>
      <c r="NTK32" s="159"/>
      <c r="NTL32" s="165"/>
      <c r="NTM32" s="159"/>
      <c r="NTN32" s="165"/>
      <c r="NTO32" s="159"/>
      <c r="NTP32" s="165"/>
      <c r="NTQ32" s="159"/>
      <c r="NTR32" s="165"/>
      <c r="NTS32" s="159"/>
      <c r="NTT32" s="165"/>
      <c r="NTU32" s="159"/>
      <c r="NTV32" s="165"/>
      <c r="NTW32" s="159"/>
      <c r="NTX32" s="165"/>
      <c r="NTY32" s="159"/>
      <c r="NTZ32" s="165"/>
      <c r="NUA32" s="159"/>
      <c r="NUB32" s="165"/>
      <c r="NUC32" s="159"/>
      <c r="NUD32" s="165"/>
      <c r="NUE32" s="159"/>
      <c r="NUF32" s="165"/>
      <c r="NUG32" s="159"/>
      <c r="NUH32" s="165"/>
      <c r="NUI32" s="159"/>
      <c r="NUJ32" s="165"/>
      <c r="NUK32" s="159"/>
      <c r="NUL32" s="165"/>
      <c r="NUM32" s="159"/>
      <c r="NUN32" s="165"/>
      <c r="NUO32" s="159"/>
      <c r="NUP32" s="165"/>
      <c r="NUQ32" s="159"/>
      <c r="NUR32" s="165"/>
      <c r="NUS32" s="159"/>
      <c r="NUT32" s="165"/>
      <c r="NUU32" s="159"/>
      <c r="NUV32" s="165"/>
      <c r="NUW32" s="159"/>
      <c r="NUX32" s="165"/>
      <c r="NUY32" s="159"/>
      <c r="NUZ32" s="165"/>
      <c r="NVA32" s="159"/>
      <c r="NVB32" s="165"/>
      <c r="NVC32" s="159"/>
      <c r="NVD32" s="165"/>
      <c r="NVE32" s="159"/>
      <c r="NVF32" s="165"/>
      <c r="NVG32" s="159"/>
      <c r="NVH32" s="165"/>
      <c r="NVI32" s="159"/>
      <c r="NVJ32" s="165"/>
      <c r="NVK32" s="159"/>
      <c r="NVL32" s="165"/>
      <c r="NVM32" s="159"/>
      <c r="NVN32" s="165"/>
      <c r="NVO32" s="159"/>
      <c r="NVP32" s="165"/>
      <c r="NVQ32" s="159"/>
      <c r="NVR32" s="165"/>
      <c r="NVS32" s="159"/>
      <c r="NVT32" s="165"/>
      <c r="NVU32" s="159"/>
      <c r="NVV32" s="165"/>
      <c r="NVW32" s="159"/>
      <c r="NVX32" s="165"/>
      <c r="NVY32" s="159"/>
      <c r="NVZ32" s="165"/>
      <c r="NWA32" s="159"/>
      <c r="NWB32" s="165"/>
      <c r="NWC32" s="159"/>
      <c r="NWD32" s="165"/>
      <c r="NWE32" s="159"/>
      <c r="NWF32" s="165"/>
      <c r="NWG32" s="159"/>
      <c r="NWH32" s="165"/>
      <c r="NWI32" s="159"/>
      <c r="NWJ32" s="165"/>
      <c r="NWK32" s="159"/>
      <c r="NWL32" s="165"/>
      <c r="NWM32" s="159"/>
      <c r="NWN32" s="165"/>
      <c r="NWO32" s="159"/>
      <c r="NWP32" s="165"/>
      <c r="NWQ32" s="159"/>
      <c r="NWR32" s="165"/>
      <c r="NWS32" s="159"/>
      <c r="NWT32" s="165"/>
      <c r="NWU32" s="159"/>
      <c r="NWV32" s="165"/>
      <c r="NWW32" s="159"/>
      <c r="NWX32" s="165"/>
      <c r="NWY32" s="159"/>
      <c r="NWZ32" s="165"/>
      <c r="NXA32" s="159"/>
      <c r="NXB32" s="165"/>
      <c r="NXC32" s="159"/>
      <c r="NXD32" s="165"/>
      <c r="NXE32" s="159"/>
      <c r="NXF32" s="165"/>
      <c r="NXG32" s="159"/>
      <c r="NXH32" s="165"/>
      <c r="NXI32" s="159"/>
      <c r="NXJ32" s="165"/>
      <c r="NXK32" s="159"/>
      <c r="NXL32" s="165"/>
      <c r="NXM32" s="159"/>
      <c r="NXN32" s="165"/>
      <c r="NXO32" s="159"/>
      <c r="NXP32" s="165"/>
      <c r="NXQ32" s="159"/>
      <c r="NXR32" s="165"/>
      <c r="NXS32" s="159"/>
      <c r="NXT32" s="165"/>
      <c r="NXU32" s="159"/>
      <c r="NXV32" s="165"/>
      <c r="NXW32" s="159"/>
      <c r="NXX32" s="165"/>
      <c r="NXY32" s="159"/>
      <c r="NXZ32" s="165"/>
      <c r="NYA32" s="159"/>
      <c r="NYB32" s="165"/>
      <c r="NYC32" s="159"/>
      <c r="NYD32" s="165"/>
      <c r="NYE32" s="159"/>
      <c r="NYF32" s="165"/>
      <c r="NYG32" s="159"/>
      <c r="NYH32" s="165"/>
      <c r="NYI32" s="159"/>
      <c r="NYJ32" s="165"/>
      <c r="NYK32" s="159"/>
      <c r="NYL32" s="165"/>
      <c r="NYM32" s="159"/>
      <c r="NYN32" s="165"/>
      <c r="NYO32" s="159"/>
      <c r="NYP32" s="165"/>
      <c r="NYQ32" s="159"/>
      <c r="NYR32" s="165"/>
      <c r="NYS32" s="159"/>
      <c r="NYT32" s="165"/>
      <c r="NYU32" s="159"/>
      <c r="NYV32" s="165"/>
      <c r="NYW32" s="159"/>
      <c r="NYX32" s="165"/>
      <c r="NYY32" s="159"/>
      <c r="NYZ32" s="165"/>
      <c r="NZA32" s="159"/>
      <c r="NZB32" s="165"/>
      <c r="NZC32" s="159"/>
      <c r="NZD32" s="165"/>
      <c r="NZE32" s="159"/>
      <c r="NZF32" s="165"/>
      <c r="NZG32" s="159"/>
      <c r="NZH32" s="165"/>
      <c r="NZI32" s="159"/>
      <c r="NZJ32" s="165"/>
      <c r="NZK32" s="159"/>
      <c r="NZL32" s="165"/>
      <c r="NZM32" s="159"/>
      <c r="NZN32" s="165"/>
      <c r="NZO32" s="159"/>
      <c r="NZP32" s="165"/>
      <c r="NZQ32" s="159"/>
      <c r="NZR32" s="165"/>
      <c r="NZS32" s="159"/>
      <c r="NZT32" s="165"/>
      <c r="NZU32" s="159"/>
      <c r="NZV32" s="165"/>
      <c r="NZW32" s="159"/>
      <c r="NZX32" s="165"/>
      <c r="NZY32" s="159"/>
      <c r="NZZ32" s="165"/>
      <c r="OAA32" s="159"/>
      <c r="OAB32" s="165"/>
      <c r="OAC32" s="159"/>
      <c r="OAD32" s="165"/>
      <c r="OAE32" s="159"/>
      <c r="OAF32" s="165"/>
      <c r="OAG32" s="159"/>
      <c r="OAH32" s="165"/>
      <c r="OAI32" s="159"/>
      <c r="OAJ32" s="165"/>
      <c r="OAK32" s="159"/>
      <c r="OAL32" s="165"/>
      <c r="OAM32" s="159"/>
      <c r="OAN32" s="165"/>
      <c r="OAO32" s="159"/>
      <c r="OAP32" s="165"/>
      <c r="OAQ32" s="159"/>
      <c r="OAR32" s="165"/>
      <c r="OAS32" s="159"/>
      <c r="OAT32" s="165"/>
      <c r="OAU32" s="159"/>
      <c r="OAV32" s="165"/>
      <c r="OAW32" s="159"/>
      <c r="OAX32" s="165"/>
      <c r="OAY32" s="159"/>
      <c r="OAZ32" s="165"/>
      <c r="OBA32" s="159"/>
      <c r="OBB32" s="165"/>
      <c r="OBC32" s="159"/>
      <c r="OBD32" s="165"/>
      <c r="OBE32" s="159"/>
      <c r="OBF32" s="165"/>
      <c r="OBG32" s="159"/>
      <c r="OBH32" s="165"/>
      <c r="OBI32" s="159"/>
      <c r="OBJ32" s="165"/>
      <c r="OBK32" s="159"/>
      <c r="OBL32" s="165"/>
      <c r="OBM32" s="159"/>
      <c r="OBN32" s="165"/>
      <c r="OBO32" s="159"/>
      <c r="OBP32" s="165"/>
      <c r="OBQ32" s="159"/>
      <c r="OBR32" s="165"/>
      <c r="OBS32" s="159"/>
      <c r="OBT32" s="165"/>
      <c r="OBU32" s="159"/>
      <c r="OBV32" s="165"/>
      <c r="OBW32" s="159"/>
      <c r="OBX32" s="165"/>
      <c r="OBY32" s="159"/>
      <c r="OBZ32" s="165"/>
      <c r="OCA32" s="159"/>
      <c r="OCB32" s="165"/>
      <c r="OCC32" s="159"/>
      <c r="OCD32" s="165"/>
      <c r="OCE32" s="159"/>
      <c r="OCF32" s="165"/>
      <c r="OCG32" s="159"/>
      <c r="OCH32" s="165"/>
      <c r="OCI32" s="159"/>
      <c r="OCJ32" s="165"/>
      <c r="OCK32" s="159"/>
      <c r="OCL32" s="165"/>
      <c r="OCM32" s="159"/>
      <c r="OCN32" s="165"/>
      <c r="OCO32" s="159"/>
      <c r="OCP32" s="165"/>
      <c r="OCQ32" s="159"/>
      <c r="OCR32" s="165"/>
      <c r="OCS32" s="159"/>
      <c r="OCT32" s="165"/>
      <c r="OCU32" s="159"/>
      <c r="OCV32" s="165"/>
      <c r="OCW32" s="159"/>
      <c r="OCX32" s="165"/>
      <c r="OCY32" s="159"/>
      <c r="OCZ32" s="165"/>
      <c r="ODA32" s="159"/>
      <c r="ODB32" s="165"/>
      <c r="ODC32" s="159"/>
      <c r="ODD32" s="165"/>
      <c r="ODE32" s="159"/>
      <c r="ODF32" s="165"/>
      <c r="ODG32" s="159"/>
      <c r="ODH32" s="165"/>
      <c r="ODI32" s="159"/>
      <c r="ODJ32" s="165"/>
      <c r="ODK32" s="159"/>
      <c r="ODL32" s="165"/>
      <c r="ODM32" s="159"/>
      <c r="ODN32" s="165"/>
      <c r="ODO32" s="159"/>
      <c r="ODP32" s="165"/>
      <c r="ODQ32" s="159"/>
      <c r="ODR32" s="165"/>
      <c r="ODS32" s="159"/>
      <c r="ODT32" s="165"/>
      <c r="ODU32" s="159"/>
      <c r="ODV32" s="165"/>
      <c r="ODW32" s="159"/>
      <c r="ODX32" s="165"/>
      <c r="ODY32" s="159"/>
      <c r="ODZ32" s="165"/>
      <c r="OEA32" s="159"/>
      <c r="OEB32" s="165"/>
      <c r="OEC32" s="159"/>
      <c r="OED32" s="165"/>
      <c r="OEE32" s="159"/>
      <c r="OEF32" s="165"/>
      <c r="OEG32" s="159"/>
      <c r="OEH32" s="165"/>
      <c r="OEI32" s="159"/>
      <c r="OEJ32" s="165"/>
      <c r="OEK32" s="159"/>
      <c r="OEL32" s="165"/>
      <c r="OEM32" s="159"/>
      <c r="OEN32" s="165"/>
      <c r="OEO32" s="159"/>
      <c r="OEP32" s="165"/>
      <c r="OEQ32" s="159"/>
      <c r="OER32" s="165"/>
      <c r="OES32" s="159"/>
      <c r="OET32" s="165"/>
      <c r="OEU32" s="159"/>
      <c r="OEV32" s="165"/>
      <c r="OEW32" s="159"/>
      <c r="OEX32" s="165"/>
      <c r="OEY32" s="159"/>
      <c r="OEZ32" s="165"/>
      <c r="OFA32" s="159"/>
      <c r="OFB32" s="165"/>
      <c r="OFC32" s="159"/>
      <c r="OFD32" s="165"/>
      <c r="OFE32" s="159"/>
      <c r="OFF32" s="165"/>
      <c r="OFG32" s="159"/>
      <c r="OFH32" s="165"/>
      <c r="OFI32" s="159"/>
      <c r="OFJ32" s="165"/>
      <c r="OFK32" s="159"/>
      <c r="OFL32" s="165"/>
      <c r="OFM32" s="159"/>
      <c r="OFN32" s="165"/>
      <c r="OFO32" s="159"/>
      <c r="OFP32" s="165"/>
      <c r="OFQ32" s="159"/>
      <c r="OFR32" s="165"/>
      <c r="OFS32" s="159"/>
      <c r="OFT32" s="165"/>
      <c r="OFU32" s="159"/>
      <c r="OFV32" s="165"/>
      <c r="OFW32" s="159"/>
      <c r="OFX32" s="165"/>
      <c r="OFY32" s="159"/>
      <c r="OFZ32" s="165"/>
      <c r="OGA32" s="159"/>
      <c r="OGB32" s="165"/>
      <c r="OGC32" s="159"/>
      <c r="OGD32" s="165"/>
      <c r="OGE32" s="159"/>
      <c r="OGF32" s="165"/>
      <c r="OGG32" s="159"/>
      <c r="OGH32" s="165"/>
      <c r="OGI32" s="159"/>
      <c r="OGJ32" s="165"/>
      <c r="OGK32" s="159"/>
      <c r="OGL32" s="165"/>
      <c r="OGM32" s="159"/>
      <c r="OGN32" s="165"/>
      <c r="OGO32" s="159"/>
      <c r="OGP32" s="165"/>
      <c r="OGQ32" s="159"/>
      <c r="OGR32" s="165"/>
      <c r="OGS32" s="159"/>
      <c r="OGT32" s="165"/>
      <c r="OGU32" s="159"/>
      <c r="OGV32" s="165"/>
      <c r="OGW32" s="159"/>
      <c r="OGX32" s="165"/>
      <c r="OGY32" s="159"/>
      <c r="OGZ32" s="165"/>
      <c r="OHA32" s="159"/>
      <c r="OHB32" s="165"/>
      <c r="OHC32" s="159"/>
      <c r="OHD32" s="165"/>
      <c r="OHE32" s="159"/>
      <c r="OHF32" s="165"/>
      <c r="OHG32" s="159"/>
      <c r="OHH32" s="165"/>
      <c r="OHI32" s="159"/>
      <c r="OHJ32" s="165"/>
      <c r="OHK32" s="159"/>
      <c r="OHL32" s="165"/>
      <c r="OHM32" s="159"/>
      <c r="OHN32" s="165"/>
      <c r="OHO32" s="159"/>
      <c r="OHP32" s="165"/>
      <c r="OHQ32" s="159"/>
      <c r="OHR32" s="165"/>
      <c r="OHS32" s="159"/>
      <c r="OHT32" s="165"/>
      <c r="OHU32" s="159"/>
      <c r="OHV32" s="165"/>
      <c r="OHW32" s="159"/>
      <c r="OHX32" s="165"/>
      <c r="OHY32" s="159"/>
      <c r="OHZ32" s="165"/>
      <c r="OIA32" s="159"/>
      <c r="OIB32" s="165"/>
      <c r="OIC32" s="159"/>
      <c r="OID32" s="165"/>
      <c r="OIE32" s="159"/>
      <c r="OIF32" s="165"/>
      <c r="OIG32" s="159"/>
      <c r="OIH32" s="165"/>
      <c r="OII32" s="159"/>
      <c r="OIJ32" s="165"/>
      <c r="OIK32" s="159"/>
      <c r="OIL32" s="165"/>
      <c r="OIM32" s="159"/>
      <c r="OIN32" s="165"/>
      <c r="OIO32" s="159"/>
      <c r="OIP32" s="165"/>
      <c r="OIQ32" s="159"/>
      <c r="OIR32" s="165"/>
      <c r="OIS32" s="159"/>
      <c r="OIT32" s="165"/>
      <c r="OIU32" s="159"/>
      <c r="OIV32" s="165"/>
      <c r="OIW32" s="159"/>
      <c r="OIX32" s="165"/>
      <c r="OIY32" s="159"/>
      <c r="OIZ32" s="165"/>
      <c r="OJA32" s="159"/>
      <c r="OJB32" s="165"/>
      <c r="OJC32" s="159"/>
      <c r="OJD32" s="165"/>
      <c r="OJE32" s="159"/>
      <c r="OJF32" s="165"/>
      <c r="OJG32" s="159"/>
      <c r="OJH32" s="165"/>
      <c r="OJI32" s="159"/>
      <c r="OJJ32" s="165"/>
      <c r="OJK32" s="159"/>
      <c r="OJL32" s="165"/>
      <c r="OJM32" s="159"/>
      <c r="OJN32" s="165"/>
      <c r="OJO32" s="159"/>
      <c r="OJP32" s="165"/>
      <c r="OJQ32" s="159"/>
      <c r="OJR32" s="165"/>
      <c r="OJS32" s="159"/>
      <c r="OJT32" s="165"/>
      <c r="OJU32" s="159"/>
      <c r="OJV32" s="165"/>
      <c r="OJW32" s="159"/>
      <c r="OJX32" s="165"/>
      <c r="OJY32" s="159"/>
      <c r="OJZ32" s="165"/>
      <c r="OKA32" s="159"/>
      <c r="OKB32" s="165"/>
      <c r="OKC32" s="159"/>
      <c r="OKD32" s="165"/>
      <c r="OKE32" s="159"/>
      <c r="OKF32" s="165"/>
      <c r="OKG32" s="159"/>
      <c r="OKH32" s="165"/>
      <c r="OKI32" s="159"/>
      <c r="OKJ32" s="165"/>
      <c r="OKK32" s="159"/>
      <c r="OKL32" s="165"/>
      <c r="OKM32" s="159"/>
      <c r="OKN32" s="165"/>
      <c r="OKO32" s="159"/>
      <c r="OKP32" s="165"/>
      <c r="OKQ32" s="159"/>
      <c r="OKR32" s="165"/>
      <c r="OKS32" s="159"/>
      <c r="OKT32" s="165"/>
      <c r="OKU32" s="159"/>
      <c r="OKV32" s="165"/>
      <c r="OKW32" s="159"/>
      <c r="OKX32" s="165"/>
      <c r="OKY32" s="159"/>
      <c r="OKZ32" s="165"/>
      <c r="OLA32" s="159"/>
      <c r="OLB32" s="165"/>
      <c r="OLC32" s="159"/>
      <c r="OLD32" s="165"/>
      <c r="OLE32" s="159"/>
      <c r="OLF32" s="165"/>
      <c r="OLG32" s="159"/>
      <c r="OLH32" s="165"/>
      <c r="OLI32" s="159"/>
      <c r="OLJ32" s="165"/>
      <c r="OLK32" s="159"/>
      <c r="OLL32" s="165"/>
      <c r="OLM32" s="159"/>
      <c r="OLN32" s="165"/>
      <c r="OLO32" s="159"/>
      <c r="OLP32" s="165"/>
      <c r="OLQ32" s="159"/>
      <c r="OLR32" s="165"/>
      <c r="OLS32" s="159"/>
      <c r="OLT32" s="165"/>
      <c r="OLU32" s="159"/>
      <c r="OLV32" s="165"/>
      <c r="OLW32" s="159"/>
      <c r="OLX32" s="165"/>
      <c r="OLY32" s="159"/>
      <c r="OLZ32" s="165"/>
      <c r="OMA32" s="159"/>
      <c r="OMB32" s="165"/>
      <c r="OMC32" s="159"/>
      <c r="OMD32" s="165"/>
      <c r="OME32" s="159"/>
      <c r="OMF32" s="165"/>
      <c r="OMG32" s="159"/>
      <c r="OMH32" s="165"/>
      <c r="OMI32" s="159"/>
      <c r="OMJ32" s="165"/>
      <c r="OMK32" s="159"/>
      <c r="OML32" s="165"/>
      <c r="OMM32" s="159"/>
      <c r="OMN32" s="165"/>
      <c r="OMO32" s="159"/>
      <c r="OMP32" s="165"/>
      <c r="OMQ32" s="159"/>
      <c r="OMR32" s="165"/>
      <c r="OMS32" s="159"/>
      <c r="OMT32" s="165"/>
      <c r="OMU32" s="159"/>
      <c r="OMV32" s="165"/>
      <c r="OMW32" s="159"/>
      <c r="OMX32" s="165"/>
      <c r="OMY32" s="159"/>
      <c r="OMZ32" s="165"/>
      <c r="ONA32" s="159"/>
      <c r="ONB32" s="165"/>
      <c r="ONC32" s="159"/>
      <c r="OND32" s="165"/>
      <c r="ONE32" s="159"/>
      <c r="ONF32" s="165"/>
      <c r="ONG32" s="159"/>
      <c r="ONH32" s="165"/>
      <c r="ONI32" s="159"/>
      <c r="ONJ32" s="165"/>
      <c r="ONK32" s="159"/>
      <c r="ONL32" s="165"/>
      <c r="ONM32" s="159"/>
      <c r="ONN32" s="165"/>
      <c r="ONO32" s="159"/>
      <c r="ONP32" s="165"/>
      <c r="ONQ32" s="159"/>
      <c r="ONR32" s="165"/>
      <c r="ONS32" s="159"/>
      <c r="ONT32" s="165"/>
      <c r="ONU32" s="159"/>
      <c r="ONV32" s="165"/>
      <c r="ONW32" s="159"/>
      <c r="ONX32" s="165"/>
      <c r="ONY32" s="159"/>
      <c r="ONZ32" s="165"/>
      <c r="OOA32" s="159"/>
      <c r="OOB32" s="165"/>
      <c r="OOC32" s="159"/>
      <c r="OOD32" s="165"/>
      <c r="OOE32" s="159"/>
      <c r="OOF32" s="165"/>
      <c r="OOG32" s="159"/>
      <c r="OOH32" s="165"/>
      <c r="OOI32" s="159"/>
      <c r="OOJ32" s="165"/>
      <c r="OOK32" s="159"/>
      <c r="OOL32" s="165"/>
      <c r="OOM32" s="159"/>
      <c r="OON32" s="165"/>
      <c r="OOO32" s="159"/>
      <c r="OOP32" s="165"/>
      <c r="OOQ32" s="159"/>
      <c r="OOR32" s="165"/>
      <c r="OOS32" s="159"/>
      <c r="OOT32" s="165"/>
      <c r="OOU32" s="159"/>
      <c r="OOV32" s="165"/>
      <c r="OOW32" s="159"/>
      <c r="OOX32" s="165"/>
      <c r="OOY32" s="159"/>
      <c r="OOZ32" s="165"/>
      <c r="OPA32" s="159"/>
      <c r="OPB32" s="165"/>
      <c r="OPC32" s="159"/>
      <c r="OPD32" s="165"/>
      <c r="OPE32" s="159"/>
      <c r="OPF32" s="165"/>
      <c r="OPG32" s="159"/>
      <c r="OPH32" s="165"/>
      <c r="OPI32" s="159"/>
      <c r="OPJ32" s="165"/>
      <c r="OPK32" s="159"/>
      <c r="OPL32" s="165"/>
      <c r="OPM32" s="159"/>
      <c r="OPN32" s="165"/>
      <c r="OPO32" s="159"/>
      <c r="OPP32" s="165"/>
      <c r="OPQ32" s="159"/>
      <c r="OPR32" s="165"/>
      <c r="OPS32" s="159"/>
      <c r="OPT32" s="165"/>
      <c r="OPU32" s="159"/>
      <c r="OPV32" s="165"/>
      <c r="OPW32" s="159"/>
      <c r="OPX32" s="165"/>
      <c r="OPY32" s="159"/>
      <c r="OPZ32" s="165"/>
      <c r="OQA32" s="159"/>
      <c r="OQB32" s="165"/>
      <c r="OQC32" s="159"/>
      <c r="OQD32" s="165"/>
      <c r="OQE32" s="159"/>
      <c r="OQF32" s="165"/>
      <c r="OQG32" s="159"/>
      <c r="OQH32" s="165"/>
      <c r="OQI32" s="159"/>
      <c r="OQJ32" s="165"/>
      <c r="OQK32" s="159"/>
      <c r="OQL32" s="165"/>
      <c r="OQM32" s="159"/>
      <c r="OQN32" s="165"/>
      <c r="OQO32" s="159"/>
      <c r="OQP32" s="165"/>
      <c r="OQQ32" s="159"/>
      <c r="OQR32" s="165"/>
      <c r="OQS32" s="159"/>
      <c r="OQT32" s="165"/>
      <c r="OQU32" s="159"/>
      <c r="OQV32" s="165"/>
      <c r="OQW32" s="159"/>
      <c r="OQX32" s="165"/>
      <c r="OQY32" s="159"/>
      <c r="OQZ32" s="165"/>
      <c r="ORA32" s="159"/>
      <c r="ORB32" s="165"/>
      <c r="ORC32" s="159"/>
      <c r="ORD32" s="165"/>
      <c r="ORE32" s="159"/>
      <c r="ORF32" s="165"/>
      <c r="ORG32" s="159"/>
      <c r="ORH32" s="165"/>
      <c r="ORI32" s="159"/>
      <c r="ORJ32" s="165"/>
      <c r="ORK32" s="159"/>
      <c r="ORL32" s="165"/>
      <c r="ORM32" s="159"/>
      <c r="ORN32" s="165"/>
      <c r="ORO32" s="159"/>
      <c r="ORP32" s="165"/>
      <c r="ORQ32" s="159"/>
      <c r="ORR32" s="165"/>
      <c r="ORS32" s="159"/>
      <c r="ORT32" s="165"/>
      <c r="ORU32" s="159"/>
      <c r="ORV32" s="165"/>
      <c r="ORW32" s="159"/>
      <c r="ORX32" s="165"/>
      <c r="ORY32" s="159"/>
      <c r="ORZ32" s="165"/>
      <c r="OSA32" s="159"/>
      <c r="OSB32" s="165"/>
      <c r="OSC32" s="159"/>
      <c r="OSD32" s="165"/>
      <c r="OSE32" s="159"/>
      <c r="OSF32" s="165"/>
      <c r="OSG32" s="159"/>
      <c r="OSH32" s="165"/>
      <c r="OSI32" s="159"/>
      <c r="OSJ32" s="165"/>
      <c r="OSK32" s="159"/>
      <c r="OSL32" s="165"/>
      <c r="OSM32" s="159"/>
      <c r="OSN32" s="165"/>
      <c r="OSO32" s="159"/>
      <c r="OSP32" s="165"/>
      <c r="OSQ32" s="159"/>
      <c r="OSR32" s="165"/>
      <c r="OSS32" s="159"/>
      <c r="OST32" s="165"/>
      <c r="OSU32" s="159"/>
      <c r="OSV32" s="165"/>
      <c r="OSW32" s="159"/>
      <c r="OSX32" s="165"/>
      <c r="OSY32" s="159"/>
      <c r="OSZ32" s="165"/>
      <c r="OTA32" s="159"/>
      <c r="OTB32" s="165"/>
      <c r="OTC32" s="159"/>
      <c r="OTD32" s="165"/>
      <c r="OTE32" s="159"/>
      <c r="OTF32" s="165"/>
      <c r="OTG32" s="159"/>
      <c r="OTH32" s="165"/>
      <c r="OTI32" s="159"/>
      <c r="OTJ32" s="165"/>
      <c r="OTK32" s="159"/>
      <c r="OTL32" s="165"/>
      <c r="OTM32" s="159"/>
      <c r="OTN32" s="165"/>
      <c r="OTO32" s="159"/>
      <c r="OTP32" s="165"/>
      <c r="OTQ32" s="159"/>
      <c r="OTR32" s="165"/>
      <c r="OTS32" s="159"/>
      <c r="OTT32" s="165"/>
      <c r="OTU32" s="159"/>
      <c r="OTV32" s="165"/>
      <c r="OTW32" s="159"/>
      <c r="OTX32" s="165"/>
      <c r="OTY32" s="159"/>
      <c r="OTZ32" s="165"/>
      <c r="OUA32" s="159"/>
      <c r="OUB32" s="165"/>
      <c r="OUC32" s="159"/>
      <c r="OUD32" s="165"/>
      <c r="OUE32" s="159"/>
      <c r="OUF32" s="165"/>
      <c r="OUG32" s="159"/>
      <c r="OUH32" s="165"/>
      <c r="OUI32" s="159"/>
      <c r="OUJ32" s="165"/>
      <c r="OUK32" s="159"/>
      <c r="OUL32" s="165"/>
      <c r="OUM32" s="159"/>
      <c r="OUN32" s="165"/>
      <c r="OUO32" s="159"/>
      <c r="OUP32" s="165"/>
      <c r="OUQ32" s="159"/>
      <c r="OUR32" s="165"/>
      <c r="OUS32" s="159"/>
      <c r="OUT32" s="165"/>
      <c r="OUU32" s="159"/>
      <c r="OUV32" s="165"/>
      <c r="OUW32" s="159"/>
      <c r="OUX32" s="165"/>
      <c r="OUY32" s="159"/>
      <c r="OUZ32" s="165"/>
      <c r="OVA32" s="159"/>
      <c r="OVB32" s="165"/>
      <c r="OVC32" s="159"/>
      <c r="OVD32" s="165"/>
      <c r="OVE32" s="159"/>
      <c r="OVF32" s="165"/>
      <c r="OVG32" s="159"/>
      <c r="OVH32" s="165"/>
      <c r="OVI32" s="159"/>
      <c r="OVJ32" s="165"/>
      <c r="OVK32" s="159"/>
      <c r="OVL32" s="165"/>
      <c r="OVM32" s="159"/>
      <c r="OVN32" s="165"/>
      <c r="OVO32" s="159"/>
      <c r="OVP32" s="165"/>
      <c r="OVQ32" s="159"/>
      <c r="OVR32" s="165"/>
      <c r="OVS32" s="159"/>
      <c r="OVT32" s="165"/>
      <c r="OVU32" s="159"/>
      <c r="OVV32" s="165"/>
      <c r="OVW32" s="159"/>
      <c r="OVX32" s="165"/>
      <c r="OVY32" s="159"/>
      <c r="OVZ32" s="165"/>
      <c r="OWA32" s="159"/>
      <c r="OWB32" s="165"/>
      <c r="OWC32" s="159"/>
      <c r="OWD32" s="165"/>
      <c r="OWE32" s="159"/>
      <c r="OWF32" s="165"/>
      <c r="OWG32" s="159"/>
      <c r="OWH32" s="165"/>
      <c r="OWI32" s="159"/>
      <c r="OWJ32" s="165"/>
      <c r="OWK32" s="159"/>
      <c r="OWL32" s="165"/>
      <c r="OWM32" s="159"/>
      <c r="OWN32" s="165"/>
      <c r="OWO32" s="159"/>
      <c r="OWP32" s="165"/>
      <c r="OWQ32" s="159"/>
      <c r="OWR32" s="165"/>
      <c r="OWS32" s="159"/>
      <c r="OWT32" s="165"/>
      <c r="OWU32" s="159"/>
      <c r="OWV32" s="165"/>
      <c r="OWW32" s="159"/>
      <c r="OWX32" s="165"/>
      <c r="OWY32" s="159"/>
      <c r="OWZ32" s="165"/>
      <c r="OXA32" s="159"/>
      <c r="OXB32" s="165"/>
      <c r="OXC32" s="159"/>
      <c r="OXD32" s="165"/>
      <c r="OXE32" s="159"/>
      <c r="OXF32" s="165"/>
      <c r="OXG32" s="159"/>
      <c r="OXH32" s="165"/>
      <c r="OXI32" s="159"/>
      <c r="OXJ32" s="165"/>
      <c r="OXK32" s="159"/>
      <c r="OXL32" s="165"/>
      <c r="OXM32" s="159"/>
      <c r="OXN32" s="165"/>
      <c r="OXO32" s="159"/>
      <c r="OXP32" s="165"/>
      <c r="OXQ32" s="159"/>
      <c r="OXR32" s="165"/>
      <c r="OXS32" s="159"/>
      <c r="OXT32" s="165"/>
      <c r="OXU32" s="159"/>
      <c r="OXV32" s="165"/>
      <c r="OXW32" s="159"/>
      <c r="OXX32" s="165"/>
      <c r="OXY32" s="159"/>
      <c r="OXZ32" s="165"/>
      <c r="OYA32" s="159"/>
      <c r="OYB32" s="165"/>
      <c r="OYC32" s="159"/>
      <c r="OYD32" s="165"/>
      <c r="OYE32" s="159"/>
      <c r="OYF32" s="165"/>
      <c r="OYG32" s="159"/>
      <c r="OYH32" s="165"/>
      <c r="OYI32" s="159"/>
      <c r="OYJ32" s="165"/>
      <c r="OYK32" s="159"/>
      <c r="OYL32" s="165"/>
      <c r="OYM32" s="159"/>
      <c r="OYN32" s="165"/>
      <c r="OYO32" s="159"/>
      <c r="OYP32" s="165"/>
      <c r="OYQ32" s="159"/>
      <c r="OYR32" s="165"/>
      <c r="OYS32" s="159"/>
      <c r="OYT32" s="165"/>
      <c r="OYU32" s="159"/>
      <c r="OYV32" s="165"/>
      <c r="OYW32" s="159"/>
      <c r="OYX32" s="165"/>
      <c r="OYY32" s="159"/>
      <c r="OYZ32" s="165"/>
      <c r="OZA32" s="159"/>
      <c r="OZB32" s="165"/>
      <c r="OZC32" s="159"/>
      <c r="OZD32" s="165"/>
      <c r="OZE32" s="159"/>
      <c r="OZF32" s="165"/>
      <c r="OZG32" s="159"/>
      <c r="OZH32" s="165"/>
      <c r="OZI32" s="159"/>
      <c r="OZJ32" s="165"/>
      <c r="OZK32" s="159"/>
      <c r="OZL32" s="165"/>
      <c r="OZM32" s="159"/>
      <c r="OZN32" s="165"/>
      <c r="OZO32" s="159"/>
      <c r="OZP32" s="165"/>
      <c r="OZQ32" s="159"/>
      <c r="OZR32" s="165"/>
      <c r="OZS32" s="159"/>
      <c r="OZT32" s="165"/>
      <c r="OZU32" s="159"/>
      <c r="OZV32" s="165"/>
      <c r="OZW32" s="159"/>
      <c r="OZX32" s="165"/>
      <c r="OZY32" s="159"/>
      <c r="OZZ32" s="165"/>
      <c r="PAA32" s="159"/>
      <c r="PAB32" s="165"/>
      <c r="PAC32" s="159"/>
      <c r="PAD32" s="165"/>
      <c r="PAE32" s="159"/>
      <c r="PAF32" s="165"/>
      <c r="PAG32" s="159"/>
      <c r="PAH32" s="165"/>
      <c r="PAI32" s="159"/>
      <c r="PAJ32" s="165"/>
      <c r="PAK32" s="159"/>
      <c r="PAL32" s="165"/>
      <c r="PAM32" s="159"/>
      <c r="PAN32" s="165"/>
      <c r="PAO32" s="159"/>
      <c r="PAP32" s="165"/>
      <c r="PAQ32" s="159"/>
      <c r="PAR32" s="165"/>
      <c r="PAS32" s="159"/>
      <c r="PAT32" s="165"/>
      <c r="PAU32" s="159"/>
      <c r="PAV32" s="165"/>
      <c r="PAW32" s="159"/>
      <c r="PAX32" s="165"/>
      <c r="PAY32" s="159"/>
      <c r="PAZ32" s="165"/>
      <c r="PBA32" s="159"/>
      <c r="PBB32" s="165"/>
      <c r="PBC32" s="159"/>
      <c r="PBD32" s="165"/>
      <c r="PBE32" s="159"/>
      <c r="PBF32" s="165"/>
      <c r="PBG32" s="159"/>
      <c r="PBH32" s="165"/>
      <c r="PBI32" s="159"/>
      <c r="PBJ32" s="165"/>
      <c r="PBK32" s="159"/>
      <c r="PBL32" s="165"/>
      <c r="PBM32" s="159"/>
      <c r="PBN32" s="165"/>
      <c r="PBO32" s="159"/>
      <c r="PBP32" s="165"/>
      <c r="PBQ32" s="159"/>
      <c r="PBR32" s="165"/>
      <c r="PBS32" s="159"/>
      <c r="PBT32" s="165"/>
      <c r="PBU32" s="159"/>
      <c r="PBV32" s="165"/>
      <c r="PBW32" s="159"/>
      <c r="PBX32" s="165"/>
      <c r="PBY32" s="159"/>
      <c r="PBZ32" s="165"/>
      <c r="PCA32" s="159"/>
      <c r="PCB32" s="165"/>
      <c r="PCC32" s="159"/>
      <c r="PCD32" s="165"/>
      <c r="PCE32" s="159"/>
      <c r="PCF32" s="165"/>
      <c r="PCG32" s="159"/>
      <c r="PCH32" s="165"/>
      <c r="PCI32" s="159"/>
      <c r="PCJ32" s="165"/>
      <c r="PCK32" s="159"/>
      <c r="PCL32" s="165"/>
      <c r="PCM32" s="159"/>
      <c r="PCN32" s="165"/>
      <c r="PCO32" s="159"/>
      <c r="PCP32" s="165"/>
      <c r="PCQ32" s="159"/>
      <c r="PCR32" s="165"/>
      <c r="PCS32" s="159"/>
      <c r="PCT32" s="165"/>
      <c r="PCU32" s="159"/>
      <c r="PCV32" s="165"/>
      <c r="PCW32" s="159"/>
      <c r="PCX32" s="165"/>
      <c r="PCY32" s="159"/>
      <c r="PCZ32" s="165"/>
      <c r="PDA32" s="159"/>
      <c r="PDB32" s="165"/>
      <c r="PDC32" s="159"/>
      <c r="PDD32" s="165"/>
      <c r="PDE32" s="159"/>
      <c r="PDF32" s="165"/>
      <c r="PDG32" s="159"/>
      <c r="PDH32" s="165"/>
      <c r="PDI32" s="159"/>
      <c r="PDJ32" s="165"/>
      <c r="PDK32" s="159"/>
      <c r="PDL32" s="165"/>
      <c r="PDM32" s="159"/>
      <c r="PDN32" s="165"/>
      <c r="PDO32" s="159"/>
      <c r="PDP32" s="165"/>
      <c r="PDQ32" s="159"/>
      <c r="PDR32" s="165"/>
      <c r="PDS32" s="159"/>
      <c r="PDT32" s="165"/>
      <c r="PDU32" s="159"/>
      <c r="PDV32" s="165"/>
      <c r="PDW32" s="159"/>
      <c r="PDX32" s="165"/>
      <c r="PDY32" s="159"/>
      <c r="PDZ32" s="165"/>
      <c r="PEA32" s="159"/>
      <c r="PEB32" s="165"/>
      <c r="PEC32" s="159"/>
      <c r="PED32" s="165"/>
      <c r="PEE32" s="159"/>
      <c r="PEF32" s="165"/>
      <c r="PEG32" s="159"/>
      <c r="PEH32" s="165"/>
      <c r="PEI32" s="159"/>
      <c r="PEJ32" s="165"/>
      <c r="PEK32" s="159"/>
      <c r="PEL32" s="165"/>
      <c r="PEM32" s="159"/>
      <c r="PEN32" s="165"/>
      <c r="PEO32" s="159"/>
      <c r="PEP32" s="165"/>
      <c r="PEQ32" s="159"/>
      <c r="PER32" s="165"/>
      <c r="PES32" s="159"/>
      <c r="PET32" s="165"/>
      <c r="PEU32" s="159"/>
      <c r="PEV32" s="165"/>
      <c r="PEW32" s="159"/>
      <c r="PEX32" s="165"/>
      <c r="PEY32" s="159"/>
      <c r="PEZ32" s="165"/>
      <c r="PFA32" s="159"/>
      <c r="PFB32" s="165"/>
      <c r="PFC32" s="159"/>
      <c r="PFD32" s="165"/>
      <c r="PFE32" s="159"/>
      <c r="PFF32" s="165"/>
      <c r="PFG32" s="159"/>
      <c r="PFH32" s="165"/>
      <c r="PFI32" s="159"/>
      <c r="PFJ32" s="165"/>
      <c r="PFK32" s="159"/>
      <c r="PFL32" s="165"/>
      <c r="PFM32" s="159"/>
      <c r="PFN32" s="165"/>
      <c r="PFO32" s="159"/>
      <c r="PFP32" s="165"/>
      <c r="PFQ32" s="159"/>
      <c r="PFR32" s="165"/>
      <c r="PFS32" s="159"/>
      <c r="PFT32" s="165"/>
      <c r="PFU32" s="159"/>
      <c r="PFV32" s="165"/>
      <c r="PFW32" s="159"/>
      <c r="PFX32" s="165"/>
      <c r="PFY32" s="159"/>
      <c r="PFZ32" s="165"/>
      <c r="PGA32" s="159"/>
      <c r="PGB32" s="165"/>
      <c r="PGC32" s="159"/>
      <c r="PGD32" s="165"/>
      <c r="PGE32" s="159"/>
      <c r="PGF32" s="165"/>
      <c r="PGG32" s="159"/>
      <c r="PGH32" s="165"/>
      <c r="PGI32" s="159"/>
      <c r="PGJ32" s="165"/>
      <c r="PGK32" s="159"/>
      <c r="PGL32" s="165"/>
      <c r="PGM32" s="159"/>
      <c r="PGN32" s="165"/>
      <c r="PGO32" s="159"/>
      <c r="PGP32" s="165"/>
      <c r="PGQ32" s="159"/>
      <c r="PGR32" s="165"/>
      <c r="PGS32" s="159"/>
      <c r="PGT32" s="165"/>
      <c r="PGU32" s="159"/>
      <c r="PGV32" s="165"/>
      <c r="PGW32" s="159"/>
      <c r="PGX32" s="165"/>
      <c r="PGY32" s="159"/>
      <c r="PGZ32" s="165"/>
      <c r="PHA32" s="159"/>
      <c r="PHB32" s="165"/>
      <c r="PHC32" s="159"/>
      <c r="PHD32" s="165"/>
      <c r="PHE32" s="159"/>
      <c r="PHF32" s="165"/>
      <c r="PHG32" s="159"/>
      <c r="PHH32" s="165"/>
      <c r="PHI32" s="159"/>
      <c r="PHJ32" s="165"/>
      <c r="PHK32" s="159"/>
      <c r="PHL32" s="165"/>
      <c r="PHM32" s="159"/>
      <c r="PHN32" s="165"/>
      <c r="PHO32" s="159"/>
      <c r="PHP32" s="165"/>
      <c r="PHQ32" s="159"/>
      <c r="PHR32" s="165"/>
      <c r="PHS32" s="159"/>
      <c r="PHT32" s="165"/>
      <c r="PHU32" s="159"/>
      <c r="PHV32" s="165"/>
      <c r="PHW32" s="159"/>
      <c r="PHX32" s="165"/>
      <c r="PHY32" s="159"/>
      <c r="PHZ32" s="165"/>
      <c r="PIA32" s="159"/>
      <c r="PIB32" s="165"/>
      <c r="PIC32" s="159"/>
      <c r="PID32" s="165"/>
      <c r="PIE32" s="159"/>
      <c r="PIF32" s="165"/>
      <c r="PIG32" s="159"/>
      <c r="PIH32" s="165"/>
      <c r="PII32" s="159"/>
      <c r="PIJ32" s="165"/>
      <c r="PIK32" s="159"/>
      <c r="PIL32" s="165"/>
      <c r="PIM32" s="159"/>
      <c r="PIN32" s="165"/>
      <c r="PIO32" s="159"/>
      <c r="PIP32" s="165"/>
      <c r="PIQ32" s="159"/>
      <c r="PIR32" s="165"/>
      <c r="PIS32" s="159"/>
      <c r="PIT32" s="165"/>
      <c r="PIU32" s="159"/>
      <c r="PIV32" s="165"/>
      <c r="PIW32" s="159"/>
      <c r="PIX32" s="165"/>
      <c r="PIY32" s="159"/>
      <c r="PIZ32" s="165"/>
      <c r="PJA32" s="159"/>
      <c r="PJB32" s="165"/>
      <c r="PJC32" s="159"/>
      <c r="PJD32" s="165"/>
      <c r="PJE32" s="159"/>
      <c r="PJF32" s="165"/>
      <c r="PJG32" s="159"/>
      <c r="PJH32" s="165"/>
      <c r="PJI32" s="159"/>
      <c r="PJJ32" s="165"/>
      <c r="PJK32" s="159"/>
      <c r="PJL32" s="165"/>
      <c r="PJM32" s="159"/>
      <c r="PJN32" s="165"/>
      <c r="PJO32" s="159"/>
      <c r="PJP32" s="165"/>
      <c r="PJQ32" s="159"/>
      <c r="PJR32" s="165"/>
      <c r="PJS32" s="159"/>
      <c r="PJT32" s="165"/>
      <c r="PJU32" s="159"/>
      <c r="PJV32" s="165"/>
      <c r="PJW32" s="159"/>
      <c r="PJX32" s="165"/>
      <c r="PJY32" s="159"/>
      <c r="PJZ32" s="165"/>
      <c r="PKA32" s="159"/>
      <c r="PKB32" s="165"/>
      <c r="PKC32" s="159"/>
      <c r="PKD32" s="165"/>
      <c r="PKE32" s="159"/>
      <c r="PKF32" s="165"/>
      <c r="PKG32" s="159"/>
      <c r="PKH32" s="165"/>
      <c r="PKI32" s="159"/>
      <c r="PKJ32" s="165"/>
      <c r="PKK32" s="159"/>
      <c r="PKL32" s="165"/>
      <c r="PKM32" s="159"/>
      <c r="PKN32" s="165"/>
      <c r="PKO32" s="159"/>
      <c r="PKP32" s="165"/>
      <c r="PKQ32" s="159"/>
      <c r="PKR32" s="165"/>
      <c r="PKS32" s="159"/>
      <c r="PKT32" s="165"/>
      <c r="PKU32" s="159"/>
      <c r="PKV32" s="165"/>
      <c r="PKW32" s="159"/>
      <c r="PKX32" s="165"/>
      <c r="PKY32" s="159"/>
      <c r="PKZ32" s="165"/>
      <c r="PLA32" s="159"/>
      <c r="PLB32" s="165"/>
      <c r="PLC32" s="159"/>
      <c r="PLD32" s="165"/>
      <c r="PLE32" s="159"/>
      <c r="PLF32" s="165"/>
      <c r="PLG32" s="159"/>
      <c r="PLH32" s="165"/>
      <c r="PLI32" s="159"/>
      <c r="PLJ32" s="165"/>
      <c r="PLK32" s="159"/>
      <c r="PLL32" s="165"/>
      <c r="PLM32" s="159"/>
      <c r="PLN32" s="165"/>
      <c r="PLO32" s="159"/>
      <c r="PLP32" s="165"/>
      <c r="PLQ32" s="159"/>
      <c r="PLR32" s="165"/>
      <c r="PLS32" s="159"/>
      <c r="PLT32" s="165"/>
      <c r="PLU32" s="159"/>
      <c r="PLV32" s="165"/>
      <c r="PLW32" s="159"/>
      <c r="PLX32" s="165"/>
      <c r="PLY32" s="159"/>
      <c r="PLZ32" s="165"/>
      <c r="PMA32" s="159"/>
      <c r="PMB32" s="165"/>
      <c r="PMC32" s="159"/>
      <c r="PMD32" s="165"/>
      <c r="PME32" s="159"/>
      <c r="PMF32" s="165"/>
      <c r="PMG32" s="159"/>
      <c r="PMH32" s="165"/>
      <c r="PMI32" s="159"/>
      <c r="PMJ32" s="165"/>
      <c r="PMK32" s="159"/>
      <c r="PML32" s="165"/>
      <c r="PMM32" s="159"/>
      <c r="PMN32" s="165"/>
      <c r="PMO32" s="159"/>
      <c r="PMP32" s="165"/>
      <c r="PMQ32" s="159"/>
      <c r="PMR32" s="165"/>
      <c r="PMS32" s="159"/>
      <c r="PMT32" s="165"/>
      <c r="PMU32" s="159"/>
      <c r="PMV32" s="165"/>
      <c r="PMW32" s="159"/>
      <c r="PMX32" s="165"/>
      <c r="PMY32" s="159"/>
      <c r="PMZ32" s="165"/>
      <c r="PNA32" s="159"/>
      <c r="PNB32" s="165"/>
      <c r="PNC32" s="159"/>
      <c r="PND32" s="165"/>
      <c r="PNE32" s="159"/>
      <c r="PNF32" s="165"/>
      <c r="PNG32" s="159"/>
      <c r="PNH32" s="165"/>
      <c r="PNI32" s="159"/>
      <c r="PNJ32" s="165"/>
      <c r="PNK32" s="159"/>
      <c r="PNL32" s="165"/>
      <c r="PNM32" s="159"/>
      <c r="PNN32" s="165"/>
      <c r="PNO32" s="159"/>
      <c r="PNP32" s="165"/>
      <c r="PNQ32" s="159"/>
      <c r="PNR32" s="165"/>
      <c r="PNS32" s="159"/>
      <c r="PNT32" s="165"/>
      <c r="PNU32" s="159"/>
      <c r="PNV32" s="165"/>
      <c r="PNW32" s="159"/>
      <c r="PNX32" s="165"/>
      <c r="PNY32" s="159"/>
      <c r="PNZ32" s="165"/>
      <c r="POA32" s="159"/>
      <c r="POB32" s="165"/>
      <c r="POC32" s="159"/>
      <c r="POD32" s="165"/>
      <c r="POE32" s="159"/>
      <c r="POF32" s="165"/>
      <c r="POG32" s="159"/>
      <c r="POH32" s="165"/>
      <c r="POI32" s="159"/>
      <c r="POJ32" s="165"/>
      <c r="POK32" s="159"/>
      <c r="POL32" s="165"/>
      <c r="POM32" s="159"/>
      <c r="PON32" s="165"/>
      <c r="POO32" s="159"/>
      <c r="POP32" s="165"/>
      <c r="POQ32" s="159"/>
      <c r="POR32" s="165"/>
      <c r="POS32" s="159"/>
      <c r="POT32" s="165"/>
      <c r="POU32" s="159"/>
      <c r="POV32" s="165"/>
      <c r="POW32" s="159"/>
      <c r="POX32" s="165"/>
      <c r="POY32" s="159"/>
      <c r="POZ32" s="165"/>
      <c r="PPA32" s="159"/>
      <c r="PPB32" s="165"/>
      <c r="PPC32" s="159"/>
      <c r="PPD32" s="165"/>
      <c r="PPE32" s="159"/>
      <c r="PPF32" s="165"/>
      <c r="PPG32" s="159"/>
      <c r="PPH32" s="165"/>
      <c r="PPI32" s="159"/>
      <c r="PPJ32" s="165"/>
      <c r="PPK32" s="159"/>
      <c r="PPL32" s="165"/>
      <c r="PPM32" s="159"/>
      <c r="PPN32" s="165"/>
      <c r="PPO32" s="159"/>
      <c r="PPP32" s="165"/>
      <c r="PPQ32" s="159"/>
      <c r="PPR32" s="165"/>
      <c r="PPS32" s="159"/>
      <c r="PPT32" s="165"/>
      <c r="PPU32" s="159"/>
      <c r="PPV32" s="165"/>
      <c r="PPW32" s="159"/>
      <c r="PPX32" s="165"/>
      <c r="PPY32" s="159"/>
      <c r="PPZ32" s="165"/>
      <c r="PQA32" s="159"/>
      <c r="PQB32" s="165"/>
      <c r="PQC32" s="159"/>
      <c r="PQD32" s="165"/>
      <c r="PQE32" s="159"/>
      <c r="PQF32" s="165"/>
      <c r="PQG32" s="159"/>
      <c r="PQH32" s="165"/>
      <c r="PQI32" s="159"/>
      <c r="PQJ32" s="165"/>
      <c r="PQK32" s="159"/>
      <c r="PQL32" s="165"/>
      <c r="PQM32" s="159"/>
      <c r="PQN32" s="165"/>
      <c r="PQO32" s="159"/>
      <c r="PQP32" s="165"/>
      <c r="PQQ32" s="159"/>
      <c r="PQR32" s="165"/>
      <c r="PQS32" s="159"/>
      <c r="PQT32" s="165"/>
      <c r="PQU32" s="159"/>
      <c r="PQV32" s="165"/>
      <c r="PQW32" s="159"/>
      <c r="PQX32" s="165"/>
      <c r="PQY32" s="159"/>
      <c r="PQZ32" s="165"/>
      <c r="PRA32" s="159"/>
      <c r="PRB32" s="165"/>
      <c r="PRC32" s="159"/>
      <c r="PRD32" s="165"/>
      <c r="PRE32" s="159"/>
      <c r="PRF32" s="165"/>
      <c r="PRG32" s="159"/>
      <c r="PRH32" s="165"/>
      <c r="PRI32" s="159"/>
      <c r="PRJ32" s="165"/>
      <c r="PRK32" s="159"/>
      <c r="PRL32" s="165"/>
      <c r="PRM32" s="159"/>
      <c r="PRN32" s="165"/>
      <c r="PRO32" s="159"/>
      <c r="PRP32" s="165"/>
      <c r="PRQ32" s="159"/>
      <c r="PRR32" s="165"/>
      <c r="PRS32" s="159"/>
      <c r="PRT32" s="165"/>
      <c r="PRU32" s="159"/>
      <c r="PRV32" s="165"/>
      <c r="PRW32" s="159"/>
      <c r="PRX32" s="165"/>
      <c r="PRY32" s="159"/>
      <c r="PRZ32" s="165"/>
      <c r="PSA32" s="159"/>
      <c r="PSB32" s="165"/>
      <c r="PSC32" s="159"/>
      <c r="PSD32" s="165"/>
      <c r="PSE32" s="159"/>
      <c r="PSF32" s="165"/>
      <c r="PSG32" s="159"/>
      <c r="PSH32" s="165"/>
      <c r="PSI32" s="159"/>
      <c r="PSJ32" s="165"/>
      <c r="PSK32" s="159"/>
      <c r="PSL32" s="165"/>
      <c r="PSM32" s="159"/>
      <c r="PSN32" s="165"/>
      <c r="PSO32" s="159"/>
      <c r="PSP32" s="165"/>
      <c r="PSQ32" s="159"/>
      <c r="PSR32" s="165"/>
      <c r="PSS32" s="159"/>
      <c r="PST32" s="165"/>
      <c r="PSU32" s="159"/>
      <c r="PSV32" s="165"/>
      <c r="PSW32" s="159"/>
      <c r="PSX32" s="165"/>
      <c r="PSY32" s="159"/>
      <c r="PSZ32" s="165"/>
      <c r="PTA32" s="159"/>
      <c r="PTB32" s="165"/>
      <c r="PTC32" s="159"/>
      <c r="PTD32" s="165"/>
      <c r="PTE32" s="159"/>
      <c r="PTF32" s="165"/>
      <c r="PTG32" s="159"/>
      <c r="PTH32" s="165"/>
      <c r="PTI32" s="159"/>
      <c r="PTJ32" s="165"/>
      <c r="PTK32" s="159"/>
      <c r="PTL32" s="165"/>
      <c r="PTM32" s="159"/>
      <c r="PTN32" s="165"/>
      <c r="PTO32" s="159"/>
      <c r="PTP32" s="165"/>
      <c r="PTQ32" s="159"/>
      <c r="PTR32" s="165"/>
      <c r="PTS32" s="159"/>
      <c r="PTT32" s="165"/>
      <c r="PTU32" s="159"/>
      <c r="PTV32" s="165"/>
      <c r="PTW32" s="159"/>
      <c r="PTX32" s="165"/>
      <c r="PTY32" s="159"/>
      <c r="PTZ32" s="165"/>
      <c r="PUA32" s="159"/>
      <c r="PUB32" s="165"/>
      <c r="PUC32" s="159"/>
      <c r="PUD32" s="165"/>
      <c r="PUE32" s="159"/>
      <c r="PUF32" s="165"/>
      <c r="PUG32" s="159"/>
      <c r="PUH32" s="165"/>
      <c r="PUI32" s="159"/>
      <c r="PUJ32" s="165"/>
      <c r="PUK32" s="159"/>
      <c r="PUL32" s="165"/>
      <c r="PUM32" s="159"/>
      <c r="PUN32" s="165"/>
      <c r="PUO32" s="159"/>
      <c r="PUP32" s="165"/>
      <c r="PUQ32" s="159"/>
      <c r="PUR32" s="165"/>
      <c r="PUS32" s="159"/>
      <c r="PUT32" s="165"/>
      <c r="PUU32" s="159"/>
      <c r="PUV32" s="165"/>
      <c r="PUW32" s="159"/>
      <c r="PUX32" s="165"/>
      <c r="PUY32" s="159"/>
      <c r="PUZ32" s="165"/>
      <c r="PVA32" s="159"/>
      <c r="PVB32" s="165"/>
      <c r="PVC32" s="159"/>
      <c r="PVD32" s="165"/>
      <c r="PVE32" s="159"/>
      <c r="PVF32" s="165"/>
      <c r="PVG32" s="159"/>
      <c r="PVH32" s="165"/>
      <c r="PVI32" s="159"/>
      <c r="PVJ32" s="165"/>
      <c r="PVK32" s="159"/>
      <c r="PVL32" s="165"/>
      <c r="PVM32" s="159"/>
      <c r="PVN32" s="165"/>
      <c r="PVO32" s="159"/>
      <c r="PVP32" s="165"/>
      <c r="PVQ32" s="159"/>
      <c r="PVR32" s="165"/>
      <c r="PVS32" s="159"/>
      <c r="PVT32" s="165"/>
      <c r="PVU32" s="159"/>
      <c r="PVV32" s="165"/>
      <c r="PVW32" s="159"/>
      <c r="PVX32" s="165"/>
      <c r="PVY32" s="159"/>
      <c r="PVZ32" s="165"/>
      <c r="PWA32" s="159"/>
      <c r="PWB32" s="165"/>
      <c r="PWC32" s="159"/>
      <c r="PWD32" s="165"/>
      <c r="PWE32" s="159"/>
      <c r="PWF32" s="165"/>
      <c r="PWG32" s="159"/>
      <c r="PWH32" s="165"/>
      <c r="PWI32" s="159"/>
      <c r="PWJ32" s="165"/>
      <c r="PWK32" s="159"/>
      <c r="PWL32" s="165"/>
      <c r="PWM32" s="159"/>
      <c r="PWN32" s="165"/>
      <c r="PWO32" s="159"/>
      <c r="PWP32" s="165"/>
      <c r="PWQ32" s="159"/>
      <c r="PWR32" s="165"/>
      <c r="PWS32" s="159"/>
      <c r="PWT32" s="165"/>
      <c r="PWU32" s="159"/>
      <c r="PWV32" s="165"/>
      <c r="PWW32" s="159"/>
      <c r="PWX32" s="165"/>
      <c r="PWY32" s="159"/>
      <c r="PWZ32" s="165"/>
      <c r="PXA32" s="159"/>
      <c r="PXB32" s="165"/>
      <c r="PXC32" s="159"/>
      <c r="PXD32" s="165"/>
      <c r="PXE32" s="159"/>
      <c r="PXF32" s="165"/>
      <c r="PXG32" s="159"/>
      <c r="PXH32" s="165"/>
      <c r="PXI32" s="159"/>
      <c r="PXJ32" s="165"/>
      <c r="PXK32" s="159"/>
      <c r="PXL32" s="165"/>
      <c r="PXM32" s="159"/>
      <c r="PXN32" s="165"/>
      <c r="PXO32" s="159"/>
      <c r="PXP32" s="165"/>
      <c r="PXQ32" s="159"/>
      <c r="PXR32" s="165"/>
      <c r="PXS32" s="159"/>
      <c r="PXT32" s="165"/>
      <c r="PXU32" s="159"/>
      <c r="PXV32" s="165"/>
      <c r="PXW32" s="159"/>
      <c r="PXX32" s="165"/>
      <c r="PXY32" s="159"/>
      <c r="PXZ32" s="165"/>
      <c r="PYA32" s="159"/>
      <c r="PYB32" s="165"/>
      <c r="PYC32" s="159"/>
      <c r="PYD32" s="165"/>
      <c r="PYE32" s="159"/>
      <c r="PYF32" s="165"/>
      <c r="PYG32" s="159"/>
      <c r="PYH32" s="165"/>
      <c r="PYI32" s="159"/>
      <c r="PYJ32" s="165"/>
      <c r="PYK32" s="159"/>
      <c r="PYL32" s="165"/>
      <c r="PYM32" s="159"/>
      <c r="PYN32" s="165"/>
      <c r="PYO32" s="159"/>
      <c r="PYP32" s="165"/>
      <c r="PYQ32" s="159"/>
      <c r="PYR32" s="165"/>
      <c r="PYS32" s="159"/>
      <c r="PYT32" s="165"/>
      <c r="PYU32" s="159"/>
      <c r="PYV32" s="165"/>
      <c r="PYW32" s="159"/>
      <c r="PYX32" s="165"/>
      <c r="PYY32" s="159"/>
      <c r="PYZ32" s="165"/>
      <c r="PZA32" s="159"/>
      <c r="PZB32" s="165"/>
      <c r="PZC32" s="159"/>
      <c r="PZD32" s="165"/>
      <c r="PZE32" s="159"/>
      <c r="PZF32" s="165"/>
      <c r="PZG32" s="159"/>
      <c r="PZH32" s="165"/>
      <c r="PZI32" s="159"/>
      <c r="PZJ32" s="165"/>
      <c r="PZK32" s="159"/>
      <c r="PZL32" s="165"/>
      <c r="PZM32" s="159"/>
      <c r="PZN32" s="165"/>
      <c r="PZO32" s="159"/>
      <c r="PZP32" s="165"/>
      <c r="PZQ32" s="159"/>
      <c r="PZR32" s="165"/>
      <c r="PZS32" s="159"/>
      <c r="PZT32" s="165"/>
      <c r="PZU32" s="159"/>
      <c r="PZV32" s="165"/>
      <c r="PZW32" s="159"/>
      <c r="PZX32" s="165"/>
      <c r="PZY32" s="159"/>
      <c r="PZZ32" s="165"/>
      <c r="QAA32" s="159"/>
      <c r="QAB32" s="165"/>
      <c r="QAC32" s="159"/>
      <c r="QAD32" s="165"/>
      <c r="QAE32" s="159"/>
      <c r="QAF32" s="165"/>
      <c r="QAG32" s="159"/>
      <c r="QAH32" s="165"/>
      <c r="QAI32" s="159"/>
      <c r="QAJ32" s="165"/>
      <c r="QAK32" s="159"/>
      <c r="QAL32" s="165"/>
      <c r="QAM32" s="159"/>
      <c r="QAN32" s="165"/>
      <c r="QAO32" s="159"/>
      <c r="QAP32" s="165"/>
      <c r="QAQ32" s="159"/>
      <c r="QAR32" s="165"/>
      <c r="QAS32" s="159"/>
      <c r="QAT32" s="165"/>
      <c r="QAU32" s="159"/>
      <c r="QAV32" s="165"/>
      <c r="QAW32" s="159"/>
      <c r="QAX32" s="165"/>
      <c r="QAY32" s="159"/>
      <c r="QAZ32" s="165"/>
      <c r="QBA32" s="159"/>
      <c r="QBB32" s="165"/>
      <c r="QBC32" s="159"/>
      <c r="QBD32" s="165"/>
      <c r="QBE32" s="159"/>
      <c r="QBF32" s="165"/>
      <c r="QBG32" s="159"/>
      <c r="QBH32" s="165"/>
      <c r="QBI32" s="159"/>
      <c r="QBJ32" s="165"/>
      <c r="QBK32" s="159"/>
      <c r="QBL32" s="165"/>
      <c r="QBM32" s="159"/>
      <c r="QBN32" s="165"/>
      <c r="QBO32" s="159"/>
      <c r="QBP32" s="165"/>
      <c r="QBQ32" s="159"/>
      <c r="QBR32" s="165"/>
      <c r="QBS32" s="159"/>
      <c r="QBT32" s="165"/>
      <c r="QBU32" s="159"/>
      <c r="QBV32" s="165"/>
      <c r="QBW32" s="159"/>
      <c r="QBX32" s="165"/>
      <c r="QBY32" s="159"/>
      <c r="QBZ32" s="165"/>
      <c r="QCA32" s="159"/>
      <c r="QCB32" s="165"/>
      <c r="QCC32" s="159"/>
      <c r="QCD32" s="165"/>
      <c r="QCE32" s="159"/>
      <c r="QCF32" s="165"/>
      <c r="QCG32" s="159"/>
      <c r="QCH32" s="165"/>
      <c r="QCI32" s="159"/>
      <c r="QCJ32" s="165"/>
      <c r="QCK32" s="159"/>
      <c r="QCL32" s="165"/>
      <c r="QCM32" s="159"/>
      <c r="QCN32" s="165"/>
      <c r="QCO32" s="159"/>
      <c r="QCP32" s="165"/>
      <c r="QCQ32" s="159"/>
      <c r="QCR32" s="165"/>
      <c r="QCS32" s="159"/>
      <c r="QCT32" s="165"/>
      <c r="QCU32" s="159"/>
      <c r="QCV32" s="165"/>
      <c r="QCW32" s="159"/>
      <c r="QCX32" s="165"/>
      <c r="QCY32" s="159"/>
      <c r="QCZ32" s="165"/>
      <c r="QDA32" s="159"/>
      <c r="QDB32" s="165"/>
      <c r="QDC32" s="159"/>
      <c r="QDD32" s="165"/>
      <c r="QDE32" s="159"/>
      <c r="QDF32" s="165"/>
      <c r="QDG32" s="159"/>
      <c r="QDH32" s="165"/>
      <c r="QDI32" s="159"/>
      <c r="QDJ32" s="165"/>
      <c r="QDK32" s="159"/>
      <c r="QDL32" s="165"/>
      <c r="QDM32" s="159"/>
      <c r="QDN32" s="165"/>
      <c r="QDO32" s="159"/>
      <c r="QDP32" s="165"/>
      <c r="QDQ32" s="159"/>
      <c r="QDR32" s="165"/>
      <c r="QDS32" s="159"/>
      <c r="QDT32" s="165"/>
      <c r="QDU32" s="159"/>
      <c r="QDV32" s="165"/>
      <c r="QDW32" s="159"/>
      <c r="QDX32" s="165"/>
      <c r="QDY32" s="159"/>
      <c r="QDZ32" s="165"/>
      <c r="QEA32" s="159"/>
      <c r="QEB32" s="165"/>
      <c r="QEC32" s="159"/>
      <c r="QED32" s="165"/>
      <c r="QEE32" s="159"/>
      <c r="QEF32" s="165"/>
      <c r="QEG32" s="159"/>
      <c r="QEH32" s="165"/>
      <c r="QEI32" s="159"/>
      <c r="QEJ32" s="165"/>
      <c r="QEK32" s="159"/>
      <c r="QEL32" s="165"/>
      <c r="QEM32" s="159"/>
      <c r="QEN32" s="165"/>
      <c r="QEO32" s="159"/>
      <c r="QEP32" s="165"/>
      <c r="QEQ32" s="159"/>
      <c r="QER32" s="165"/>
      <c r="QES32" s="159"/>
      <c r="QET32" s="165"/>
      <c r="QEU32" s="159"/>
      <c r="QEV32" s="165"/>
      <c r="QEW32" s="159"/>
      <c r="QEX32" s="165"/>
      <c r="QEY32" s="159"/>
      <c r="QEZ32" s="165"/>
      <c r="QFA32" s="159"/>
      <c r="QFB32" s="165"/>
      <c r="QFC32" s="159"/>
      <c r="QFD32" s="165"/>
      <c r="QFE32" s="159"/>
      <c r="QFF32" s="165"/>
      <c r="QFG32" s="159"/>
      <c r="QFH32" s="165"/>
      <c r="QFI32" s="159"/>
      <c r="QFJ32" s="165"/>
      <c r="QFK32" s="159"/>
      <c r="QFL32" s="165"/>
      <c r="QFM32" s="159"/>
      <c r="QFN32" s="165"/>
      <c r="QFO32" s="159"/>
      <c r="QFP32" s="165"/>
      <c r="QFQ32" s="159"/>
      <c r="QFR32" s="165"/>
      <c r="QFS32" s="159"/>
      <c r="QFT32" s="165"/>
      <c r="QFU32" s="159"/>
      <c r="QFV32" s="165"/>
      <c r="QFW32" s="159"/>
      <c r="QFX32" s="165"/>
      <c r="QFY32" s="159"/>
      <c r="QFZ32" s="165"/>
      <c r="QGA32" s="159"/>
      <c r="QGB32" s="165"/>
      <c r="QGC32" s="159"/>
      <c r="QGD32" s="165"/>
      <c r="QGE32" s="159"/>
      <c r="QGF32" s="165"/>
      <c r="QGG32" s="159"/>
      <c r="QGH32" s="165"/>
      <c r="QGI32" s="159"/>
      <c r="QGJ32" s="165"/>
      <c r="QGK32" s="159"/>
      <c r="QGL32" s="165"/>
      <c r="QGM32" s="159"/>
      <c r="QGN32" s="165"/>
      <c r="QGO32" s="159"/>
      <c r="QGP32" s="165"/>
      <c r="QGQ32" s="159"/>
      <c r="QGR32" s="165"/>
      <c r="QGS32" s="159"/>
      <c r="QGT32" s="165"/>
      <c r="QGU32" s="159"/>
      <c r="QGV32" s="165"/>
      <c r="QGW32" s="159"/>
      <c r="QGX32" s="165"/>
      <c r="QGY32" s="159"/>
      <c r="QGZ32" s="165"/>
      <c r="QHA32" s="159"/>
      <c r="QHB32" s="165"/>
      <c r="QHC32" s="159"/>
      <c r="QHD32" s="165"/>
      <c r="QHE32" s="159"/>
      <c r="QHF32" s="165"/>
      <c r="QHG32" s="159"/>
      <c r="QHH32" s="165"/>
      <c r="QHI32" s="159"/>
      <c r="QHJ32" s="165"/>
      <c r="QHK32" s="159"/>
      <c r="QHL32" s="165"/>
      <c r="QHM32" s="159"/>
      <c r="QHN32" s="165"/>
      <c r="QHO32" s="159"/>
      <c r="QHP32" s="165"/>
      <c r="QHQ32" s="159"/>
      <c r="QHR32" s="165"/>
      <c r="QHS32" s="159"/>
      <c r="QHT32" s="165"/>
      <c r="QHU32" s="159"/>
      <c r="QHV32" s="165"/>
      <c r="QHW32" s="159"/>
      <c r="QHX32" s="165"/>
      <c r="QHY32" s="159"/>
      <c r="QHZ32" s="165"/>
      <c r="QIA32" s="159"/>
      <c r="QIB32" s="165"/>
      <c r="QIC32" s="159"/>
      <c r="QID32" s="165"/>
      <c r="QIE32" s="159"/>
      <c r="QIF32" s="165"/>
      <c r="QIG32" s="159"/>
      <c r="QIH32" s="165"/>
      <c r="QII32" s="159"/>
      <c r="QIJ32" s="165"/>
      <c r="QIK32" s="159"/>
      <c r="QIL32" s="165"/>
      <c r="QIM32" s="159"/>
      <c r="QIN32" s="165"/>
      <c r="QIO32" s="159"/>
      <c r="QIP32" s="165"/>
      <c r="QIQ32" s="159"/>
      <c r="QIR32" s="165"/>
      <c r="QIS32" s="159"/>
      <c r="QIT32" s="165"/>
      <c r="QIU32" s="159"/>
      <c r="QIV32" s="165"/>
      <c r="QIW32" s="159"/>
      <c r="QIX32" s="165"/>
      <c r="QIY32" s="159"/>
      <c r="QIZ32" s="165"/>
      <c r="QJA32" s="159"/>
      <c r="QJB32" s="165"/>
      <c r="QJC32" s="159"/>
      <c r="QJD32" s="165"/>
      <c r="QJE32" s="159"/>
      <c r="QJF32" s="165"/>
      <c r="QJG32" s="159"/>
      <c r="QJH32" s="165"/>
      <c r="QJI32" s="159"/>
      <c r="QJJ32" s="165"/>
      <c r="QJK32" s="159"/>
      <c r="QJL32" s="165"/>
      <c r="QJM32" s="159"/>
      <c r="QJN32" s="165"/>
      <c r="QJO32" s="159"/>
      <c r="QJP32" s="165"/>
      <c r="QJQ32" s="159"/>
      <c r="QJR32" s="165"/>
      <c r="QJS32" s="159"/>
      <c r="QJT32" s="165"/>
      <c r="QJU32" s="159"/>
      <c r="QJV32" s="165"/>
      <c r="QJW32" s="159"/>
      <c r="QJX32" s="165"/>
      <c r="QJY32" s="159"/>
      <c r="QJZ32" s="165"/>
      <c r="QKA32" s="159"/>
      <c r="QKB32" s="165"/>
      <c r="QKC32" s="159"/>
      <c r="QKD32" s="165"/>
      <c r="QKE32" s="159"/>
      <c r="QKF32" s="165"/>
      <c r="QKG32" s="159"/>
      <c r="QKH32" s="165"/>
      <c r="QKI32" s="159"/>
      <c r="QKJ32" s="165"/>
      <c r="QKK32" s="159"/>
      <c r="QKL32" s="165"/>
      <c r="QKM32" s="159"/>
      <c r="QKN32" s="165"/>
      <c r="QKO32" s="159"/>
      <c r="QKP32" s="165"/>
      <c r="QKQ32" s="159"/>
      <c r="QKR32" s="165"/>
      <c r="QKS32" s="159"/>
      <c r="QKT32" s="165"/>
      <c r="QKU32" s="159"/>
      <c r="QKV32" s="165"/>
      <c r="QKW32" s="159"/>
      <c r="QKX32" s="165"/>
      <c r="QKY32" s="159"/>
      <c r="QKZ32" s="165"/>
      <c r="QLA32" s="159"/>
      <c r="QLB32" s="165"/>
      <c r="QLC32" s="159"/>
      <c r="QLD32" s="165"/>
      <c r="QLE32" s="159"/>
      <c r="QLF32" s="165"/>
      <c r="QLG32" s="159"/>
      <c r="QLH32" s="165"/>
      <c r="QLI32" s="159"/>
      <c r="QLJ32" s="165"/>
      <c r="QLK32" s="159"/>
      <c r="QLL32" s="165"/>
      <c r="QLM32" s="159"/>
      <c r="QLN32" s="165"/>
      <c r="QLO32" s="159"/>
      <c r="QLP32" s="165"/>
      <c r="QLQ32" s="159"/>
      <c r="QLR32" s="165"/>
      <c r="QLS32" s="159"/>
      <c r="QLT32" s="165"/>
      <c r="QLU32" s="159"/>
      <c r="QLV32" s="165"/>
      <c r="QLW32" s="159"/>
      <c r="QLX32" s="165"/>
      <c r="QLY32" s="159"/>
      <c r="QLZ32" s="165"/>
      <c r="QMA32" s="159"/>
      <c r="QMB32" s="165"/>
      <c r="QMC32" s="159"/>
      <c r="QMD32" s="165"/>
      <c r="QME32" s="159"/>
      <c r="QMF32" s="165"/>
      <c r="QMG32" s="159"/>
      <c r="QMH32" s="165"/>
      <c r="QMI32" s="159"/>
      <c r="QMJ32" s="165"/>
      <c r="QMK32" s="159"/>
      <c r="QML32" s="165"/>
      <c r="QMM32" s="159"/>
      <c r="QMN32" s="165"/>
      <c r="QMO32" s="159"/>
      <c r="QMP32" s="165"/>
      <c r="QMQ32" s="159"/>
      <c r="QMR32" s="165"/>
      <c r="QMS32" s="159"/>
      <c r="QMT32" s="165"/>
      <c r="QMU32" s="159"/>
      <c r="QMV32" s="165"/>
      <c r="QMW32" s="159"/>
      <c r="QMX32" s="165"/>
      <c r="QMY32" s="159"/>
      <c r="QMZ32" s="165"/>
      <c r="QNA32" s="159"/>
      <c r="QNB32" s="165"/>
      <c r="QNC32" s="159"/>
      <c r="QND32" s="165"/>
      <c r="QNE32" s="159"/>
      <c r="QNF32" s="165"/>
      <c r="QNG32" s="159"/>
      <c r="QNH32" s="165"/>
      <c r="QNI32" s="159"/>
      <c r="QNJ32" s="165"/>
      <c r="QNK32" s="159"/>
      <c r="QNL32" s="165"/>
      <c r="QNM32" s="159"/>
      <c r="QNN32" s="165"/>
      <c r="QNO32" s="159"/>
      <c r="QNP32" s="165"/>
      <c r="QNQ32" s="159"/>
      <c r="QNR32" s="165"/>
      <c r="QNS32" s="159"/>
      <c r="QNT32" s="165"/>
      <c r="QNU32" s="159"/>
      <c r="QNV32" s="165"/>
      <c r="QNW32" s="159"/>
      <c r="QNX32" s="165"/>
      <c r="QNY32" s="159"/>
      <c r="QNZ32" s="165"/>
      <c r="QOA32" s="159"/>
      <c r="QOB32" s="165"/>
      <c r="QOC32" s="159"/>
      <c r="QOD32" s="165"/>
      <c r="QOE32" s="159"/>
      <c r="QOF32" s="165"/>
      <c r="QOG32" s="159"/>
      <c r="QOH32" s="165"/>
      <c r="QOI32" s="159"/>
      <c r="QOJ32" s="165"/>
      <c r="QOK32" s="159"/>
      <c r="QOL32" s="165"/>
      <c r="QOM32" s="159"/>
      <c r="QON32" s="165"/>
      <c r="QOO32" s="159"/>
      <c r="QOP32" s="165"/>
      <c r="QOQ32" s="159"/>
      <c r="QOR32" s="165"/>
      <c r="QOS32" s="159"/>
      <c r="QOT32" s="165"/>
      <c r="QOU32" s="159"/>
      <c r="QOV32" s="165"/>
      <c r="QOW32" s="159"/>
      <c r="QOX32" s="165"/>
      <c r="QOY32" s="159"/>
      <c r="QOZ32" s="165"/>
      <c r="QPA32" s="159"/>
      <c r="QPB32" s="165"/>
      <c r="QPC32" s="159"/>
      <c r="QPD32" s="165"/>
      <c r="QPE32" s="159"/>
      <c r="QPF32" s="165"/>
      <c r="QPG32" s="159"/>
      <c r="QPH32" s="165"/>
      <c r="QPI32" s="159"/>
      <c r="QPJ32" s="165"/>
      <c r="QPK32" s="159"/>
      <c r="QPL32" s="165"/>
      <c r="QPM32" s="159"/>
      <c r="QPN32" s="165"/>
      <c r="QPO32" s="159"/>
      <c r="QPP32" s="165"/>
      <c r="QPQ32" s="159"/>
      <c r="QPR32" s="165"/>
      <c r="QPS32" s="159"/>
      <c r="QPT32" s="165"/>
      <c r="QPU32" s="159"/>
      <c r="QPV32" s="165"/>
      <c r="QPW32" s="159"/>
      <c r="QPX32" s="165"/>
      <c r="QPY32" s="159"/>
      <c r="QPZ32" s="165"/>
      <c r="QQA32" s="159"/>
      <c r="QQB32" s="165"/>
      <c r="QQC32" s="159"/>
      <c r="QQD32" s="165"/>
      <c r="QQE32" s="159"/>
      <c r="QQF32" s="165"/>
      <c r="QQG32" s="159"/>
      <c r="QQH32" s="165"/>
      <c r="QQI32" s="159"/>
      <c r="QQJ32" s="165"/>
      <c r="QQK32" s="159"/>
      <c r="QQL32" s="165"/>
      <c r="QQM32" s="159"/>
      <c r="QQN32" s="165"/>
      <c r="QQO32" s="159"/>
      <c r="QQP32" s="165"/>
      <c r="QQQ32" s="159"/>
      <c r="QQR32" s="165"/>
      <c r="QQS32" s="159"/>
      <c r="QQT32" s="165"/>
      <c r="QQU32" s="159"/>
      <c r="QQV32" s="165"/>
      <c r="QQW32" s="159"/>
      <c r="QQX32" s="165"/>
      <c r="QQY32" s="159"/>
      <c r="QQZ32" s="165"/>
      <c r="QRA32" s="159"/>
      <c r="QRB32" s="165"/>
      <c r="QRC32" s="159"/>
      <c r="QRD32" s="165"/>
      <c r="QRE32" s="159"/>
      <c r="QRF32" s="165"/>
      <c r="QRG32" s="159"/>
      <c r="QRH32" s="165"/>
      <c r="QRI32" s="159"/>
      <c r="QRJ32" s="165"/>
      <c r="QRK32" s="159"/>
      <c r="QRL32" s="165"/>
      <c r="QRM32" s="159"/>
      <c r="QRN32" s="165"/>
      <c r="QRO32" s="159"/>
      <c r="QRP32" s="165"/>
      <c r="QRQ32" s="159"/>
      <c r="QRR32" s="165"/>
      <c r="QRS32" s="159"/>
      <c r="QRT32" s="165"/>
      <c r="QRU32" s="159"/>
      <c r="QRV32" s="165"/>
      <c r="QRW32" s="159"/>
      <c r="QRX32" s="165"/>
      <c r="QRY32" s="159"/>
      <c r="QRZ32" s="165"/>
      <c r="QSA32" s="159"/>
      <c r="QSB32" s="165"/>
      <c r="QSC32" s="159"/>
      <c r="QSD32" s="165"/>
      <c r="QSE32" s="159"/>
      <c r="QSF32" s="165"/>
      <c r="QSG32" s="159"/>
      <c r="QSH32" s="165"/>
      <c r="QSI32" s="159"/>
      <c r="QSJ32" s="165"/>
      <c r="QSK32" s="159"/>
      <c r="QSL32" s="165"/>
      <c r="QSM32" s="159"/>
      <c r="QSN32" s="165"/>
      <c r="QSO32" s="159"/>
      <c r="QSP32" s="165"/>
      <c r="QSQ32" s="159"/>
      <c r="QSR32" s="165"/>
      <c r="QSS32" s="159"/>
      <c r="QST32" s="165"/>
      <c r="QSU32" s="159"/>
      <c r="QSV32" s="165"/>
      <c r="QSW32" s="159"/>
      <c r="QSX32" s="165"/>
      <c r="QSY32" s="159"/>
      <c r="QSZ32" s="165"/>
      <c r="QTA32" s="159"/>
      <c r="QTB32" s="165"/>
      <c r="QTC32" s="159"/>
      <c r="QTD32" s="165"/>
      <c r="QTE32" s="159"/>
      <c r="QTF32" s="165"/>
      <c r="QTG32" s="159"/>
      <c r="QTH32" s="165"/>
      <c r="QTI32" s="159"/>
      <c r="QTJ32" s="165"/>
      <c r="QTK32" s="159"/>
      <c r="QTL32" s="165"/>
      <c r="QTM32" s="159"/>
      <c r="QTN32" s="165"/>
      <c r="QTO32" s="159"/>
      <c r="QTP32" s="165"/>
      <c r="QTQ32" s="159"/>
      <c r="QTR32" s="165"/>
      <c r="QTS32" s="159"/>
      <c r="QTT32" s="165"/>
      <c r="QTU32" s="159"/>
      <c r="QTV32" s="165"/>
      <c r="QTW32" s="159"/>
      <c r="QTX32" s="165"/>
      <c r="QTY32" s="159"/>
      <c r="QTZ32" s="165"/>
      <c r="QUA32" s="159"/>
      <c r="QUB32" s="165"/>
      <c r="QUC32" s="159"/>
      <c r="QUD32" s="165"/>
      <c r="QUE32" s="159"/>
      <c r="QUF32" s="165"/>
      <c r="QUG32" s="159"/>
      <c r="QUH32" s="165"/>
      <c r="QUI32" s="159"/>
      <c r="QUJ32" s="165"/>
      <c r="QUK32" s="159"/>
      <c r="QUL32" s="165"/>
      <c r="QUM32" s="159"/>
      <c r="QUN32" s="165"/>
      <c r="QUO32" s="159"/>
      <c r="QUP32" s="165"/>
      <c r="QUQ32" s="159"/>
      <c r="QUR32" s="165"/>
      <c r="QUS32" s="159"/>
      <c r="QUT32" s="165"/>
      <c r="QUU32" s="159"/>
      <c r="QUV32" s="165"/>
      <c r="QUW32" s="159"/>
      <c r="QUX32" s="165"/>
      <c r="QUY32" s="159"/>
      <c r="QUZ32" s="165"/>
      <c r="QVA32" s="159"/>
      <c r="QVB32" s="165"/>
      <c r="QVC32" s="159"/>
      <c r="QVD32" s="165"/>
      <c r="QVE32" s="159"/>
      <c r="QVF32" s="165"/>
      <c r="QVG32" s="159"/>
      <c r="QVH32" s="165"/>
      <c r="QVI32" s="159"/>
      <c r="QVJ32" s="165"/>
      <c r="QVK32" s="159"/>
      <c r="QVL32" s="165"/>
      <c r="QVM32" s="159"/>
      <c r="QVN32" s="165"/>
      <c r="QVO32" s="159"/>
      <c r="QVP32" s="165"/>
      <c r="QVQ32" s="159"/>
      <c r="QVR32" s="165"/>
      <c r="QVS32" s="159"/>
      <c r="QVT32" s="165"/>
      <c r="QVU32" s="159"/>
      <c r="QVV32" s="165"/>
      <c r="QVW32" s="159"/>
      <c r="QVX32" s="165"/>
      <c r="QVY32" s="159"/>
      <c r="QVZ32" s="165"/>
      <c r="QWA32" s="159"/>
      <c r="QWB32" s="165"/>
      <c r="QWC32" s="159"/>
      <c r="QWD32" s="165"/>
      <c r="QWE32" s="159"/>
      <c r="QWF32" s="165"/>
      <c r="QWG32" s="159"/>
      <c r="QWH32" s="165"/>
      <c r="QWI32" s="159"/>
      <c r="QWJ32" s="165"/>
      <c r="QWK32" s="159"/>
      <c r="QWL32" s="165"/>
      <c r="QWM32" s="159"/>
      <c r="QWN32" s="165"/>
      <c r="QWO32" s="159"/>
      <c r="QWP32" s="165"/>
      <c r="QWQ32" s="159"/>
      <c r="QWR32" s="165"/>
      <c r="QWS32" s="159"/>
      <c r="QWT32" s="165"/>
      <c r="QWU32" s="159"/>
      <c r="QWV32" s="165"/>
      <c r="QWW32" s="159"/>
      <c r="QWX32" s="165"/>
      <c r="QWY32" s="159"/>
      <c r="QWZ32" s="165"/>
      <c r="QXA32" s="159"/>
      <c r="QXB32" s="165"/>
      <c r="QXC32" s="159"/>
      <c r="QXD32" s="165"/>
      <c r="QXE32" s="159"/>
      <c r="QXF32" s="165"/>
      <c r="QXG32" s="159"/>
      <c r="QXH32" s="165"/>
      <c r="QXI32" s="159"/>
      <c r="QXJ32" s="165"/>
      <c r="QXK32" s="159"/>
      <c r="QXL32" s="165"/>
      <c r="QXM32" s="159"/>
      <c r="QXN32" s="165"/>
      <c r="QXO32" s="159"/>
      <c r="QXP32" s="165"/>
      <c r="QXQ32" s="159"/>
      <c r="QXR32" s="165"/>
      <c r="QXS32" s="159"/>
      <c r="QXT32" s="165"/>
      <c r="QXU32" s="159"/>
      <c r="QXV32" s="165"/>
      <c r="QXW32" s="159"/>
      <c r="QXX32" s="165"/>
      <c r="QXY32" s="159"/>
      <c r="QXZ32" s="165"/>
      <c r="QYA32" s="159"/>
      <c r="QYB32" s="165"/>
      <c r="QYC32" s="159"/>
      <c r="QYD32" s="165"/>
      <c r="QYE32" s="159"/>
      <c r="QYF32" s="165"/>
      <c r="QYG32" s="159"/>
      <c r="QYH32" s="165"/>
      <c r="QYI32" s="159"/>
      <c r="QYJ32" s="165"/>
      <c r="QYK32" s="159"/>
      <c r="QYL32" s="165"/>
      <c r="QYM32" s="159"/>
      <c r="QYN32" s="165"/>
      <c r="QYO32" s="159"/>
      <c r="QYP32" s="165"/>
      <c r="QYQ32" s="159"/>
      <c r="QYR32" s="165"/>
      <c r="QYS32" s="159"/>
      <c r="QYT32" s="165"/>
      <c r="QYU32" s="159"/>
      <c r="QYV32" s="165"/>
      <c r="QYW32" s="159"/>
      <c r="QYX32" s="165"/>
      <c r="QYY32" s="159"/>
      <c r="QYZ32" s="165"/>
      <c r="QZA32" s="159"/>
      <c r="QZB32" s="165"/>
      <c r="QZC32" s="159"/>
      <c r="QZD32" s="165"/>
      <c r="QZE32" s="159"/>
      <c r="QZF32" s="165"/>
      <c r="QZG32" s="159"/>
      <c r="QZH32" s="165"/>
      <c r="QZI32" s="159"/>
      <c r="QZJ32" s="165"/>
      <c r="QZK32" s="159"/>
      <c r="QZL32" s="165"/>
      <c r="QZM32" s="159"/>
      <c r="QZN32" s="165"/>
      <c r="QZO32" s="159"/>
      <c r="QZP32" s="165"/>
      <c r="QZQ32" s="159"/>
      <c r="QZR32" s="165"/>
      <c r="QZS32" s="159"/>
      <c r="QZT32" s="165"/>
      <c r="QZU32" s="159"/>
      <c r="QZV32" s="165"/>
      <c r="QZW32" s="159"/>
      <c r="QZX32" s="165"/>
      <c r="QZY32" s="159"/>
      <c r="QZZ32" s="165"/>
      <c r="RAA32" s="159"/>
      <c r="RAB32" s="165"/>
      <c r="RAC32" s="159"/>
      <c r="RAD32" s="165"/>
      <c r="RAE32" s="159"/>
      <c r="RAF32" s="165"/>
      <c r="RAG32" s="159"/>
      <c r="RAH32" s="165"/>
      <c r="RAI32" s="159"/>
      <c r="RAJ32" s="165"/>
      <c r="RAK32" s="159"/>
      <c r="RAL32" s="165"/>
      <c r="RAM32" s="159"/>
      <c r="RAN32" s="165"/>
      <c r="RAO32" s="159"/>
      <c r="RAP32" s="165"/>
      <c r="RAQ32" s="159"/>
      <c r="RAR32" s="165"/>
      <c r="RAS32" s="159"/>
      <c r="RAT32" s="165"/>
      <c r="RAU32" s="159"/>
      <c r="RAV32" s="165"/>
      <c r="RAW32" s="159"/>
      <c r="RAX32" s="165"/>
      <c r="RAY32" s="159"/>
      <c r="RAZ32" s="165"/>
      <c r="RBA32" s="159"/>
      <c r="RBB32" s="165"/>
      <c r="RBC32" s="159"/>
      <c r="RBD32" s="165"/>
      <c r="RBE32" s="159"/>
      <c r="RBF32" s="165"/>
      <c r="RBG32" s="159"/>
      <c r="RBH32" s="165"/>
      <c r="RBI32" s="159"/>
      <c r="RBJ32" s="165"/>
      <c r="RBK32" s="159"/>
      <c r="RBL32" s="165"/>
      <c r="RBM32" s="159"/>
      <c r="RBN32" s="165"/>
      <c r="RBO32" s="159"/>
      <c r="RBP32" s="165"/>
      <c r="RBQ32" s="159"/>
      <c r="RBR32" s="165"/>
      <c r="RBS32" s="159"/>
      <c r="RBT32" s="165"/>
      <c r="RBU32" s="159"/>
      <c r="RBV32" s="165"/>
      <c r="RBW32" s="159"/>
      <c r="RBX32" s="165"/>
      <c r="RBY32" s="159"/>
      <c r="RBZ32" s="165"/>
      <c r="RCA32" s="159"/>
      <c r="RCB32" s="165"/>
      <c r="RCC32" s="159"/>
      <c r="RCD32" s="165"/>
      <c r="RCE32" s="159"/>
      <c r="RCF32" s="165"/>
      <c r="RCG32" s="159"/>
      <c r="RCH32" s="165"/>
      <c r="RCI32" s="159"/>
      <c r="RCJ32" s="165"/>
      <c r="RCK32" s="159"/>
      <c r="RCL32" s="165"/>
      <c r="RCM32" s="159"/>
      <c r="RCN32" s="165"/>
      <c r="RCO32" s="159"/>
      <c r="RCP32" s="165"/>
      <c r="RCQ32" s="159"/>
      <c r="RCR32" s="165"/>
      <c r="RCS32" s="159"/>
      <c r="RCT32" s="165"/>
      <c r="RCU32" s="159"/>
      <c r="RCV32" s="165"/>
      <c r="RCW32" s="159"/>
      <c r="RCX32" s="165"/>
      <c r="RCY32" s="159"/>
      <c r="RCZ32" s="165"/>
      <c r="RDA32" s="159"/>
      <c r="RDB32" s="165"/>
      <c r="RDC32" s="159"/>
      <c r="RDD32" s="165"/>
      <c r="RDE32" s="159"/>
      <c r="RDF32" s="165"/>
      <c r="RDG32" s="159"/>
      <c r="RDH32" s="165"/>
      <c r="RDI32" s="159"/>
      <c r="RDJ32" s="165"/>
      <c r="RDK32" s="159"/>
      <c r="RDL32" s="165"/>
      <c r="RDM32" s="159"/>
      <c r="RDN32" s="165"/>
      <c r="RDO32" s="159"/>
      <c r="RDP32" s="165"/>
      <c r="RDQ32" s="159"/>
      <c r="RDR32" s="165"/>
      <c r="RDS32" s="159"/>
      <c r="RDT32" s="165"/>
      <c r="RDU32" s="159"/>
      <c r="RDV32" s="165"/>
      <c r="RDW32" s="159"/>
      <c r="RDX32" s="165"/>
      <c r="RDY32" s="159"/>
      <c r="RDZ32" s="165"/>
      <c r="REA32" s="159"/>
      <c r="REB32" s="165"/>
      <c r="REC32" s="159"/>
      <c r="RED32" s="165"/>
      <c r="REE32" s="159"/>
      <c r="REF32" s="165"/>
      <c r="REG32" s="159"/>
      <c r="REH32" s="165"/>
      <c r="REI32" s="159"/>
      <c r="REJ32" s="165"/>
      <c r="REK32" s="159"/>
      <c r="REL32" s="165"/>
      <c r="REM32" s="159"/>
      <c r="REN32" s="165"/>
      <c r="REO32" s="159"/>
      <c r="REP32" s="165"/>
      <c r="REQ32" s="159"/>
      <c r="RER32" s="165"/>
      <c r="RES32" s="159"/>
      <c r="RET32" s="165"/>
      <c r="REU32" s="159"/>
      <c r="REV32" s="165"/>
      <c r="REW32" s="159"/>
      <c r="REX32" s="165"/>
      <c r="REY32" s="159"/>
      <c r="REZ32" s="165"/>
      <c r="RFA32" s="159"/>
      <c r="RFB32" s="165"/>
      <c r="RFC32" s="159"/>
      <c r="RFD32" s="165"/>
      <c r="RFE32" s="159"/>
      <c r="RFF32" s="165"/>
      <c r="RFG32" s="159"/>
      <c r="RFH32" s="165"/>
      <c r="RFI32" s="159"/>
      <c r="RFJ32" s="165"/>
      <c r="RFK32" s="159"/>
      <c r="RFL32" s="165"/>
      <c r="RFM32" s="159"/>
      <c r="RFN32" s="165"/>
      <c r="RFO32" s="159"/>
      <c r="RFP32" s="165"/>
      <c r="RFQ32" s="159"/>
      <c r="RFR32" s="165"/>
      <c r="RFS32" s="159"/>
      <c r="RFT32" s="165"/>
      <c r="RFU32" s="159"/>
      <c r="RFV32" s="165"/>
      <c r="RFW32" s="159"/>
      <c r="RFX32" s="165"/>
      <c r="RFY32" s="159"/>
      <c r="RFZ32" s="165"/>
      <c r="RGA32" s="159"/>
      <c r="RGB32" s="165"/>
      <c r="RGC32" s="159"/>
      <c r="RGD32" s="165"/>
      <c r="RGE32" s="159"/>
      <c r="RGF32" s="165"/>
      <c r="RGG32" s="159"/>
      <c r="RGH32" s="165"/>
      <c r="RGI32" s="159"/>
      <c r="RGJ32" s="165"/>
      <c r="RGK32" s="159"/>
      <c r="RGL32" s="165"/>
      <c r="RGM32" s="159"/>
      <c r="RGN32" s="165"/>
      <c r="RGO32" s="159"/>
      <c r="RGP32" s="165"/>
      <c r="RGQ32" s="159"/>
      <c r="RGR32" s="165"/>
      <c r="RGS32" s="159"/>
      <c r="RGT32" s="165"/>
      <c r="RGU32" s="159"/>
      <c r="RGV32" s="165"/>
      <c r="RGW32" s="159"/>
      <c r="RGX32" s="165"/>
      <c r="RGY32" s="159"/>
      <c r="RGZ32" s="165"/>
      <c r="RHA32" s="159"/>
      <c r="RHB32" s="165"/>
      <c r="RHC32" s="159"/>
      <c r="RHD32" s="165"/>
      <c r="RHE32" s="159"/>
      <c r="RHF32" s="165"/>
      <c r="RHG32" s="159"/>
      <c r="RHH32" s="165"/>
      <c r="RHI32" s="159"/>
      <c r="RHJ32" s="165"/>
      <c r="RHK32" s="159"/>
      <c r="RHL32" s="165"/>
      <c r="RHM32" s="159"/>
      <c r="RHN32" s="165"/>
      <c r="RHO32" s="159"/>
      <c r="RHP32" s="165"/>
      <c r="RHQ32" s="159"/>
      <c r="RHR32" s="165"/>
      <c r="RHS32" s="159"/>
      <c r="RHT32" s="165"/>
      <c r="RHU32" s="159"/>
      <c r="RHV32" s="165"/>
      <c r="RHW32" s="159"/>
      <c r="RHX32" s="165"/>
      <c r="RHY32" s="159"/>
      <c r="RHZ32" s="165"/>
      <c r="RIA32" s="159"/>
      <c r="RIB32" s="165"/>
      <c r="RIC32" s="159"/>
      <c r="RID32" s="165"/>
      <c r="RIE32" s="159"/>
      <c r="RIF32" s="165"/>
      <c r="RIG32" s="159"/>
      <c r="RIH32" s="165"/>
      <c r="RII32" s="159"/>
      <c r="RIJ32" s="165"/>
      <c r="RIK32" s="159"/>
      <c r="RIL32" s="165"/>
      <c r="RIM32" s="159"/>
      <c r="RIN32" s="165"/>
      <c r="RIO32" s="159"/>
      <c r="RIP32" s="165"/>
      <c r="RIQ32" s="159"/>
      <c r="RIR32" s="165"/>
      <c r="RIS32" s="159"/>
      <c r="RIT32" s="165"/>
      <c r="RIU32" s="159"/>
      <c r="RIV32" s="165"/>
      <c r="RIW32" s="159"/>
      <c r="RIX32" s="165"/>
      <c r="RIY32" s="159"/>
      <c r="RIZ32" s="165"/>
      <c r="RJA32" s="159"/>
      <c r="RJB32" s="165"/>
      <c r="RJC32" s="159"/>
      <c r="RJD32" s="165"/>
      <c r="RJE32" s="159"/>
      <c r="RJF32" s="165"/>
      <c r="RJG32" s="159"/>
      <c r="RJH32" s="165"/>
      <c r="RJI32" s="159"/>
      <c r="RJJ32" s="165"/>
      <c r="RJK32" s="159"/>
      <c r="RJL32" s="165"/>
      <c r="RJM32" s="159"/>
      <c r="RJN32" s="165"/>
      <c r="RJO32" s="159"/>
      <c r="RJP32" s="165"/>
      <c r="RJQ32" s="159"/>
      <c r="RJR32" s="165"/>
      <c r="RJS32" s="159"/>
      <c r="RJT32" s="165"/>
      <c r="RJU32" s="159"/>
      <c r="RJV32" s="165"/>
      <c r="RJW32" s="159"/>
      <c r="RJX32" s="165"/>
      <c r="RJY32" s="159"/>
      <c r="RJZ32" s="165"/>
      <c r="RKA32" s="159"/>
      <c r="RKB32" s="165"/>
      <c r="RKC32" s="159"/>
      <c r="RKD32" s="165"/>
      <c r="RKE32" s="159"/>
      <c r="RKF32" s="165"/>
      <c r="RKG32" s="159"/>
      <c r="RKH32" s="165"/>
      <c r="RKI32" s="159"/>
      <c r="RKJ32" s="165"/>
      <c r="RKK32" s="159"/>
      <c r="RKL32" s="165"/>
      <c r="RKM32" s="159"/>
      <c r="RKN32" s="165"/>
      <c r="RKO32" s="159"/>
      <c r="RKP32" s="165"/>
      <c r="RKQ32" s="159"/>
      <c r="RKR32" s="165"/>
      <c r="RKS32" s="159"/>
      <c r="RKT32" s="165"/>
      <c r="RKU32" s="159"/>
      <c r="RKV32" s="165"/>
      <c r="RKW32" s="159"/>
      <c r="RKX32" s="165"/>
      <c r="RKY32" s="159"/>
      <c r="RKZ32" s="165"/>
      <c r="RLA32" s="159"/>
      <c r="RLB32" s="165"/>
      <c r="RLC32" s="159"/>
      <c r="RLD32" s="165"/>
      <c r="RLE32" s="159"/>
      <c r="RLF32" s="165"/>
      <c r="RLG32" s="159"/>
      <c r="RLH32" s="165"/>
      <c r="RLI32" s="159"/>
      <c r="RLJ32" s="165"/>
      <c r="RLK32" s="159"/>
      <c r="RLL32" s="165"/>
      <c r="RLM32" s="159"/>
      <c r="RLN32" s="165"/>
      <c r="RLO32" s="159"/>
      <c r="RLP32" s="165"/>
      <c r="RLQ32" s="159"/>
      <c r="RLR32" s="165"/>
      <c r="RLS32" s="159"/>
      <c r="RLT32" s="165"/>
      <c r="RLU32" s="159"/>
      <c r="RLV32" s="165"/>
      <c r="RLW32" s="159"/>
      <c r="RLX32" s="165"/>
      <c r="RLY32" s="159"/>
      <c r="RLZ32" s="165"/>
      <c r="RMA32" s="159"/>
      <c r="RMB32" s="165"/>
      <c r="RMC32" s="159"/>
      <c r="RMD32" s="165"/>
      <c r="RME32" s="159"/>
      <c r="RMF32" s="165"/>
      <c r="RMG32" s="159"/>
      <c r="RMH32" s="165"/>
      <c r="RMI32" s="159"/>
      <c r="RMJ32" s="165"/>
      <c r="RMK32" s="159"/>
      <c r="RML32" s="165"/>
      <c r="RMM32" s="159"/>
      <c r="RMN32" s="165"/>
      <c r="RMO32" s="159"/>
      <c r="RMP32" s="165"/>
      <c r="RMQ32" s="159"/>
      <c r="RMR32" s="165"/>
      <c r="RMS32" s="159"/>
      <c r="RMT32" s="165"/>
      <c r="RMU32" s="159"/>
      <c r="RMV32" s="165"/>
      <c r="RMW32" s="159"/>
      <c r="RMX32" s="165"/>
      <c r="RMY32" s="159"/>
      <c r="RMZ32" s="165"/>
      <c r="RNA32" s="159"/>
      <c r="RNB32" s="165"/>
      <c r="RNC32" s="159"/>
      <c r="RND32" s="165"/>
      <c r="RNE32" s="159"/>
      <c r="RNF32" s="165"/>
      <c r="RNG32" s="159"/>
      <c r="RNH32" s="165"/>
      <c r="RNI32" s="159"/>
      <c r="RNJ32" s="165"/>
      <c r="RNK32" s="159"/>
      <c r="RNL32" s="165"/>
      <c r="RNM32" s="159"/>
      <c r="RNN32" s="165"/>
      <c r="RNO32" s="159"/>
      <c r="RNP32" s="165"/>
      <c r="RNQ32" s="159"/>
      <c r="RNR32" s="165"/>
      <c r="RNS32" s="159"/>
      <c r="RNT32" s="165"/>
      <c r="RNU32" s="159"/>
      <c r="RNV32" s="165"/>
      <c r="RNW32" s="159"/>
      <c r="RNX32" s="165"/>
      <c r="RNY32" s="159"/>
      <c r="RNZ32" s="165"/>
      <c r="ROA32" s="159"/>
      <c r="ROB32" s="165"/>
      <c r="ROC32" s="159"/>
      <c r="ROD32" s="165"/>
      <c r="ROE32" s="159"/>
      <c r="ROF32" s="165"/>
      <c r="ROG32" s="159"/>
      <c r="ROH32" s="165"/>
      <c r="ROI32" s="159"/>
      <c r="ROJ32" s="165"/>
      <c r="ROK32" s="159"/>
      <c r="ROL32" s="165"/>
      <c r="ROM32" s="159"/>
      <c r="RON32" s="165"/>
      <c r="ROO32" s="159"/>
      <c r="ROP32" s="165"/>
      <c r="ROQ32" s="159"/>
      <c r="ROR32" s="165"/>
      <c r="ROS32" s="159"/>
      <c r="ROT32" s="165"/>
      <c r="ROU32" s="159"/>
      <c r="ROV32" s="165"/>
      <c r="ROW32" s="159"/>
      <c r="ROX32" s="165"/>
      <c r="ROY32" s="159"/>
      <c r="ROZ32" s="165"/>
      <c r="RPA32" s="159"/>
      <c r="RPB32" s="165"/>
      <c r="RPC32" s="159"/>
      <c r="RPD32" s="165"/>
      <c r="RPE32" s="159"/>
      <c r="RPF32" s="165"/>
      <c r="RPG32" s="159"/>
      <c r="RPH32" s="165"/>
      <c r="RPI32" s="159"/>
      <c r="RPJ32" s="165"/>
      <c r="RPK32" s="159"/>
      <c r="RPL32" s="165"/>
      <c r="RPM32" s="159"/>
      <c r="RPN32" s="165"/>
      <c r="RPO32" s="159"/>
      <c r="RPP32" s="165"/>
      <c r="RPQ32" s="159"/>
      <c r="RPR32" s="165"/>
      <c r="RPS32" s="159"/>
      <c r="RPT32" s="165"/>
      <c r="RPU32" s="159"/>
      <c r="RPV32" s="165"/>
      <c r="RPW32" s="159"/>
      <c r="RPX32" s="165"/>
      <c r="RPY32" s="159"/>
      <c r="RPZ32" s="165"/>
      <c r="RQA32" s="159"/>
      <c r="RQB32" s="165"/>
      <c r="RQC32" s="159"/>
      <c r="RQD32" s="165"/>
      <c r="RQE32" s="159"/>
      <c r="RQF32" s="165"/>
      <c r="RQG32" s="159"/>
      <c r="RQH32" s="165"/>
      <c r="RQI32" s="159"/>
      <c r="RQJ32" s="165"/>
      <c r="RQK32" s="159"/>
      <c r="RQL32" s="165"/>
      <c r="RQM32" s="159"/>
      <c r="RQN32" s="165"/>
      <c r="RQO32" s="159"/>
      <c r="RQP32" s="165"/>
      <c r="RQQ32" s="159"/>
      <c r="RQR32" s="165"/>
      <c r="RQS32" s="159"/>
      <c r="RQT32" s="165"/>
      <c r="RQU32" s="159"/>
      <c r="RQV32" s="165"/>
      <c r="RQW32" s="159"/>
      <c r="RQX32" s="165"/>
      <c r="RQY32" s="159"/>
      <c r="RQZ32" s="165"/>
      <c r="RRA32" s="159"/>
      <c r="RRB32" s="165"/>
      <c r="RRC32" s="159"/>
      <c r="RRD32" s="165"/>
      <c r="RRE32" s="159"/>
      <c r="RRF32" s="165"/>
      <c r="RRG32" s="159"/>
      <c r="RRH32" s="165"/>
      <c r="RRI32" s="159"/>
      <c r="RRJ32" s="165"/>
      <c r="RRK32" s="159"/>
      <c r="RRL32" s="165"/>
      <c r="RRM32" s="159"/>
      <c r="RRN32" s="165"/>
      <c r="RRO32" s="159"/>
      <c r="RRP32" s="165"/>
      <c r="RRQ32" s="159"/>
      <c r="RRR32" s="165"/>
      <c r="RRS32" s="159"/>
      <c r="RRT32" s="165"/>
      <c r="RRU32" s="159"/>
      <c r="RRV32" s="165"/>
      <c r="RRW32" s="159"/>
      <c r="RRX32" s="165"/>
      <c r="RRY32" s="159"/>
      <c r="RRZ32" s="165"/>
      <c r="RSA32" s="159"/>
      <c r="RSB32" s="165"/>
      <c r="RSC32" s="159"/>
      <c r="RSD32" s="165"/>
      <c r="RSE32" s="159"/>
      <c r="RSF32" s="165"/>
      <c r="RSG32" s="159"/>
      <c r="RSH32" s="165"/>
      <c r="RSI32" s="159"/>
      <c r="RSJ32" s="165"/>
      <c r="RSK32" s="159"/>
      <c r="RSL32" s="165"/>
      <c r="RSM32" s="159"/>
      <c r="RSN32" s="165"/>
      <c r="RSO32" s="159"/>
      <c r="RSP32" s="165"/>
      <c r="RSQ32" s="159"/>
      <c r="RSR32" s="165"/>
      <c r="RSS32" s="159"/>
      <c r="RST32" s="165"/>
      <c r="RSU32" s="159"/>
      <c r="RSV32" s="165"/>
      <c r="RSW32" s="159"/>
      <c r="RSX32" s="165"/>
      <c r="RSY32" s="159"/>
      <c r="RSZ32" s="165"/>
      <c r="RTA32" s="159"/>
      <c r="RTB32" s="165"/>
      <c r="RTC32" s="159"/>
      <c r="RTD32" s="165"/>
      <c r="RTE32" s="159"/>
      <c r="RTF32" s="165"/>
      <c r="RTG32" s="159"/>
      <c r="RTH32" s="165"/>
      <c r="RTI32" s="159"/>
      <c r="RTJ32" s="165"/>
      <c r="RTK32" s="159"/>
      <c r="RTL32" s="165"/>
      <c r="RTM32" s="159"/>
      <c r="RTN32" s="165"/>
      <c r="RTO32" s="159"/>
      <c r="RTP32" s="165"/>
      <c r="RTQ32" s="159"/>
      <c r="RTR32" s="165"/>
      <c r="RTS32" s="159"/>
      <c r="RTT32" s="165"/>
      <c r="RTU32" s="159"/>
      <c r="RTV32" s="165"/>
      <c r="RTW32" s="159"/>
      <c r="RTX32" s="165"/>
      <c r="RTY32" s="159"/>
      <c r="RTZ32" s="165"/>
      <c r="RUA32" s="159"/>
      <c r="RUB32" s="165"/>
      <c r="RUC32" s="159"/>
      <c r="RUD32" s="165"/>
      <c r="RUE32" s="159"/>
      <c r="RUF32" s="165"/>
      <c r="RUG32" s="159"/>
      <c r="RUH32" s="165"/>
      <c r="RUI32" s="159"/>
      <c r="RUJ32" s="165"/>
      <c r="RUK32" s="159"/>
      <c r="RUL32" s="165"/>
      <c r="RUM32" s="159"/>
      <c r="RUN32" s="165"/>
      <c r="RUO32" s="159"/>
      <c r="RUP32" s="165"/>
      <c r="RUQ32" s="159"/>
      <c r="RUR32" s="165"/>
      <c r="RUS32" s="159"/>
      <c r="RUT32" s="165"/>
      <c r="RUU32" s="159"/>
      <c r="RUV32" s="165"/>
      <c r="RUW32" s="159"/>
      <c r="RUX32" s="165"/>
      <c r="RUY32" s="159"/>
      <c r="RUZ32" s="165"/>
      <c r="RVA32" s="159"/>
      <c r="RVB32" s="165"/>
      <c r="RVC32" s="159"/>
      <c r="RVD32" s="165"/>
      <c r="RVE32" s="159"/>
      <c r="RVF32" s="165"/>
      <c r="RVG32" s="159"/>
      <c r="RVH32" s="165"/>
      <c r="RVI32" s="159"/>
      <c r="RVJ32" s="165"/>
      <c r="RVK32" s="159"/>
      <c r="RVL32" s="165"/>
      <c r="RVM32" s="159"/>
      <c r="RVN32" s="165"/>
      <c r="RVO32" s="159"/>
      <c r="RVP32" s="165"/>
      <c r="RVQ32" s="159"/>
      <c r="RVR32" s="165"/>
      <c r="RVS32" s="159"/>
      <c r="RVT32" s="165"/>
      <c r="RVU32" s="159"/>
      <c r="RVV32" s="165"/>
      <c r="RVW32" s="159"/>
      <c r="RVX32" s="165"/>
      <c r="RVY32" s="159"/>
      <c r="RVZ32" s="165"/>
      <c r="RWA32" s="159"/>
      <c r="RWB32" s="165"/>
      <c r="RWC32" s="159"/>
      <c r="RWD32" s="165"/>
      <c r="RWE32" s="159"/>
      <c r="RWF32" s="165"/>
      <c r="RWG32" s="159"/>
      <c r="RWH32" s="165"/>
      <c r="RWI32" s="159"/>
      <c r="RWJ32" s="165"/>
      <c r="RWK32" s="159"/>
      <c r="RWL32" s="165"/>
      <c r="RWM32" s="159"/>
      <c r="RWN32" s="165"/>
      <c r="RWO32" s="159"/>
      <c r="RWP32" s="165"/>
      <c r="RWQ32" s="159"/>
      <c r="RWR32" s="165"/>
      <c r="RWS32" s="159"/>
      <c r="RWT32" s="165"/>
      <c r="RWU32" s="159"/>
      <c r="RWV32" s="165"/>
      <c r="RWW32" s="159"/>
      <c r="RWX32" s="165"/>
      <c r="RWY32" s="159"/>
      <c r="RWZ32" s="165"/>
      <c r="RXA32" s="159"/>
      <c r="RXB32" s="165"/>
      <c r="RXC32" s="159"/>
      <c r="RXD32" s="165"/>
      <c r="RXE32" s="159"/>
      <c r="RXF32" s="165"/>
      <c r="RXG32" s="159"/>
      <c r="RXH32" s="165"/>
      <c r="RXI32" s="159"/>
      <c r="RXJ32" s="165"/>
      <c r="RXK32" s="159"/>
      <c r="RXL32" s="165"/>
      <c r="RXM32" s="159"/>
      <c r="RXN32" s="165"/>
      <c r="RXO32" s="159"/>
      <c r="RXP32" s="165"/>
      <c r="RXQ32" s="159"/>
      <c r="RXR32" s="165"/>
      <c r="RXS32" s="159"/>
      <c r="RXT32" s="165"/>
      <c r="RXU32" s="159"/>
      <c r="RXV32" s="165"/>
      <c r="RXW32" s="159"/>
      <c r="RXX32" s="165"/>
      <c r="RXY32" s="159"/>
      <c r="RXZ32" s="165"/>
      <c r="RYA32" s="159"/>
      <c r="RYB32" s="165"/>
      <c r="RYC32" s="159"/>
      <c r="RYD32" s="165"/>
      <c r="RYE32" s="159"/>
      <c r="RYF32" s="165"/>
      <c r="RYG32" s="159"/>
      <c r="RYH32" s="165"/>
      <c r="RYI32" s="159"/>
      <c r="RYJ32" s="165"/>
      <c r="RYK32" s="159"/>
      <c r="RYL32" s="165"/>
      <c r="RYM32" s="159"/>
      <c r="RYN32" s="165"/>
      <c r="RYO32" s="159"/>
      <c r="RYP32" s="165"/>
      <c r="RYQ32" s="159"/>
      <c r="RYR32" s="165"/>
      <c r="RYS32" s="159"/>
      <c r="RYT32" s="165"/>
      <c r="RYU32" s="159"/>
      <c r="RYV32" s="165"/>
      <c r="RYW32" s="159"/>
      <c r="RYX32" s="165"/>
      <c r="RYY32" s="159"/>
      <c r="RYZ32" s="165"/>
      <c r="RZA32" s="159"/>
      <c r="RZB32" s="165"/>
      <c r="RZC32" s="159"/>
      <c r="RZD32" s="165"/>
      <c r="RZE32" s="159"/>
      <c r="RZF32" s="165"/>
      <c r="RZG32" s="159"/>
      <c r="RZH32" s="165"/>
      <c r="RZI32" s="159"/>
      <c r="RZJ32" s="165"/>
      <c r="RZK32" s="159"/>
      <c r="RZL32" s="165"/>
      <c r="RZM32" s="159"/>
      <c r="RZN32" s="165"/>
      <c r="RZO32" s="159"/>
      <c r="RZP32" s="165"/>
      <c r="RZQ32" s="159"/>
      <c r="RZR32" s="165"/>
      <c r="RZS32" s="159"/>
      <c r="RZT32" s="165"/>
      <c r="RZU32" s="159"/>
      <c r="RZV32" s="165"/>
      <c r="RZW32" s="159"/>
      <c r="RZX32" s="165"/>
      <c r="RZY32" s="159"/>
      <c r="RZZ32" s="165"/>
      <c r="SAA32" s="159"/>
      <c r="SAB32" s="165"/>
      <c r="SAC32" s="159"/>
      <c r="SAD32" s="165"/>
      <c r="SAE32" s="159"/>
      <c r="SAF32" s="165"/>
      <c r="SAG32" s="159"/>
      <c r="SAH32" s="165"/>
      <c r="SAI32" s="159"/>
      <c r="SAJ32" s="165"/>
      <c r="SAK32" s="159"/>
      <c r="SAL32" s="165"/>
      <c r="SAM32" s="159"/>
      <c r="SAN32" s="165"/>
      <c r="SAO32" s="159"/>
      <c r="SAP32" s="165"/>
      <c r="SAQ32" s="159"/>
      <c r="SAR32" s="165"/>
      <c r="SAS32" s="159"/>
      <c r="SAT32" s="165"/>
      <c r="SAU32" s="159"/>
      <c r="SAV32" s="165"/>
      <c r="SAW32" s="159"/>
      <c r="SAX32" s="165"/>
      <c r="SAY32" s="159"/>
      <c r="SAZ32" s="165"/>
      <c r="SBA32" s="159"/>
      <c r="SBB32" s="165"/>
      <c r="SBC32" s="159"/>
      <c r="SBD32" s="165"/>
      <c r="SBE32" s="159"/>
      <c r="SBF32" s="165"/>
      <c r="SBG32" s="159"/>
      <c r="SBH32" s="165"/>
      <c r="SBI32" s="159"/>
      <c r="SBJ32" s="165"/>
      <c r="SBK32" s="159"/>
      <c r="SBL32" s="165"/>
      <c r="SBM32" s="159"/>
      <c r="SBN32" s="165"/>
      <c r="SBO32" s="159"/>
      <c r="SBP32" s="165"/>
      <c r="SBQ32" s="159"/>
      <c r="SBR32" s="165"/>
      <c r="SBS32" s="159"/>
      <c r="SBT32" s="165"/>
      <c r="SBU32" s="159"/>
      <c r="SBV32" s="165"/>
      <c r="SBW32" s="159"/>
      <c r="SBX32" s="165"/>
      <c r="SBY32" s="159"/>
      <c r="SBZ32" s="165"/>
      <c r="SCA32" s="159"/>
      <c r="SCB32" s="165"/>
      <c r="SCC32" s="159"/>
      <c r="SCD32" s="165"/>
      <c r="SCE32" s="159"/>
      <c r="SCF32" s="165"/>
      <c r="SCG32" s="159"/>
      <c r="SCH32" s="165"/>
      <c r="SCI32" s="159"/>
      <c r="SCJ32" s="165"/>
      <c r="SCK32" s="159"/>
      <c r="SCL32" s="165"/>
      <c r="SCM32" s="159"/>
      <c r="SCN32" s="165"/>
      <c r="SCO32" s="159"/>
      <c r="SCP32" s="165"/>
      <c r="SCQ32" s="159"/>
      <c r="SCR32" s="165"/>
      <c r="SCS32" s="159"/>
      <c r="SCT32" s="165"/>
      <c r="SCU32" s="159"/>
      <c r="SCV32" s="165"/>
      <c r="SCW32" s="159"/>
      <c r="SCX32" s="165"/>
      <c r="SCY32" s="159"/>
      <c r="SCZ32" s="165"/>
      <c r="SDA32" s="159"/>
      <c r="SDB32" s="165"/>
      <c r="SDC32" s="159"/>
      <c r="SDD32" s="165"/>
      <c r="SDE32" s="159"/>
      <c r="SDF32" s="165"/>
      <c r="SDG32" s="159"/>
      <c r="SDH32" s="165"/>
      <c r="SDI32" s="159"/>
      <c r="SDJ32" s="165"/>
      <c r="SDK32" s="159"/>
      <c r="SDL32" s="165"/>
      <c r="SDM32" s="159"/>
      <c r="SDN32" s="165"/>
      <c r="SDO32" s="159"/>
      <c r="SDP32" s="165"/>
      <c r="SDQ32" s="159"/>
      <c r="SDR32" s="165"/>
      <c r="SDS32" s="159"/>
      <c r="SDT32" s="165"/>
      <c r="SDU32" s="159"/>
      <c r="SDV32" s="165"/>
      <c r="SDW32" s="159"/>
      <c r="SDX32" s="165"/>
      <c r="SDY32" s="159"/>
      <c r="SDZ32" s="165"/>
      <c r="SEA32" s="159"/>
      <c r="SEB32" s="165"/>
      <c r="SEC32" s="159"/>
      <c r="SED32" s="165"/>
      <c r="SEE32" s="159"/>
      <c r="SEF32" s="165"/>
      <c r="SEG32" s="159"/>
      <c r="SEH32" s="165"/>
      <c r="SEI32" s="159"/>
      <c r="SEJ32" s="165"/>
      <c r="SEK32" s="159"/>
      <c r="SEL32" s="165"/>
      <c r="SEM32" s="159"/>
      <c r="SEN32" s="165"/>
      <c r="SEO32" s="159"/>
      <c r="SEP32" s="165"/>
      <c r="SEQ32" s="159"/>
      <c r="SER32" s="165"/>
      <c r="SES32" s="159"/>
      <c r="SET32" s="165"/>
      <c r="SEU32" s="159"/>
      <c r="SEV32" s="165"/>
      <c r="SEW32" s="159"/>
      <c r="SEX32" s="165"/>
      <c r="SEY32" s="159"/>
      <c r="SEZ32" s="165"/>
      <c r="SFA32" s="159"/>
      <c r="SFB32" s="165"/>
      <c r="SFC32" s="159"/>
      <c r="SFD32" s="165"/>
      <c r="SFE32" s="159"/>
      <c r="SFF32" s="165"/>
      <c r="SFG32" s="159"/>
      <c r="SFH32" s="165"/>
      <c r="SFI32" s="159"/>
      <c r="SFJ32" s="165"/>
      <c r="SFK32" s="159"/>
      <c r="SFL32" s="165"/>
      <c r="SFM32" s="159"/>
      <c r="SFN32" s="165"/>
      <c r="SFO32" s="159"/>
      <c r="SFP32" s="165"/>
      <c r="SFQ32" s="159"/>
      <c r="SFR32" s="165"/>
      <c r="SFS32" s="159"/>
      <c r="SFT32" s="165"/>
      <c r="SFU32" s="159"/>
      <c r="SFV32" s="165"/>
      <c r="SFW32" s="159"/>
      <c r="SFX32" s="165"/>
      <c r="SFY32" s="159"/>
      <c r="SFZ32" s="165"/>
      <c r="SGA32" s="159"/>
      <c r="SGB32" s="165"/>
      <c r="SGC32" s="159"/>
      <c r="SGD32" s="165"/>
      <c r="SGE32" s="159"/>
      <c r="SGF32" s="165"/>
      <c r="SGG32" s="159"/>
      <c r="SGH32" s="165"/>
      <c r="SGI32" s="159"/>
      <c r="SGJ32" s="165"/>
      <c r="SGK32" s="159"/>
      <c r="SGL32" s="165"/>
      <c r="SGM32" s="159"/>
      <c r="SGN32" s="165"/>
      <c r="SGO32" s="159"/>
      <c r="SGP32" s="165"/>
      <c r="SGQ32" s="159"/>
      <c r="SGR32" s="165"/>
      <c r="SGS32" s="159"/>
      <c r="SGT32" s="165"/>
      <c r="SGU32" s="159"/>
      <c r="SGV32" s="165"/>
      <c r="SGW32" s="159"/>
      <c r="SGX32" s="165"/>
      <c r="SGY32" s="159"/>
      <c r="SGZ32" s="165"/>
      <c r="SHA32" s="159"/>
      <c r="SHB32" s="165"/>
      <c r="SHC32" s="159"/>
      <c r="SHD32" s="165"/>
      <c r="SHE32" s="159"/>
      <c r="SHF32" s="165"/>
      <c r="SHG32" s="159"/>
      <c r="SHH32" s="165"/>
      <c r="SHI32" s="159"/>
      <c r="SHJ32" s="165"/>
      <c r="SHK32" s="159"/>
      <c r="SHL32" s="165"/>
      <c r="SHM32" s="159"/>
      <c r="SHN32" s="165"/>
      <c r="SHO32" s="159"/>
      <c r="SHP32" s="165"/>
      <c r="SHQ32" s="159"/>
      <c r="SHR32" s="165"/>
      <c r="SHS32" s="159"/>
      <c r="SHT32" s="165"/>
      <c r="SHU32" s="159"/>
      <c r="SHV32" s="165"/>
      <c r="SHW32" s="159"/>
      <c r="SHX32" s="165"/>
      <c r="SHY32" s="159"/>
      <c r="SHZ32" s="165"/>
      <c r="SIA32" s="159"/>
      <c r="SIB32" s="165"/>
      <c r="SIC32" s="159"/>
      <c r="SID32" s="165"/>
      <c r="SIE32" s="159"/>
      <c r="SIF32" s="165"/>
      <c r="SIG32" s="159"/>
      <c r="SIH32" s="165"/>
      <c r="SII32" s="159"/>
      <c r="SIJ32" s="165"/>
      <c r="SIK32" s="159"/>
      <c r="SIL32" s="165"/>
      <c r="SIM32" s="159"/>
      <c r="SIN32" s="165"/>
      <c r="SIO32" s="159"/>
      <c r="SIP32" s="165"/>
      <c r="SIQ32" s="159"/>
      <c r="SIR32" s="165"/>
      <c r="SIS32" s="159"/>
      <c r="SIT32" s="165"/>
      <c r="SIU32" s="159"/>
      <c r="SIV32" s="165"/>
      <c r="SIW32" s="159"/>
      <c r="SIX32" s="165"/>
      <c r="SIY32" s="159"/>
      <c r="SIZ32" s="165"/>
      <c r="SJA32" s="159"/>
      <c r="SJB32" s="165"/>
      <c r="SJC32" s="159"/>
      <c r="SJD32" s="165"/>
      <c r="SJE32" s="159"/>
      <c r="SJF32" s="165"/>
      <c r="SJG32" s="159"/>
      <c r="SJH32" s="165"/>
      <c r="SJI32" s="159"/>
      <c r="SJJ32" s="165"/>
      <c r="SJK32" s="159"/>
      <c r="SJL32" s="165"/>
      <c r="SJM32" s="159"/>
      <c r="SJN32" s="165"/>
      <c r="SJO32" s="159"/>
      <c r="SJP32" s="165"/>
      <c r="SJQ32" s="159"/>
      <c r="SJR32" s="165"/>
      <c r="SJS32" s="159"/>
      <c r="SJT32" s="165"/>
      <c r="SJU32" s="159"/>
      <c r="SJV32" s="165"/>
      <c r="SJW32" s="159"/>
      <c r="SJX32" s="165"/>
      <c r="SJY32" s="159"/>
      <c r="SJZ32" s="165"/>
      <c r="SKA32" s="159"/>
      <c r="SKB32" s="165"/>
      <c r="SKC32" s="159"/>
      <c r="SKD32" s="165"/>
      <c r="SKE32" s="159"/>
      <c r="SKF32" s="165"/>
      <c r="SKG32" s="159"/>
      <c r="SKH32" s="165"/>
      <c r="SKI32" s="159"/>
      <c r="SKJ32" s="165"/>
      <c r="SKK32" s="159"/>
      <c r="SKL32" s="165"/>
      <c r="SKM32" s="159"/>
      <c r="SKN32" s="165"/>
      <c r="SKO32" s="159"/>
      <c r="SKP32" s="165"/>
      <c r="SKQ32" s="159"/>
      <c r="SKR32" s="165"/>
      <c r="SKS32" s="159"/>
      <c r="SKT32" s="165"/>
      <c r="SKU32" s="159"/>
      <c r="SKV32" s="165"/>
      <c r="SKW32" s="159"/>
      <c r="SKX32" s="165"/>
      <c r="SKY32" s="159"/>
      <c r="SKZ32" s="165"/>
      <c r="SLA32" s="159"/>
      <c r="SLB32" s="165"/>
      <c r="SLC32" s="159"/>
      <c r="SLD32" s="165"/>
      <c r="SLE32" s="159"/>
      <c r="SLF32" s="165"/>
      <c r="SLG32" s="159"/>
      <c r="SLH32" s="165"/>
      <c r="SLI32" s="159"/>
      <c r="SLJ32" s="165"/>
      <c r="SLK32" s="159"/>
      <c r="SLL32" s="165"/>
      <c r="SLM32" s="159"/>
      <c r="SLN32" s="165"/>
      <c r="SLO32" s="159"/>
      <c r="SLP32" s="165"/>
      <c r="SLQ32" s="159"/>
      <c r="SLR32" s="165"/>
      <c r="SLS32" s="159"/>
      <c r="SLT32" s="165"/>
      <c r="SLU32" s="159"/>
      <c r="SLV32" s="165"/>
      <c r="SLW32" s="159"/>
      <c r="SLX32" s="165"/>
      <c r="SLY32" s="159"/>
      <c r="SLZ32" s="165"/>
      <c r="SMA32" s="159"/>
      <c r="SMB32" s="165"/>
      <c r="SMC32" s="159"/>
      <c r="SMD32" s="165"/>
      <c r="SME32" s="159"/>
      <c r="SMF32" s="165"/>
      <c r="SMG32" s="159"/>
      <c r="SMH32" s="165"/>
      <c r="SMI32" s="159"/>
      <c r="SMJ32" s="165"/>
      <c r="SMK32" s="159"/>
      <c r="SML32" s="165"/>
      <c r="SMM32" s="159"/>
      <c r="SMN32" s="165"/>
      <c r="SMO32" s="159"/>
      <c r="SMP32" s="165"/>
      <c r="SMQ32" s="159"/>
      <c r="SMR32" s="165"/>
      <c r="SMS32" s="159"/>
      <c r="SMT32" s="165"/>
      <c r="SMU32" s="159"/>
      <c r="SMV32" s="165"/>
      <c r="SMW32" s="159"/>
      <c r="SMX32" s="165"/>
      <c r="SMY32" s="159"/>
      <c r="SMZ32" s="165"/>
      <c r="SNA32" s="159"/>
      <c r="SNB32" s="165"/>
      <c r="SNC32" s="159"/>
      <c r="SND32" s="165"/>
      <c r="SNE32" s="159"/>
      <c r="SNF32" s="165"/>
      <c r="SNG32" s="159"/>
      <c r="SNH32" s="165"/>
      <c r="SNI32" s="159"/>
      <c r="SNJ32" s="165"/>
      <c r="SNK32" s="159"/>
      <c r="SNL32" s="165"/>
      <c r="SNM32" s="159"/>
      <c r="SNN32" s="165"/>
      <c r="SNO32" s="159"/>
      <c r="SNP32" s="165"/>
      <c r="SNQ32" s="159"/>
      <c r="SNR32" s="165"/>
      <c r="SNS32" s="159"/>
      <c r="SNT32" s="165"/>
      <c r="SNU32" s="159"/>
      <c r="SNV32" s="165"/>
      <c r="SNW32" s="159"/>
      <c r="SNX32" s="165"/>
      <c r="SNY32" s="159"/>
      <c r="SNZ32" s="165"/>
      <c r="SOA32" s="159"/>
      <c r="SOB32" s="165"/>
      <c r="SOC32" s="159"/>
      <c r="SOD32" s="165"/>
      <c r="SOE32" s="159"/>
      <c r="SOF32" s="165"/>
      <c r="SOG32" s="159"/>
      <c r="SOH32" s="165"/>
      <c r="SOI32" s="159"/>
      <c r="SOJ32" s="165"/>
      <c r="SOK32" s="159"/>
      <c r="SOL32" s="165"/>
      <c r="SOM32" s="159"/>
      <c r="SON32" s="165"/>
      <c r="SOO32" s="159"/>
      <c r="SOP32" s="165"/>
      <c r="SOQ32" s="159"/>
      <c r="SOR32" s="165"/>
      <c r="SOS32" s="159"/>
      <c r="SOT32" s="165"/>
      <c r="SOU32" s="159"/>
      <c r="SOV32" s="165"/>
      <c r="SOW32" s="159"/>
      <c r="SOX32" s="165"/>
      <c r="SOY32" s="159"/>
      <c r="SOZ32" s="165"/>
      <c r="SPA32" s="159"/>
      <c r="SPB32" s="165"/>
      <c r="SPC32" s="159"/>
      <c r="SPD32" s="165"/>
      <c r="SPE32" s="159"/>
      <c r="SPF32" s="165"/>
      <c r="SPG32" s="159"/>
      <c r="SPH32" s="165"/>
      <c r="SPI32" s="159"/>
      <c r="SPJ32" s="165"/>
      <c r="SPK32" s="159"/>
      <c r="SPL32" s="165"/>
      <c r="SPM32" s="159"/>
      <c r="SPN32" s="165"/>
      <c r="SPO32" s="159"/>
      <c r="SPP32" s="165"/>
      <c r="SPQ32" s="159"/>
      <c r="SPR32" s="165"/>
      <c r="SPS32" s="159"/>
      <c r="SPT32" s="165"/>
      <c r="SPU32" s="159"/>
      <c r="SPV32" s="165"/>
      <c r="SPW32" s="159"/>
      <c r="SPX32" s="165"/>
      <c r="SPY32" s="159"/>
      <c r="SPZ32" s="165"/>
      <c r="SQA32" s="159"/>
      <c r="SQB32" s="165"/>
      <c r="SQC32" s="159"/>
      <c r="SQD32" s="165"/>
      <c r="SQE32" s="159"/>
      <c r="SQF32" s="165"/>
      <c r="SQG32" s="159"/>
      <c r="SQH32" s="165"/>
      <c r="SQI32" s="159"/>
      <c r="SQJ32" s="165"/>
      <c r="SQK32" s="159"/>
      <c r="SQL32" s="165"/>
      <c r="SQM32" s="159"/>
      <c r="SQN32" s="165"/>
      <c r="SQO32" s="159"/>
      <c r="SQP32" s="165"/>
      <c r="SQQ32" s="159"/>
      <c r="SQR32" s="165"/>
      <c r="SQS32" s="159"/>
      <c r="SQT32" s="165"/>
      <c r="SQU32" s="159"/>
      <c r="SQV32" s="165"/>
      <c r="SQW32" s="159"/>
      <c r="SQX32" s="165"/>
      <c r="SQY32" s="159"/>
      <c r="SQZ32" s="165"/>
      <c r="SRA32" s="159"/>
      <c r="SRB32" s="165"/>
      <c r="SRC32" s="159"/>
      <c r="SRD32" s="165"/>
      <c r="SRE32" s="159"/>
      <c r="SRF32" s="165"/>
      <c r="SRG32" s="159"/>
      <c r="SRH32" s="165"/>
      <c r="SRI32" s="159"/>
      <c r="SRJ32" s="165"/>
      <c r="SRK32" s="159"/>
      <c r="SRL32" s="165"/>
      <c r="SRM32" s="159"/>
      <c r="SRN32" s="165"/>
      <c r="SRO32" s="159"/>
      <c r="SRP32" s="165"/>
      <c r="SRQ32" s="159"/>
      <c r="SRR32" s="165"/>
      <c r="SRS32" s="159"/>
      <c r="SRT32" s="165"/>
      <c r="SRU32" s="159"/>
      <c r="SRV32" s="165"/>
      <c r="SRW32" s="159"/>
      <c r="SRX32" s="165"/>
      <c r="SRY32" s="159"/>
      <c r="SRZ32" s="165"/>
      <c r="SSA32" s="159"/>
      <c r="SSB32" s="165"/>
      <c r="SSC32" s="159"/>
      <c r="SSD32" s="165"/>
      <c r="SSE32" s="159"/>
      <c r="SSF32" s="165"/>
      <c r="SSG32" s="159"/>
      <c r="SSH32" s="165"/>
      <c r="SSI32" s="159"/>
      <c r="SSJ32" s="165"/>
      <c r="SSK32" s="159"/>
      <c r="SSL32" s="165"/>
      <c r="SSM32" s="159"/>
      <c r="SSN32" s="165"/>
      <c r="SSO32" s="159"/>
      <c r="SSP32" s="165"/>
      <c r="SSQ32" s="159"/>
      <c r="SSR32" s="165"/>
      <c r="SSS32" s="159"/>
      <c r="SST32" s="165"/>
      <c r="SSU32" s="159"/>
      <c r="SSV32" s="165"/>
      <c r="SSW32" s="159"/>
      <c r="SSX32" s="165"/>
      <c r="SSY32" s="159"/>
      <c r="SSZ32" s="165"/>
      <c r="STA32" s="159"/>
      <c r="STB32" s="165"/>
      <c r="STC32" s="159"/>
      <c r="STD32" s="165"/>
      <c r="STE32" s="159"/>
      <c r="STF32" s="165"/>
      <c r="STG32" s="159"/>
      <c r="STH32" s="165"/>
      <c r="STI32" s="159"/>
      <c r="STJ32" s="165"/>
      <c r="STK32" s="159"/>
      <c r="STL32" s="165"/>
      <c r="STM32" s="159"/>
      <c r="STN32" s="165"/>
      <c r="STO32" s="159"/>
      <c r="STP32" s="165"/>
      <c r="STQ32" s="159"/>
      <c r="STR32" s="165"/>
      <c r="STS32" s="159"/>
      <c r="STT32" s="165"/>
      <c r="STU32" s="159"/>
      <c r="STV32" s="165"/>
      <c r="STW32" s="159"/>
      <c r="STX32" s="165"/>
      <c r="STY32" s="159"/>
      <c r="STZ32" s="165"/>
      <c r="SUA32" s="159"/>
      <c r="SUB32" s="165"/>
      <c r="SUC32" s="159"/>
      <c r="SUD32" s="165"/>
      <c r="SUE32" s="159"/>
      <c r="SUF32" s="165"/>
      <c r="SUG32" s="159"/>
      <c r="SUH32" s="165"/>
      <c r="SUI32" s="159"/>
      <c r="SUJ32" s="165"/>
      <c r="SUK32" s="159"/>
      <c r="SUL32" s="165"/>
      <c r="SUM32" s="159"/>
      <c r="SUN32" s="165"/>
      <c r="SUO32" s="159"/>
      <c r="SUP32" s="165"/>
      <c r="SUQ32" s="159"/>
      <c r="SUR32" s="165"/>
      <c r="SUS32" s="159"/>
      <c r="SUT32" s="165"/>
      <c r="SUU32" s="159"/>
      <c r="SUV32" s="165"/>
      <c r="SUW32" s="159"/>
      <c r="SUX32" s="165"/>
      <c r="SUY32" s="159"/>
      <c r="SUZ32" s="165"/>
      <c r="SVA32" s="159"/>
      <c r="SVB32" s="165"/>
      <c r="SVC32" s="159"/>
      <c r="SVD32" s="165"/>
      <c r="SVE32" s="159"/>
      <c r="SVF32" s="165"/>
      <c r="SVG32" s="159"/>
      <c r="SVH32" s="165"/>
      <c r="SVI32" s="159"/>
      <c r="SVJ32" s="165"/>
      <c r="SVK32" s="159"/>
      <c r="SVL32" s="165"/>
      <c r="SVM32" s="159"/>
      <c r="SVN32" s="165"/>
      <c r="SVO32" s="159"/>
      <c r="SVP32" s="165"/>
      <c r="SVQ32" s="159"/>
      <c r="SVR32" s="165"/>
      <c r="SVS32" s="159"/>
      <c r="SVT32" s="165"/>
      <c r="SVU32" s="159"/>
      <c r="SVV32" s="165"/>
      <c r="SVW32" s="159"/>
      <c r="SVX32" s="165"/>
      <c r="SVY32" s="159"/>
      <c r="SVZ32" s="165"/>
      <c r="SWA32" s="159"/>
      <c r="SWB32" s="165"/>
      <c r="SWC32" s="159"/>
      <c r="SWD32" s="165"/>
      <c r="SWE32" s="159"/>
      <c r="SWF32" s="165"/>
      <c r="SWG32" s="159"/>
      <c r="SWH32" s="165"/>
      <c r="SWI32" s="159"/>
      <c r="SWJ32" s="165"/>
      <c r="SWK32" s="159"/>
      <c r="SWL32" s="165"/>
      <c r="SWM32" s="159"/>
      <c r="SWN32" s="165"/>
      <c r="SWO32" s="159"/>
      <c r="SWP32" s="165"/>
      <c r="SWQ32" s="159"/>
      <c r="SWR32" s="165"/>
      <c r="SWS32" s="159"/>
      <c r="SWT32" s="165"/>
      <c r="SWU32" s="159"/>
      <c r="SWV32" s="165"/>
      <c r="SWW32" s="159"/>
      <c r="SWX32" s="165"/>
      <c r="SWY32" s="159"/>
      <c r="SWZ32" s="165"/>
      <c r="SXA32" s="159"/>
      <c r="SXB32" s="165"/>
      <c r="SXC32" s="159"/>
      <c r="SXD32" s="165"/>
      <c r="SXE32" s="159"/>
      <c r="SXF32" s="165"/>
      <c r="SXG32" s="159"/>
      <c r="SXH32" s="165"/>
      <c r="SXI32" s="159"/>
      <c r="SXJ32" s="165"/>
      <c r="SXK32" s="159"/>
      <c r="SXL32" s="165"/>
      <c r="SXM32" s="159"/>
      <c r="SXN32" s="165"/>
      <c r="SXO32" s="159"/>
      <c r="SXP32" s="165"/>
      <c r="SXQ32" s="159"/>
      <c r="SXR32" s="165"/>
      <c r="SXS32" s="159"/>
      <c r="SXT32" s="165"/>
      <c r="SXU32" s="159"/>
      <c r="SXV32" s="165"/>
      <c r="SXW32" s="159"/>
      <c r="SXX32" s="165"/>
      <c r="SXY32" s="159"/>
      <c r="SXZ32" s="165"/>
      <c r="SYA32" s="159"/>
      <c r="SYB32" s="165"/>
      <c r="SYC32" s="159"/>
      <c r="SYD32" s="165"/>
      <c r="SYE32" s="159"/>
      <c r="SYF32" s="165"/>
      <c r="SYG32" s="159"/>
      <c r="SYH32" s="165"/>
      <c r="SYI32" s="159"/>
      <c r="SYJ32" s="165"/>
      <c r="SYK32" s="159"/>
      <c r="SYL32" s="165"/>
      <c r="SYM32" s="159"/>
      <c r="SYN32" s="165"/>
      <c r="SYO32" s="159"/>
      <c r="SYP32" s="165"/>
      <c r="SYQ32" s="159"/>
      <c r="SYR32" s="165"/>
      <c r="SYS32" s="159"/>
      <c r="SYT32" s="165"/>
      <c r="SYU32" s="159"/>
      <c r="SYV32" s="165"/>
      <c r="SYW32" s="159"/>
      <c r="SYX32" s="165"/>
      <c r="SYY32" s="159"/>
      <c r="SYZ32" s="165"/>
      <c r="SZA32" s="159"/>
      <c r="SZB32" s="165"/>
      <c r="SZC32" s="159"/>
      <c r="SZD32" s="165"/>
      <c r="SZE32" s="159"/>
      <c r="SZF32" s="165"/>
      <c r="SZG32" s="159"/>
      <c r="SZH32" s="165"/>
      <c r="SZI32" s="159"/>
      <c r="SZJ32" s="165"/>
      <c r="SZK32" s="159"/>
      <c r="SZL32" s="165"/>
      <c r="SZM32" s="159"/>
      <c r="SZN32" s="165"/>
      <c r="SZO32" s="159"/>
      <c r="SZP32" s="165"/>
      <c r="SZQ32" s="159"/>
      <c r="SZR32" s="165"/>
      <c r="SZS32" s="159"/>
      <c r="SZT32" s="165"/>
      <c r="SZU32" s="159"/>
      <c r="SZV32" s="165"/>
      <c r="SZW32" s="159"/>
      <c r="SZX32" s="165"/>
      <c r="SZY32" s="159"/>
      <c r="SZZ32" s="165"/>
      <c r="TAA32" s="159"/>
      <c r="TAB32" s="165"/>
      <c r="TAC32" s="159"/>
      <c r="TAD32" s="165"/>
      <c r="TAE32" s="159"/>
      <c r="TAF32" s="165"/>
      <c r="TAG32" s="159"/>
      <c r="TAH32" s="165"/>
      <c r="TAI32" s="159"/>
      <c r="TAJ32" s="165"/>
      <c r="TAK32" s="159"/>
      <c r="TAL32" s="165"/>
      <c r="TAM32" s="159"/>
      <c r="TAN32" s="165"/>
      <c r="TAO32" s="159"/>
      <c r="TAP32" s="165"/>
      <c r="TAQ32" s="159"/>
      <c r="TAR32" s="165"/>
      <c r="TAS32" s="159"/>
      <c r="TAT32" s="165"/>
      <c r="TAU32" s="159"/>
      <c r="TAV32" s="165"/>
      <c r="TAW32" s="159"/>
      <c r="TAX32" s="165"/>
      <c r="TAY32" s="159"/>
      <c r="TAZ32" s="165"/>
      <c r="TBA32" s="159"/>
      <c r="TBB32" s="165"/>
      <c r="TBC32" s="159"/>
      <c r="TBD32" s="165"/>
      <c r="TBE32" s="159"/>
      <c r="TBF32" s="165"/>
      <c r="TBG32" s="159"/>
      <c r="TBH32" s="165"/>
      <c r="TBI32" s="159"/>
      <c r="TBJ32" s="165"/>
      <c r="TBK32" s="159"/>
      <c r="TBL32" s="165"/>
      <c r="TBM32" s="159"/>
      <c r="TBN32" s="165"/>
      <c r="TBO32" s="159"/>
      <c r="TBP32" s="165"/>
      <c r="TBQ32" s="159"/>
      <c r="TBR32" s="165"/>
      <c r="TBS32" s="159"/>
      <c r="TBT32" s="165"/>
      <c r="TBU32" s="159"/>
      <c r="TBV32" s="165"/>
      <c r="TBW32" s="159"/>
      <c r="TBX32" s="165"/>
      <c r="TBY32" s="159"/>
      <c r="TBZ32" s="165"/>
      <c r="TCA32" s="159"/>
      <c r="TCB32" s="165"/>
      <c r="TCC32" s="159"/>
      <c r="TCD32" s="165"/>
      <c r="TCE32" s="159"/>
      <c r="TCF32" s="165"/>
      <c r="TCG32" s="159"/>
      <c r="TCH32" s="165"/>
      <c r="TCI32" s="159"/>
      <c r="TCJ32" s="165"/>
      <c r="TCK32" s="159"/>
      <c r="TCL32" s="165"/>
      <c r="TCM32" s="159"/>
      <c r="TCN32" s="165"/>
      <c r="TCO32" s="159"/>
      <c r="TCP32" s="165"/>
      <c r="TCQ32" s="159"/>
      <c r="TCR32" s="165"/>
      <c r="TCS32" s="159"/>
      <c r="TCT32" s="165"/>
      <c r="TCU32" s="159"/>
      <c r="TCV32" s="165"/>
      <c r="TCW32" s="159"/>
      <c r="TCX32" s="165"/>
      <c r="TCY32" s="159"/>
      <c r="TCZ32" s="165"/>
      <c r="TDA32" s="159"/>
      <c r="TDB32" s="165"/>
      <c r="TDC32" s="159"/>
      <c r="TDD32" s="165"/>
      <c r="TDE32" s="159"/>
      <c r="TDF32" s="165"/>
      <c r="TDG32" s="159"/>
      <c r="TDH32" s="165"/>
      <c r="TDI32" s="159"/>
      <c r="TDJ32" s="165"/>
      <c r="TDK32" s="159"/>
      <c r="TDL32" s="165"/>
      <c r="TDM32" s="159"/>
      <c r="TDN32" s="165"/>
      <c r="TDO32" s="159"/>
      <c r="TDP32" s="165"/>
      <c r="TDQ32" s="159"/>
      <c r="TDR32" s="165"/>
      <c r="TDS32" s="159"/>
      <c r="TDT32" s="165"/>
      <c r="TDU32" s="159"/>
      <c r="TDV32" s="165"/>
      <c r="TDW32" s="159"/>
      <c r="TDX32" s="165"/>
      <c r="TDY32" s="159"/>
      <c r="TDZ32" s="165"/>
      <c r="TEA32" s="159"/>
      <c r="TEB32" s="165"/>
      <c r="TEC32" s="159"/>
      <c r="TED32" s="165"/>
      <c r="TEE32" s="159"/>
      <c r="TEF32" s="165"/>
      <c r="TEG32" s="159"/>
      <c r="TEH32" s="165"/>
      <c r="TEI32" s="159"/>
      <c r="TEJ32" s="165"/>
      <c r="TEK32" s="159"/>
      <c r="TEL32" s="165"/>
      <c r="TEM32" s="159"/>
      <c r="TEN32" s="165"/>
      <c r="TEO32" s="159"/>
      <c r="TEP32" s="165"/>
      <c r="TEQ32" s="159"/>
      <c r="TER32" s="165"/>
      <c r="TES32" s="159"/>
      <c r="TET32" s="165"/>
      <c r="TEU32" s="159"/>
      <c r="TEV32" s="165"/>
      <c r="TEW32" s="159"/>
      <c r="TEX32" s="165"/>
      <c r="TEY32" s="159"/>
      <c r="TEZ32" s="165"/>
      <c r="TFA32" s="159"/>
      <c r="TFB32" s="165"/>
      <c r="TFC32" s="159"/>
      <c r="TFD32" s="165"/>
      <c r="TFE32" s="159"/>
      <c r="TFF32" s="165"/>
      <c r="TFG32" s="159"/>
      <c r="TFH32" s="165"/>
      <c r="TFI32" s="159"/>
      <c r="TFJ32" s="165"/>
      <c r="TFK32" s="159"/>
      <c r="TFL32" s="165"/>
      <c r="TFM32" s="159"/>
      <c r="TFN32" s="165"/>
      <c r="TFO32" s="159"/>
      <c r="TFP32" s="165"/>
      <c r="TFQ32" s="159"/>
      <c r="TFR32" s="165"/>
      <c r="TFS32" s="159"/>
      <c r="TFT32" s="165"/>
      <c r="TFU32" s="159"/>
      <c r="TFV32" s="165"/>
      <c r="TFW32" s="159"/>
      <c r="TFX32" s="165"/>
      <c r="TFY32" s="159"/>
      <c r="TFZ32" s="165"/>
      <c r="TGA32" s="159"/>
      <c r="TGB32" s="165"/>
      <c r="TGC32" s="159"/>
      <c r="TGD32" s="165"/>
      <c r="TGE32" s="159"/>
      <c r="TGF32" s="165"/>
      <c r="TGG32" s="159"/>
      <c r="TGH32" s="165"/>
      <c r="TGI32" s="159"/>
      <c r="TGJ32" s="165"/>
      <c r="TGK32" s="159"/>
      <c r="TGL32" s="165"/>
      <c r="TGM32" s="159"/>
      <c r="TGN32" s="165"/>
      <c r="TGO32" s="159"/>
      <c r="TGP32" s="165"/>
      <c r="TGQ32" s="159"/>
      <c r="TGR32" s="165"/>
      <c r="TGS32" s="159"/>
      <c r="TGT32" s="165"/>
      <c r="TGU32" s="159"/>
      <c r="TGV32" s="165"/>
      <c r="TGW32" s="159"/>
      <c r="TGX32" s="165"/>
      <c r="TGY32" s="159"/>
      <c r="TGZ32" s="165"/>
      <c r="THA32" s="159"/>
      <c r="THB32" s="165"/>
      <c r="THC32" s="159"/>
      <c r="THD32" s="165"/>
      <c r="THE32" s="159"/>
      <c r="THF32" s="165"/>
      <c r="THG32" s="159"/>
      <c r="THH32" s="165"/>
      <c r="THI32" s="159"/>
      <c r="THJ32" s="165"/>
      <c r="THK32" s="159"/>
      <c r="THL32" s="165"/>
      <c r="THM32" s="159"/>
      <c r="THN32" s="165"/>
      <c r="THO32" s="159"/>
      <c r="THP32" s="165"/>
      <c r="THQ32" s="159"/>
      <c r="THR32" s="165"/>
      <c r="THS32" s="159"/>
      <c r="THT32" s="165"/>
      <c r="THU32" s="159"/>
      <c r="THV32" s="165"/>
      <c r="THW32" s="159"/>
      <c r="THX32" s="165"/>
      <c r="THY32" s="159"/>
      <c r="THZ32" s="165"/>
      <c r="TIA32" s="159"/>
      <c r="TIB32" s="165"/>
      <c r="TIC32" s="159"/>
      <c r="TID32" s="165"/>
      <c r="TIE32" s="159"/>
      <c r="TIF32" s="165"/>
      <c r="TIG32" s="159"/>
      <c r="TIH32" s="165"/>
      <c r="TII32" s="159"/>
      <c r="TIJ32" s="165"/>
      <c r="TIK32" s="159"/>
      <c r="TIL32" s="165"/>
      <c r="TIM32" s="159"/>
      <c r="TIN32" s="165"/>
      <c r="TIO32" s="159"/>
      <c r="TIP32" s="165"/>
      <c r="TIQ32" s="159"/>
      <c r="TIR32" s="165"/>
      <c r="TIS32" s="159"/>
      <c r="TIT32" s="165"/>
      <c r="TIU32" s="159"/>
      <c r="TIV32" s="165"/>
      <c r="TIW32" s="159"/>
      <c r="TIX32" s="165"/>
      <c r="TIY32" s="159"/>
      <c r="TIZ32" s="165"/>
      <c r="TJA32" s="159"/>
      <c r="TJB32" s="165"/>
      <c r="TJC32" s="159"/>
      <c r="TJD32" s="165"/>
      <c r="TJE32" s="159"/>
      <c r="TJF32" s="165"/>
      <c r="TJG32" s="159"/>
      <c r="TJH32" s="165"/>
      <c r="TJI32" s="159"/>
      <c r="TJJ32" s="165"/>
      <c r="TJK32" s="159"/>
      <c r="TJL32" s="165"/>
      <c r="TJM32" s="159"/>
      <c r="TJN32" s="165"/>
      <c r="TJO32" s="159"/>
      <c r="TJP32" s="165"/>
      <c r="TJQ32" s="159"/>
      <c r="TJR32" s="165"/>
      <c r="TJS32" s="159"/>
      <c r="TJT32" s="165"/>
      <c r="TJU32" s="159"/>
      <c r="TJV32" s="165"/>
      <c r="TJW32" s="159"/>
      <c r="TJX32" s="165"/>
      <c r="TJY32" s="159"/>
      <c r="TJZ32" s="165"/>
      <c r="TKA32" s="159"/>
      <c r="TKB32" s="165"/>
      <c r="TKC32" s="159"/>
      <c r="TKD32" s="165"/>
      <c r="TKE32" s="159"/>
      <c r="TKF32" s="165"/>
      <c r="TKG32" s="159"/>
      <c r="TKH32" s="165"/>
      <c r="TKI32" s="159"/>
      <c r="TKJ32" s="165"/>
      <c r="TKK32" s="159"/>
      <c r="TKL32" s="165"/>
      <c r="TKM32" s="159"/>
      <c r="TKN32" s="165"/>
      <c r="TKO32" s="159"/>
      <c r="TKP32" s="165"/>
      <c r="TKQ32" s="159"/>
      <c r="TKR32" s="165"/>
      <c r="TKS32" s="159"/>
      <c r="TKT32" s="165"/>
      <c r="TKU32" s="159"/>
      <c r="TKV32" s="165"/>
      <c r="TKW32" s="159"/>
      <c r="TKX32" s="165"/>
      <c r="TKY32" s="159"/>
      <c r="TKZ32" s="165"/>
      <c r="TLA32" s="159"/>
      <c r="TLB32" s="165"/>
      <c r="TLC32" s="159"/>
      <c r="TLD32" s="165"/>
      <c r="TLE32" s="159"/>
      <c r="TLF32" s="165"/>
      <c r="TLG32" s="159"/>
      <c r="TLH32" s="165"/>
      <c r="TLI32" s="159"/>
      <c r="TLJ32" s="165"/>
      <c r="TLK32" s="159"/>
      <c r="TLL32" s="165"/>
      <c r="TLM32" s="159"/>
      <c r="TLN32" s="165"/>
      <c r="TLO32" s="159"/>
      <c r="TLP32" s="165"/>
      <c r="TLQ32" s="159"/>
      <c r="TLR32" s="165"/>
      <c r="TLS32" s="159"/>
      <c r="TLT32" s="165"/>
      <c r="TLU32" s="159"/>
      <c r="TLV32" s="165"/>
      <c r="TLW32" s="159"/>
      <c r="TLX32" s="165"/>
      <c r="TLY32" s="159"/>
      <c r="TLZ32" s="165"/>
      <c r="TMA32" s="159"/>
      <c r="TMB32" s="165"/>
      <c r="TMC32" s="159"/>
      <c r="TMD32" s="165"/>
      <c r="TME32" s="159"/>
      <c r="TMF32" s="165"/>
      <c r="TMG32" s="159"/>
      <c r="TMH32" s="165"/>
      <c r="TMI32" s="159"/>
      <c r="TMJ32" s="165"/>
      <c r="TMK32" s="159"/>
      <c r="TML32" s="165"/>
      <c r="TMM32" s="159"/>
      <c r="TMN32" s="165"/>
      <c r="TMO32" s="159"/>
      <c r="TMP32" s="165"/>
      <c r="TMQ32" s="159"/>
      <c r="TMR32" s="165"/>
      <c r="TMS32" s="159"/>
      <c r="TMT32" s="165"/>
      <c r="TMU32" s="159"/>
      <c r="TMV32" s="165"/>
      <c r="TMW32" s="159"/>
      <c r="TMX32" s="165"/>
      <c r="TMY32" s="159"/>
      <c r="TMZ32" s="165"/>
      <c r="TNA32" s="159"/>
      <c r="TNB32" s="165"/>
      <c r="TNC32" s="159"/>
      <c r="TND32" s="165"/>
      <c r="TNE32" s="159"/>
      <c r="TNF32" s="165"/>
      <c r="TNG32" s="159"/>
      <c r="TNH32" s="165"/>
      <c r="TNI32" s="159"/>
      <c r="TNJ32" s="165"/>
      <c r="TNK32" s="159"/>
      <c r="TNL32" s="165"/>
      <c r="TNM32" s="159"/>
      <c r="TNN32" s="165"/>
      <c r="TNO32" s="159"/>
      <c r="TNP32" s="165"/>
      <c r="TNQ32" s="159"/>
      <c r="TNR32" s="165"/>
      <c r="TNS32" s="159"/>
      <c r="TNT32" s="165"/>
      <c r="TNU32" s="159"/>
      <c r="TNV32" s="165"/>
      <c r="TNW32" s="159"/>
      <c r="TNX32" s="165"/>
      <c r="TNY32" s="159"/>
      <c r="TNZ32" s="165"/>
      <c r="TOA32" s="159"/>
      <c r="TOB32" s="165"/>
      <c r="TOC32" s="159"/>
      <c r="TOD32" s="165"/>
      <c r="TOE32" s="159"/>
      <c r="TOF32" s="165"/>
      <c r="TOG32" s="159"/>
      <c r="TOH32" s="165"/>
      <c r="TOI32" s="159"/>
      <c r="TOJ32" s="165"/>
      <c r="TOK32" s="159"/>
      <c r="TOL32" s="165"/>
      <c r="TOM32" s="159"/>
      <c r="TON32" s="165"/>
      <c r="TOO32" s="159"/>
      <c r="TOP32" s="165"/>
      <c r="TOQ32" s="159"/>
      <c r="TOR32" s="165"/>
      <c r="TOS32" s="159"/>
      <c r="TOT32" s="165"/>
      <c r="TOU32" s="159"/>
      <c r="TOV32" s="165"/>
      <c r="TOW32" s="159"/>
      <c r="TOX32" s="165"/>
      <c r="TOY32" s="159"/>
      <c r="TOZ32" s="165"/>
      <c r="TPA32" s="159"/>
      <c r="TPB32" s="165"/>
      <c r="TPC32" s="159"/>
      <c r="TPD32" s="165"/>
      <c r="TPE32" s="159"/>
      <c r="TPF32" s="165"/>
      <c r="TPG32" s="159"/>
      <c r="TPH32" s="165"/>
      <c r="TPI32" s="159"/>
      <c r="TPJ32" s="165"/>
      <c r="TPK32" s="159"/>
      <c r="TPL32" s="165"/>
      <c r="TPM32" s="159"/>
      <c r="TPN32" s="165"/>
      <c r="TPO32" s="159"/>
      <c r="TPP32" s="165"/>
      <c r="TPQ32" s="159"/>
      <c r="TPR32" s="165"/>
      <c r="TPS32" s="159"/>
      <c r="TPT32" s="165"/>
      <c r="TPU32" s="159"/>
      <c r="TPV32" s="165"/>
      <c r="TPW32" s="159"/>
      <c r="TPX32" s="165"/>
      <c r="TPY32" s="159"/>
      <c r="TPZ32" s="165"/>
      <c r="TQA32" s="159"/>
      <c r="TQB32" s="165"/>
      <c r="TQC32" s="159"/>
      <c r="TQD32" s="165"/>
      <c r="TQE32" s="159"/>
      <c r="TQF32" s="165"/>
      <c r="TQG32" s="159"/>
      <c r="TQH32" s="165"/>
      <c r="TQI32" s="159"/>
      <c r="TQJ32" s="165"/>
      <c r="TQK32" s="159"/>
      <c r="TQL32" s="165"/>
      <c r="TQM32" s="159"/>
      <c r="TQN32" s="165"/>
      <c r="TQO32" s="159"/>
      <c r="TQP32" s="165"/>
      <c r="TQQ32" s="159"/>
      <c r="TQR32" s="165"/>
      <c r="TQS32" s="159"/>
      <c r="TQT32" s="165"/>
      <c r="TQU32" s="159"/>
      <c r="TQV32" s="165"/>
      <c r="TQW32" s="159"/>
      <c r="TQX32" s="165"/>
      <c r="TQY32" s="159"/>
      <c r="TQZ32" s="165"/>
      <c r="TRA32" s="159"/>
      <c r="TRB32" s="165"/>
      <c r="TRC32" s="159"/>
      <c r="TRD32" s="165"/>
      <c r="TRE32" s="159"/>
      <c r="TRF32" s="165"/>
      <c r="TRG32" s="159"/>
      <c r="TRH32" s="165"/>
      <c r="TRI32" s="159"/>
      <c r="TRJ32" s="165"/>
      <c r="TRK32" s="159"/>
      <c r="TRL32" s="165"/>
      <c r="TRM32" s="159"/>
      <c r="TRN32" s="165"/>
      <c r="TRO32" s="159"/>
      <c r="TRP32" s="165"/>
      <c r="TRQ32" s="159"/>
      <c r="TRR32" s="165"/>
      <c r="TRS32" s="159"/>
      <c r="TRT32" s="165"/>
      <c r="TRU32" s="159"/>
      <c r="TRV32" s="165"/>
      <c r="TRW32" s="159"/>
      <c r="TRX32" s="165"/>
      <c r="TRY32" s="159"/>
      <c r="TRZ32" s="165"/>
      <c r="TSA32" s="159"/>
      <c r="TSB32" s="165"/>
      <c r="TSC32" s="159"/>
      <c r="TSD32" s="165"/>
      <c r="TSE32" s="159"/>
      <c r="TSF32" s="165"/>
      <c r="TSG32" s="159"/>
      <c r="TSH32" s="165"/>
      <c r="TSI32" s="159"/>
      <c r="TSJ32" s="165"/>
      <c r="TSK32" s="159"/>
      <c r="TSL32" s="165"/>
      <c r="TSM32" s="159"/>
      <c r="TSN32" s="165"/>
      <c r="TSO32" s="159"/>
      <c r="TSP32" s="165"/>
      <c r="TSQ32" s="159"/>
      <c r="TSR32" s="165"/>
      <c r="TSS32" s="159"/>
      <c r="TST32" s="165"/>
      <c r="TSU32" s="159"/>
      <c r="TSV32" s="165"/>
      <c r="TSW32" s="159"/>
      <c r="TSX32" s="165"/>
      <c r="TSY32" s="159"/>
      <c r="TSZ32" s="165"/>
      <c r="TTA32" s="159"/>
      <c r="TTB32" s="165"/>
      <c r="TTC32" s="159"/>
      <c r="TTD32" s="165"/>
      <c r="TTE32" s="159"/>
      <c r="TTF32" s="165"/>
      <c r="TTG32" s="159"/>
      <c r="TTH32" s="165"/>
      <c r="TTI32" s="159"/>
      <c r="TTJ32" s="165"/>
      <c r="TTK32" s="159"/>
      <c r="TTL32" s="165"/>
      <c r="TTM32" s="159"/>
      <c r="TTN32" s="165"/>
      <c r="TTO32" s="159"/>
      <c r="TTP32" s="165"/>
      <c r="TTQ32" s="159"/>
      <c r="TTR32" s="165"/>
      <c r="TTS32" s="159"/>
      <c r="TTT32" s="165"/>
      <c r="TTU32" s="159"/>
      <c r="TTV32" s="165"/>
      <c r="TTW32" s="159"/>
      <c r="TTX32" s="165"/>
      <c r="TTY32" s="159"/>
      <c r="TTZ32" s="165"/>
      <c r="TUA32" s="159"/>
      <c r="TUB32" s="165"/>
      <c r="TUC32" s="159"/>
      <c r="TUD32" s="165"/>
      <c r="TUE32" s="159"/>
      <c r="TUF32" s="165"/>
      <c r="TUG32" s="159"/>
      <c r="TUH32" s="165"/>
      <c r="TUI32" s="159"/>
      <c r="TUJ32" s="165"/>
      <c r="TUK32" s="159"/>
      <c r="TUL32" s="165"/>
      <c r="TUM32" s="159"/>
      <c r="TUN32" s="165"/>
      <c r="TUO32" s="159"/>
      <c r="TUP32" s="165"/>
      <c r="TUQ32" s="159"/>
      <c r="TUR32" s="165"/>
      <c r="TUS32" s="159"/>
      <c r="TUT32" s="165"/>
      <c r="TUU32" s="159"/>
      <c r="TUV32" s="165"/>
      <c r="TUW32" s="159"/>
      <c r="TUX32" s="165"/>
      <c r="TUY32" s="159"/>
      <c r="TUZ32" s="165"/>
      <c r="TVA32" s="159"/>
      <c r="TVB32" s="165"/>
      <c r="TVC32" s="159"/>
      <c r="TVD32" s="165"/>
      <c r="TVE32" s="159"/>
      <c r="TVF32" s="165"/>
      <c r="TVG32" s="159"/>
      <c r="TVH32" s="165"/>
      <c r="TVI32" s="159"/>
      <c r="TVJ32" s="165"/>
      <c r="TVK32" s="159"/>
      <c r="TVL32" s="165"/>
      <c r="TVM32" s="159"/>
      <c r="TVN32" s="165"/>
      <c r="TVO32" s="159"/>
      <c r="TVP32" s="165"/>
      <c r="TVQ32" s="159"/>
      <c r="TVR32" s="165"/>
      <c r="TVS32" s="159"/>
      <c r="TVT32" s="165"/>
      <c r="TVU32" s="159"/>
      <c r="TVV32" s="165"/>
      <c r="TVW32" s="159"/>
      <c r="TVX32" s="165"/>
      <c r="TVY32" s="159"/>
      <c r="TVZ32" s="165"/>
      <c r="TWA32" s="159"/>
      <c r="TWB32" s="165"/>
      <c r="TWC32" s="159"/>
      <c r="TWD32" s="165"/>
      <c r="TWE32" s="159"/>
      <c r="TWF32" s="165"/>
      <c r="TWG32" s="159"/>
      <c r="TWH32" s="165"/>
      <c r="TWI32" s="159"/>
      <c r="TWJ32" s="165"/>
      <c r="TWK32" s="159"/>
      <c r="TWL32" s="165"/>
      <c r="TWM32" s="159"/>
      <c r="TWN32" s="165"/>
      <c r="TWO32" s="159"/>
      <c r="TWP32" s="165"/>
      <c r="TWQ32" s="159"/>
      <c r="TWR32" s="165"/>
      <c r="TWS32" s="159"/>
      <c r="TWT32" s="165"/>
      <c r="TWU32" s="159"/>
      <c r="TWV32" s="165"/>
      <c r="TWW32" s="159"/>
      <c r="TWX32" s="165"/>
      <c r="TWY32" s="159"/>
      <c r="TWZ32" s="165"/>
      <c r="TXA32" s="159"/>
      <c r="TXB32" s="165"/>
      <c r="TXC32" s="159"/>
      <c r="TXD32" s="165"/>
      <c r="TXE32" s="159"/>
      <c r="TXF32" s="165"/>
      <c r="TXG32" s="159"/>
      <c r="TXH32" s="165"/>
      <c r="TXI32" s="159"/>
      <c r="TXJ32" s="165"/>
      <c r="TXK32" s="159"/>
      <c r="TXL32" s="165"/>
      <c r="TXM32" s="159"/>
      <c r="TXN32" s="165"/>
      <c r="TXO32" s="159"/>
      <c r="TXP32" s="165"/>
      <c r="TXQ32" s="159"/>
      <c r="TXR32" s="165"/>
      <c r="TXS32" s="159"/>
      <c r="TXT32" s="165"/>
      <c r="TXU32" s="159"/>
      <c r="TXV32" s="165"/>
      <c r="TXW32" s="159"/>
      <c r="TXX32" s="165"/>
      <c r="TXY32" s="159"/>
      <c r="TXZ32" s="165"/>
      <c r="TYA32" s="159"/>
      <c r="TYB32" s="165"/>
      <c r="TYC32" s="159"/>
      <c r="TYD32" s="165"/>
      <c r="TYE32" s="159"/>
      <c r="TYF32" s="165"/>
      <c r="TYG32" s="159"/>
      <c r="TYH32" s="165"/>
      <c r="TYI32" s="159"/>
      <c r="TYJ32" s="165"/>
      <c r="TYK32" s="159"/>
      <c r="TYL32" s="165"/>
      <c r="TYM32" s="159"/>
      <c r="TYN32" s="165"/>
      <c r="TYO32" s="159"/>
      <c r="TYP32" s="165"/>
      <c r="TYQ32" s="159"/>
      <c r="TYR32" s="165"/>
      <c r="TYS32" s="159"/>
      <c r="TYT32" s="165"/>
      <c r="TYU32" s="159"/>
      <c r="TYV32" s="165"/>
      <c r="TYW32" s="159"/>
      <c r="TYX32" s="165"/>
      <c r="TYY32" s="159"/>
      <c r="TYZ32" s="165"/>
      <c r="TZA32" s="159"/>
      <c r="TZB32" s="165"/>
      <c r="TZC32" s="159"/>
      <c r="TZD32" s="165"/>
      <c r="TZE32" s="159"/>
      <c r="TZF32" s="165"/>
      <c r="TZG32" s="159"/>
      <c r="TZH32" s="165"/>
      <c r="TZI32" s="159"/>
      <c r="TZJ32" s="165"/>
      <c r="TZK32" s="159"/>
      <c r="TZL32" s="165"/>
      <c r="TZM32" s="159"/>
      <c r="TZN32" s="165"/>
      <c r="TZO32" s="159"/>
      <c r="TZP32" s="165"/>
      <c r="TZQ32" s="159"/>
      <c r="TZR32" s="165"/>
      <c r="TZS32" s="159"/>
      <c r="TZT32" s="165"/>
      <c r="TZU32" s="159"/>
      <c r="TZV32" s="165"/>
      <c r="TZW32" s="159"/>
      <c r="TZX32" s="165"/>
      <c r="TZY32" s="159"/>
      <c r="TZZ32" s="165"/>
      <c r="UAA32" s="159"/>
      <c r="UAB32" s="165"/>
      <c r="UAC32" s="159"/>
      <c r="UAD32" s="165"/>
      <c r="UAE32" s="159"/>
      <c r="UAF32" s="165"/>
      <c r="UAG32" s="159"/>
      <c r="UAH32" s="165"/>
      <c r="UAI32" s="159"/>
      <c r="UAJ32" s="165"/>
      <c r="UAK32" s="159"/>
      <c r="UAL32" s="165"/>
      <c r="UAM32" s="159"/>
      <c r="UAN32" s="165"/>
      <c r="UAO32" s="159"/>
      <c r="UAP32" s="165"/>
      <c r="UAQ32" s="159"/>
      <c r="UAR32" s="165"/>
      <c r="UAS32" s="159"/>
      <c r="UAT32" s="165"/>
      <c r="UAU32" s="159"/>
      <c r="UAV32" s="165"/>
      <c r="UAW32" s="159"/>
      <c r="UAX32" s="165"/>
      <c r="UAY32" s="159"/>
      <c r="UAZ32" s="165"/>
      <c r="UBA32" s="159"/>
      <c r="UBB32" s="165"/>
      <c r="UBC32" s="159"/>
      <c r="UBD32" s="165"/>
      <c r="UBE32" s="159"/>
      <c r="UBF32" s="165"/>
      <c r="UBG32" s="159"/>
      <c r="UBH32" s="165"/>
      <c r="UBI32" s="159"/>
      <c r="UBJ32" s="165"/>
      <c r="UBK32" s="159"/>
      <c r="UBL32" s="165"/>
      <c r="UBM32" s="159"/>
      <c r="UBN32" s="165"/>
      <c r="UBO32" s="159"/>
      <c r="UBP32" s="165"/>
      <c r="UBQ32" s="159"/>
      <c r="UBR32" s="165"/>
      <c r="UBS32" s="159"/>
      <c r="UBT32" s="165"/>
      <c r="UBU32" s="159"/>
      <c r="UBV32" s="165"/>
      <c r="UBW32" s="159"/>
      <c r="UBX32" s="165"/>
      <c r="UBY32" s="159"/>
      <c r="UBZ32" s="165"/>
      <c r="UCA32" s="159"/>
      <c r="UCB32" s="165"/>
      <c r="UCC32" s="159"/>
      <c r="UCD32" s="165"/>
      <c r="UCE32" s="159"/>
      <c r="UCF32" s="165"/>
      <c r="UCG32" s="159"/>
      <c r="UCH32" s="165"/>
      <c r="UCI32" s="159"/>
      <c r="UCJ32" s="165"/>
      <c r="UCK32" s="159"/>
      <c r="UCL32" s="165"/>
      <c r="UCM32" s="159"/>
      <c r="UCN32" s="165"/>
      <c r="UCO32" s="159"/>
      <c r="UCP32" s="165"/>
      <c r="UCQ32" s="159"/>
      <c r="UCR32" s="165"/>
      <c r="UCS32" s="159"/>
      <c r="UCT32" s="165"/>
      <c r="UCU32" s="159"/>
      <c r="UCV32" s="165"/>
      <c r="UCW32" s="159"/>
      <c r="UCX32" s="165"/>
      <c r="UCY32" s="159"/>
      <c r="UCZ32" s="165"/>
      <c r="UDA32" s="159"/>
      <c r="UDB32" s="165"/>
      <c r="UDC32" s="159"/>
      <c r="UDD32" s="165"/>
      <c r="UDE32" s="159"/>
      <c r="UDF32" s="165"/>
      <c r="UDG32" s="159"/>
      <c r="UDH32" s="165"/>
      <c r="UDI32" s="159"/>
      <c r="UDJ32" s="165"/>
      <c r="UDK32" s="159"/>
      <c r="UDL32" s="165"/>
      <c r="UDM32" s="159"/>
      <c r="UDN32" s="165"/>
      <c r="UDO32" s="159"/>
      <c r="UDP32" s="165"/>
      <c r="UDQ32" s="159"/>
      <c r="UDR32" s="165"/>
      <c r="UDS32" s="159"/>
      <c r="UDT32" s="165"/>
      <c r="UDU32" s="159"/>
      <c r="UDV32" s="165"/>
      <c r="UDW32" s="159"/>
      <c r="UDX32" s="165"/>
      <c r="UDY32" s="159"/>
      <c r="UDZ32" s="165"/>
      <c r="UEA32" s="159"/>
      <c r="UEB32" s="165"/>
      <c r="UEC32" s="159"/>
      <c r="UED32" s="165"/>
      <c r="UEE32" s="159"/>
      <c r="UEF32" s="165"/>
      <c r="UEG32" s="159"/>
      <c r="UEH32" s="165"/>
      <c r="UEI32" s="159"/>
      <c r="UEJ32" s="165"/>
      <c r="UEK32" s="159"/>
      <c r="UEL32" s="165"/>
      <c r="UEM32" s="159"/>
      <c r="UEN32" s="165"/>
      <c r="UEO32" s="159"/>
      <c r="UEP32" s="165"/>
      <c r="UEQ32" s="159"/>
      <c r="UER32" s="165"/>
      <c r="UES32" s="159"/>
      <c r="UET32" s="165"/>
      <c r="UEU32" s="159"/>
      <c r="UEV32" s="165"/>
      <c r="UEW32" s="159"/>
      <c r="UEX32" s="165"/>
      <c r="UEY32" s="159"/>
      <c r="UEZ32" s="165"/>
      <c r="UFA32" s="159"/>
      <c r="UFB32" s="165"/>
      <c r="UFC32" s="159"/>
      <c r="UFD32" s="165"/>
      <c r="UFE32" s="159"/>
      <c r="UFF32" s="165"/>
      <c r="UFG32" s="159"/>
      <c r="UFH32" s="165"/>
      <c r="UFI32" s="159"/>
      <c r="UFJ32" s="165"/>
      <c r="UFK32" s="159"/>
      <c r="UFL32" s="165"/>
      <c r="UFM32" s="159"/>
      <c r="UFN32" s="165"/>
      <c r="UFO32" s="159"/>
      <c r="UFP32" s="165"/>
      <c r="UFQ32" s="159"/>
      <c r="UFR32" s="165"/>
      <c r="UFS32" s="159"/>
      <c r="UFT32" s="165"/>
      <c r="UFU32" s="159"/>
      <c r="UFV32" s="165"/>
      <c r="UFW32" s="159"/>
      <c r="UFX32" s="165"/>
      <c r="UFY32" s="159"/>
      <c r="UFZ32" s="165"/>
      <c r="UGA32" s="159"/>
      <c r="UGB32" s="165"/>
      <c r="UGC32" s="159"/>
      <c r="UGD32" s="165"/>
      <c r="UGE32" s="159"/>
      <c r="UGF32" s="165"/>
      <c r="UGG32" s="159"/>
      <c r="UGH32" s="165"/>
      <c r="UGI32" s="159"/>
      <c r="UGJ32" s="165"/>
      <c r="UGK32" s="159"/>
      <c r="UGL32" s="165"/>
      <c r="UGM32" s="159"/>
      <c r="UGN32" s="165"/>
      <c r="UGO32" s="159"/>
      <c r="UGP32" s="165"/>
      <c r="UGQ32" s="159"/>
      <c r="UGR32" s="165"/>
      <c r="UGS32" s="159"/>
      <c r="UGT32" s="165"/>
      <c r="UGU32" s="159"/>
      <c r="UGV32" s="165"/>
      <c r="UGW32" s="159"/>
      <c r="UGX32" s="165"/>
      <c r="UGY32" s="159"/>
      <c r="UGZ32" s="165"/>
      <c r="UHA32" s="159"/>
      <c r="UHB32" s="165"/>
      <c r="UHC32" s="159"/>
      <c r="UHD32" s="165"/>
      <c r="UHE32" s="159"/>
      <c r="UHF32" s="165"/>
      <c r="UHG32" s="159"/>
      <c r="UHH32" s="165"/>
      <c r="UHI32" s="159"/>
      <c r="UHJ32" s="165"/>
      <c r="UHK32" s="159"/>
      <c r="UHL32" s="165"/>
      <c r="UHM32" s="159"/>
      <c r="UHN32" s="165"/>
      <c r="UHO32" s="159"/>
      <c r="UHP32" s="165"/>
      <c r="UHQ32" s="159"/>
      <c r="UHR32" s="165"/>
      <c r="UHS32" s="159"/>
      <c r="UHT32" s="165"/>
      <c r="UHU32" s="159"/>
      <c r="UHV32" s="165"/>
      <c r="UHW32" s="159"/>
      <c r="UHX32" s="165"/>
      <c r="UHY32" s="159"/>
      <c r="UHZ32" s="165"/>
      <c r="UIA32" s="159"/>
      <c r="UIB32" s="165"/>
      <c r="UIC32" s="159"/>
      <c r="UID32" s="165"/>
      <c r="UIE32" s="159"/>
      <c r="UIF32" s="165"/>
      <c r="UIG32" s="159"/>
      <c r="UIH32" s="165"/>
      <c r="UII32" s="159"/>
      <c r="UIJ32" s="165"/>
      <c r="UIK32" s="159"/>
      <c r="UIL32" s="165"/>
      <c r="UIM32" s="159"/>
      <c r="UIN32" s="165"/>
      <c r="UIO32" s="159"/>
      <c r="UIP32" s="165"/>
      <c r="UIQ32" s="159"/>
      <c r="UIR32" s="165"/>
      <c r="UIS32" s="159"/>
      <c r="UIT32" s="165"/>
      <c r="UIU32" s="159"/>
      <c r="UIV32" s="165"/>
      <c r="UIW32" s="159"/>
      <c r="UIX32" s="165"/>
      <c r="UIY32" s="159"/>
      <c r="UIZ32" s="165"/>
      <c r="UJA32" s="159"/>
      <c r="UJB32" s="165"/>
      <c r="UJC32" s="159"/>
      <c r="UJD32" s="165"/>
      <c r="UJE32" s="159"/>
      <c r="UJF32" s="165"/>
      <c r="UJG32" s="159"/>
      <c r="UJH32" s="165"/>
      <c r="UJI32" s="159"/>
      <c r="UJJ32" s="165"/>
      <c r="UJK32" s="159"/>
      <c r="UJL32" s="165"/>
      <c r="UJM32" s="159"/>
      <c r="UJN32" s="165"/>
      <c r="UJO32" s="159"/>
      <c r="UJP32" s="165"/>
      <c r="UJQ32" s="159"/>
      <c r="UJR32" s="165"/>
      <c r="UJS32" s="159"/>
      <c r="UJT32" s="165"/>
      <c r="UJU32" s="159"/>
      <c r="UJV32" s="165"/>
      <c r="UJW32" s="159"/>
      <c r="UJX32" s="165"/>
      <c r="UJY32" s="159"/>
      <c r="UJZ32" s="165"/>
      <c r="UKA32" s="159"/>
      <c r="UKB32" s="165"/>
      <c r="UKC32" s="159"/>
      <c r="UKD32" s="165"/>
      <c r="UKE32" s="159"/>
      <c r="UKF32" s="165"/>
      <c r="UKG32" s="159"/>
      <c r="UKH32" s="165"/>
      <c r="UKI32" s="159"/>
      <c r="UKJ32" s="165"/>
      <c r="UKK32" s="159"/>
      <c r="UKL32" s="165"/>
      <c r="UKM32" s="159"/>
      <c r="UKN32" s="165"/>
      <c r="UKO32" s="159"/>
      <c r="UKP32" s="165"/>
      <c r="UKQ32" s="159"/>
      <c r="UKR32" s="165"/>
      <c r="UKS32" s="159"/>
      <c r="UKT32" s="165"/>
      <c r="UKU32" s="159"/>
      <c r="UKV32" s="165"/>
      <c r="UKW32" s="159"/>
      <c r="UKX32" s="165"/>
      <c r="UKY32" s="159"/>
      <c r="UKZ32" s="165"/>
      <c r="ULA32" s="159"/>
      <c r="ULB32" s="165"/>
      <c r="ULC32" s="159"/>
      <c r="ULD32" s="165"/>
      <c r="ULE32" s="159"/>
      <c r="ULF32" s="165"/>
      <c r="ULG32" s="159"/>
      <c r="ULH32" s="165"/>
      <c r="ULI32" s="159"/>
      <c r="ULJ32" s="165"/>
      <c r="ULK32" s="159"/>
      <c r="ULL32" s="165"/>
      <c r="ULM32" s="159"/>
      <c r="ULN32" s="165"/>
      <c r="ULO32" s="159"/>
      <c r="ULP32" s="165"/>
      <c r="ULQ32" s="159"/>
      <c r="ULR32" s="165"/>
      <c r="ULS32" s="159"/>
      <c r="ULT32" s="165"/>
      <c r="ULU32" s="159"/>
      <c r="ULV32" s="165"/>
      <c r="ULW32" s="159"/>
      <c r="ULX32" s="165"/>
      <c r="ULY32" s="159"/>
      <c r="ULZ32" s="165"/>
      <c r="UMA32" s="159"/>
      <c r="UMB32" s="165"/>
      <c r="UMC32" s="159"/>
      <c r="UMD32" s="165"/>
      <c r="UME32" s="159"/>
      <c r="UMF32" s="165"/>
      <c r="UMG32" s="159"/>
      <c r="UMH32" s="165"/>
      <c r="UMI32" s="159"/>
      <c r="UMJ32" s="165"/>
      <c r="UMK32" s="159"/>
      <c r="UML32" s="165"/>
      <c r="UMM32" s="159"/>
      <c r="UMN32" s="165"/>
      <c r="UMO32" s="159"/>
      <c r="UMP32" s="165"/>
      <c r="UMQ32" s="159"/>
      <c r="UMR32" s="165"/>
      <c r="UMS32" s="159"/>
      <c r="UMT32" s="165"/>
      <c r="UMU32" s="159"/>
      <c r="UMV32" s="165"/>
      <c r="UMW32" s="159"/>
      <c r="UMX32" s="165"/>
      <c r="UMY32" s="159"/>
      <c r="UMZ32" s="165"/>
      <c r="UNA32" s="159"/>
      <c r="UNB32" s="165"/>
      <c r="UNC32" s="159"/>
      <c r="UND32" s="165"/>
      <c r="UNE32" s="159"/>
      <c r="UNF32" s="165"/>
      <c r="UNG32" s="159"/>
      <c r="UNH32" s="165"/>
      <c r="UNI32" s="159"/>
      <c r="UNJ32" s="165"/>
      <c r="UNK32" s="159"/>
      <c r="UNL32" s="165"/>
      <c r="UNM32" s="159"/>
      <c r="UNN32" s="165"/>
      <c r="UNO32" s="159"/>
      <c r="UNP32" s="165"/>
      <c r="UNQ32" s="159"/>
      <c r="UNR32" s="165"/>
      <c r="UNS32" s="159"/>
      <c r="UNT32" s="165"/>
      <c r="UNU32" s="159"/>
      <c r="UNV32" s="165"/>
      <c r="UNW32" s="159"/>
      <c r="UNX32" s="165"/>
      <c r="UNY32" s="159"/>
      <c r="UNZ32" s="165"/>
      <c r="UOA32" s="159"/>
      <c r="UOB32" s="165"/>
      <c r="UOC32" s="159"/>
      <c r="UOD32" s="165"/>
      <c r="UOE32" s="159"/>
      <c r="UOF32" s="165"/>
      <c r="UOG32" s="159"/>
      <c r="UOH32" s="165"/>
      <c r="UOI32" s="159"/>
      <c r="UOJ32" s="165"/>
      <c r="UOK32" s="159"/>
      <c r="UOL32" s="165"/>
      <c r="UOM32" s="159"/>
      <c r="UON32" s="165"/>
      <c r="UOO32" s="159"/>
      <c r="UOP32" s="165"/>
      <c r="UOQ32" s="159"/>
      <c r="UOR32" s="165"/>
      <c r="UOS32" s="159"/>
      <c r="UOT32" s="165"/>
      <c r="UOU32" s="159"/>
      <c r="UOV32" s="165"/>
      <c r="UOW32" s="159"/>
      <c r="UOX32" s="165"/>
      <c r="UOY32" s="159"/>
      <c r="UOZ32" s="165"/>
      <c r="UPA32" s="159"/>
      <c r="UPB32" s="165"/>
      <c r="UPC32" s="159"/>
      <c r="UPD32" s="165"/>
      <c r="UPE32" s="159"/>
      <c r="UPF32" s="165"/>
      <c r="UPG32" s="159"/>
      <c r="UPH32" s="165"/>
      <c r="UPI32" s="159"/>
      <c r="UPJ32" s="165"/>
      <c r="UPK32" s="159"/>
      <c r="UPL32" s="165"/>
      <c r="UPM32" s="159"/>
      <c r="UPN32" s="165"/>
      <c r="UPO32" s="159"/>
      <c r="UPP32" s="165"/>
      <c r="UPQ32" s="159"/>
      <c r="UPR32" s="165"/>
      <c r="UPS32" s="159"/>
      <c r="UPT32" s="165"/>
      <c r="UPU32" s="159"/>
      <c r="UPV32" s="165"/>
      <c r="UPW32" s="159"/>
      <c r="UPX32" s="165"/>
      <c r="UPY32" s="159"/>
      <c r="UPZ32" s="165"/>
      <c r="UQA32" s="159"/>
      <c r="UQB32" s="165"/>
      <c r="UQC32" s="159"/>
      <c r="UQD32" s="165"/>
      <c r="UQE32" s="159"/>
      <c r="UQF32" s="165"/>
      <c r="UQG32" s="159"/>
      <c r="UQH32" s="165"/>
      <c r="UQI32" s="159"/>
      <c r="UQJ32" s="165"/>
      <c r="UQK32" s="159"/>
      <c r="UQL32" s="165"/>
      <c r="UQM32" s="159"/>
      <c r="UQN32" s="165"/>
      <c r="UQO32" s="159"/>
      <c r="UQP32" s="165"/>
      <c r="UQQ32" s="159"/>
      <c r="UQR32" s="165"/>
      <c r="UQS32" s="159"/>
      <c r="UQT32" s="165"/>
      <c r="UQU32" s="159"/>
      <c r="UQV32" s="165"/>
      <c r="UQW32" s="159"/>
      <c r="UQX32" s="165"/>
      <c r="UQY32" s="159"/>
      <c r="UQZ32" s="165"/>
      <c r="URA32" s="159"/>
      <c r="URB32" s="165"/>
      <c r="URC32" s="159"/>
      <c r="URD32" s="165"/>
      <c r="URE32" s="159"/>
      <c r="URF32" s="165"/>
      <c r="URG32" s="159"/>
      <c r="URH32" s="165"/>
      <c r="URI32" s="159"/>
      <c r="URJ32" s="165"/>
      <c r="URK32" s="159"/>
      <c r="URL32" s="165"/>
      <c r="URM32" s="159"/>
      <c r="URN32" s="165"/>
      <c r="URO32" s="159"/>
      <c r="URP32" s="165"/>
      <c r="URQ32" s="159"/>
      <c r="URR32" s="165"/>
      <c r="URS32" s="159"/>
      <c r="URT32" s="165"/>
      <c r="URU32" s="159"/>
      <c r="URV32" s="165"/>
      <c r="URW32" s="159"/>
      <c r="URX32" s="165"/>
      <c r="URY32" s="159"/>
      <c r="URZ32" s="165"/>
      <c r="USA32" s="159"/>
      <c r="USB32" s="165"/>
      <c r="USC32" s="159"/>
      <c r="USD32" s="165"/>
      <c r="USE32" s="159"/>
      <c r="USF32" s="165"/>
      <c r="USG32" s="159"/>
      <c r="USH32" s="165"/>
      <c r="USI32" s="159"/>
      <c r="USJ32" s="165"/>
      <c r="USK32" s="159"/>
      <c r="USL32" s="165"/>
      <c r="USM32" s="159"/>
      <c r="USN32" s="165"/>
      <c r="USO32" s="159"/>
      <c r="USP32" s="165"/>
      <c r="USQ32" s="159"/>
      <c r="USR32" s="165"/>
      <c r="USS32" s="159"/>
      <c r="UST32" s="165"/>
      <c r="USU32" s="159"/>
      <c r="USV32" s="165"/>
      <c r="USW32" s="159"/>
      <c r="USX32" s="165"/>
      <c r="USY32" s="159"/>
      <c r="USZ32" s="165"/>
      <c r="UTA32" s="159"/>
      <c r="UTB32" s="165"/>
      <c r="UTC32" s="159"/>
      <c r="UTD32" s="165"/>
      <c r="UTE32" s="159"/>
      <c r="UTF32" s="165"/>
      <c r="UTG32" s="159"/>
      <c r="UTH32" s="165"/>
      <c r="UTI32" s="159"/>
      <c r="UTJ32" s="165"/>
      <c r="UTK32" s="159"/>
      <c r="UTL32" s="165"/>
      <c r="UTM32" s="159"/>
      <c r="UTN32" s="165"/>
      <c r="UTO32" s="159"/>
      <c r="UTP32" s="165"/>
      <c r="UTQ32" s="159"/>
      <c r="UTR32" s="165"/>
      <c r="UTS32" s="159"/>
      <c r="UTT32" s="165"/>
      <c r="UTU32" s="159"/>
      <c r="UTV32" s="165"/>
      <c r="UTW32" s="159"/>
      <c r="UTX32" s="165"/>
      <c r="UTY32" s="159"/>
      <c r="UTZ32" s="165"/>
      <c r="UUA32" s="159"/>
      <c r="UUB32" s="165"/>
      <c r="UUC32" s="159"/>
      <c r="UUD32" s="165"/>
      <c r="UUE32" s="159"/>
      <c r="UUF32" s="165"/>
      <c r="UUG32" s="159"/>
      <c r="UUH32" s="165"/>
      <c r="UUI32" s="159"/>
      <c r="UUJ32" s="165"/>
      <c r="UUK32" s="159"/>
      <c r="UUL32" s="165"/>
      <c r="UUM32" s="159"/>
      <c r="UUN32" s="165"/>
      <c r="UUO32" s="159"/>
      <c r="UUP32" s="165"/>
      <c r="UUQ32" s="159"/>
      <c r="UUR32" s="165"/>
      <c r="UUS32" s="159"/>
      <c r="UUT32" s="165"/>
      <c r="UUU32" s="159"/>
      <c r="UUV32" s="165"/>
      <c r="UUW32" s="159"/>
      <c r="UUX32" s="165"/>
      <c r="UUY32" s="159"/>
      <c r="UUZ32" s="165"/>
      <c r="UVA32" s="159"/>
      <c r="UVB32" s="165"/>
      <c r="UVC32" s="159"/>
      <c r="UVD32" s="165"/>
      <c r="UVE32" s="159"/>
      <c r="UVF32" s="165"/>
      <c r="UVG32" s="159"/>
      <c r="UVH32" s="165"/>
      <c r="UVI32" s="159"/>
      <c r="UVJ32" s="165"/>
      <c r="UVK32" s="159"/>
      <c r="UVL32" s="165"/>
      <c r="UVM32" s="159"/>
      <c r="UVN32" s="165"/>
      <c r="UVO32" s="159"/>
      <c r="UVP32" s="165"/>
      <c r="UVQ32" s="159"/>
      <c r="UVR32" s="165"/>
      <c r="UVS32" s="159"/>
      <c r="UVT32" s="165"/>
      <c r="UVU32" s="159"/>
      <c r="UVV32" s="165"/>
      <c r="UVW32" s="159"/>
      <c r="UVX32" s="165"/>
      <c r="UVY32" s="159"/>
      <c r="UVZ32" s="165"/>
      <c r="UWA32" s="159"/>
      <c r="UWB32" s="165"/>
      <c r="UWC32" s="159"/>
      <c r="UWD32" s="165"/>
      <c r="UWE32" s="159"/>
      <c r="UWF32" s="165"/>
      <c r="UWG32" s="159"/>
      <c r="UWH32" s="165"/>
      <c r="UWI32" s="159"/>
      <c r="UWJ32" s="165"/>
      <c r="UWK32" s="159"/>
      <c r="UWL32" s="165"/>
      <c r="UWM32" s="159"/>
      <c r="UWN32" s="165"/>
      <c r="UWO32" s="159"/>
      <c r="UWP32" s="165"/>
      <c r="UWQ32" s="159"/>
      <c r="UWR32" s="165"/>
      <c r="UWS32" s="159"/>
      <c r="UWT32" s="165"/>
      <c r="UWU32" s="159"/>
      <c r="UWV32" s="165"/>
      <c r="UWW32" s="159"/>
      <c r="UWX32" s="165"/>
      <c r="UWY32" s="159"/>
      <c r="UWZ32" s="165"/>
      <c r="UXA32" s="159"/>
      <c r="UXB32" s="165"/>
      <c r="UXC32" s="159"/>
      <c r="UXD32" s="165"/>
      <c r="UXE32" s="159"/>
      <c r="UXF32" s="165"/>
      <c r="UXG32" s="159"/>
      <c r="UXH32" s="165"/>
      <c r="UXI32" s="159"/>
      <c r="UXJ32" s="165"/>
      <c r="UXK32" s="159"/>
      <c r="UXL32" s="165"/>
      <c r="UXM32" s="159"/>
      <c r="UXN32" s="165"/>
      <c r="UXO32" s="159"/>
      <c r="UXP32" s="165"/>
      <c r="UXQ32" s="159"/>
      <c r="UXR32" s="165"/>
      <c r="UXS32" s="159"/>
      <c r="UXT32" s="165"/>
      <c r="UXU32" s="159"/>
      <c r="UXV32" s="165"/>
      <c r="UXW32" s="159"/>
      <c r="UXX32" s="165"/>
      <c r="UXY32" s="159"/>
      <c r="UXZ32" s="165"/>
      <c r="UYA32" s="159"/>
      <c r="UYB32" s="165"/>
      <c r="UYC32" s="159"/>
      <c r="UYD32" s="165"/>
      <c r="UYE32" s="159"/>
      <c r="UYF32" s="165"/>
      <c r="UYG32" s="159"/>
      <c r="UYH32" s="165"/>
      <c r="UYI32" s="159"/>
      <c r="UYJ32" s="165"/>
      <c r="UYK32" s="159"/>
      <c r="UYL32" s="165"/>
      <c r="UYM32" s="159"/>
      <c r="UYN32" s="165"/>
      <c r="UYO32" s="159"/>
      <c r="UYP32" s="165"/>
      <c r="UYQ32" s="159"/>
      <c r="UYR32" s="165"/>
      <c r="UYS32" s="159"/>
      <c r="UYT32" s="165"/>
      <c r="UYU32" s="159"/>
      <c r="UYV32" s="165"/>
      <c r="UYW32" s="159"/>
      <c r="UYX32" s="165"/>
      <c r="UYY32" s="159"/>
      <c r="UYZ32" s="165"/>
      <c r="UZA32" s="159"/>
      <c r="UZB32" s="165"/>
      <c r="UZC32" s="159"/>
      <c r="UZD32" s="165"/>
      <c r="UZE32" s="159"/>
      <c r="UZF32" s="165"/>
      <c r="UZG32" s="159"/>
      <c r="UZH32" s="165"/>
      <c r="UZI32" s="159"/>
      <c r="UZJ32" s="165"/>
      <c r="UZK32" s="159"/>
      <c r="UZL32" s="165"/>
      <c r="UZM32" s="159"/>
      <c r="UZN32" s="165"/>
      <c r="UZO32" s="159"/>
      <c r="UZP32" s="165"/>
      <c r="UZQ32" s="159"/>
      <c r="UZR32" s="165"/>
      <c r="UZS32" s="159"/>
      <c r="UZT32" s="165"/>
      <c r="UZU32" s="159"/>
      <c r="UZV32" s="165"/>
      <c r="UZW32" s="159"/>
      <c r="UZX32" s="165"/>
      <c r="UZY32" s="159"/>
      <c r="UZZ32" s="165"/>
      <c r="VAA32" s="159"/>
      <c r="VAB32" s="165"/>
      <c r="VAC32" s="159"/>
      <c r="VAD32" s="165"/>
      <c r="VAE32" s="159"/>
      <c r="VAF32" s="165"/>
      <c r="VAG32" s="159"/>
      <c r="VAH32" s="165"/>
      <c r="VAI32" s="159"/>
      <c r="VAJ32" s="165"/>
      <c r="VAK32" s="159"/>
      <c r="VAL32" s="165"/>
      <c r="VAM32" s="159"/>
      <c r="VAN32" s="165"/>
      <c r="VAO32" s="159"/>
      <c r="VAP32" s="165"/>
      <c r="VAQ32" s="159"/>
      <c r="VAR32" s="165"/>
      <c r="VAS32" s="159"/>
      <c r="VAT32" s="165"/>
      <c r="VAU32" s="159"/>
      <c r="VAV32" s="165"/>
      <c r="VAW32" s="159"/>
      <c r="VAX32" s="165"/>
      <c r="VAY32" s="159"/>
      <c r="VAZ32" s="165"/>
      <c r="VBA32" s="159"/>
      <c r="VBB32" s="165"/>
      <c r="VBC32" s="159"/>
      <c r="VBD32" s="165"/>
      <c r="VBE32" s="159"/>
      <c r="VBF32" s="165"/>
      <c r="VBG32" s="159"/>
      <c r="VBH32" s="165"/>
      <c r="VBI32" s="159"/>
      <c r="VBJ32" s="165"/>
      <c r="VBK32" s="159"/>
      <c r="VBL32" s="165"/>
      <c r="VBM32" s="159"/>
      <c r="VBN32" s="165"/>
      <c r="VBO32" s="159"/>
      <c r="VBP32" s="165"/>
      <c r="VBQ32" s="159"/>
      <c r="VBR32" s="165"/>
      <c r="VBS32" s="159"/>
      <c r="VBT32" s="165"/>
      <c r="VBU32" s="159"/>
      <c r="VBV32" s="165"/>
      <c r="VBW32" s="159"/>
      <c r="VBX32" s="165"/>
      <c r="VBY32" s="159"/>
      <c r="VBZ32" s="165"/>
      <c r="VCA32" s="159"/>
      <c r="VCB32" s="165"/>
      <c r="VCC32" s="159"/>
      <c r="VCD32" s="165"/>
      <c r="VCE32" s="159"/>
      <c r="VCF32" s="165"/>
      <c r="VCG32" s="159"/>
      <c r="VCH32" s="165"/>
      <c r="VCI32" s="159"/>
      <c r="VCJ32" s="165"/>
      <c r="VCK32" s="159"/>
      <c r="VCL32" s="165"/>
      <c r="VCM32" s="159"/>
      <c r="VCN32" s="165"/>
      <c r="VCO32" s="159"/>
      <c r="VCP32" s="165"/>
      <c r="VCQ32" s="159"/>
      <c r="VCR32" s="165"/>
      <c r="VCS32" s="159"/>
      <c r="VCT32" s="165"/>
      <c r="VCU32" s="159"/>
      <c r="VCV32" s="165"/>
      <c r="VCW32" s="159"/>
      <c r="VCX32" s="165"/>
      <c r="VCY32" s="159"/>
      <c r="VCZ32" s="165"/>
      <c r="VDA32" s="159"/>
      <c r="VDB32" s="165"/>
      <c r="VDC32" s="159"/>
      <c r="VDD32" s="165"/>
      <c r="VDE32" s="159"/>
      <c r="VDF32" s="165"/>
      <c r="VDG32" s="159"/>
      <c r="VDH32" s="165"/>
      <c r="VDI32" s="159"/>
      <c r="VDJ32" s="165"/>
      <c r="VDK32" s="159"/>
      <c r="VDL32" s="165"/>
      <c r="VDM32" s="159"/>
      <c r="VDN32" s="165"/>
      <c r="VDO32" s="159"/>
      <c r="VDP32" s="165"/>
      <c r="VDQ32" s="159"/>
      <c r="VDR32" s="165"/>
      <c r="VDS32" s="159"/>
      <c r="VDT32" s="165"/>
      <c r="VDU32" s="159"/>
      <c r="VDV32" s="165"/>
      <c r="VDW32" s="159"/>
      <c r="VDX32" s="165"/>
      <c r="VDY32" s="159"/>
      <c r="VDZ32" s="165"/>
      <c r="VEA32" s="159"/>
      <c r="VEB32" s="165"/>
      <c r="VEC32" s="159"/>
      <c r="VED32" s="165"/>
      <c r="VEE32" s="159"/>
      <c r="VEF32" s="165"/>
      <c r="VEG32" s="159"/>
      <c r="VEH32" s="165"/>
      <c r="VEI32" s="159"/>
      <c r="VEJ32" s="165"/>
      <c r="VEK32" s="159"/>
      <c r="VEL32" s="165"/>
      <c r="VEM32" s="159"/>
      <c r="VEN32" s="165"/>
      <c r="VEO32" s="159"/>
      <c r="VEP32" s="165"/>
      <c r="VEQ32" s="159"/>
      <c r="VER32" s="165"/>
      <c r="VES32" s="159"/>
      <c r="VET32" s="165"/>
      <c r="VEU32" s="159"/>
      <c r="VEV32" s="165"/>
      <c r="VEW32" s="159"/>
      <c r="VEX32" s="165"/>
      <c r="VEY32" s="159"/>
      <c r="VEZ32" s="165"/>
      <c r="VFA32" s="159"/>
      <c r="VFB32" s="165"/>
      <c r="VFC32" s="159"/>
      <c r="VFD32" s="165"/>
      <c r="VFE32" s="159"/>
      <c r="VFF32" s="165"/>
      <c r="VFG32" s="159"/>
      <c r="VFH32" s="165"/>
      <c r="VFI32" s="159"/>
      <c r="VFJ32" s="165"/>
      <c r="VFK32" s="159"/>
      <c r="VFL32" s="165"/>
      <c r="VFM32" s="159"/>
      <c r="VFN32" s="165"/>
      <c r="VFO32" s="159"/>
      <c r="VFP32" s="165"/>
      <c r="VFQ32" s="159"/>
      <c r="VFR32" s="165"/>
      <c r="VFS32" s="159"/>
      <c r="VFT32" s="165"/>
      <c r="VFU32" s="159"/>
      <c r="VFV32" s="165"/>
      <c r="VFW32" s="159"/>
      <c r="VFX32" s="165"/>
      <c r="VFY32" s="159"/>
      <c r="VFZ32" s="165"/>
      <c r="VGA32" s="159"/>
      <c r="VGB32" s="165"/>
      <c r="VGC32" s="159"/>
      <c r="VGD32" s="165"/>
      <c r="VGE32" s="159"/>
      <c r="VGF32" s="165"/>
      <c r="VGG32" s="159"/>
      <c r="VGH32" s="165"/>
      <c r="VGI32" s="159"/>
      <c r="VGJ32" s="165"/>
      <c r="VGK32" s="159"/>
      <c r="VGL32" s="165"/>
      <c r="VGM32" s="159"/>
      <c r="VGN32" s="165"/>
      <c r="VGO32" s="159"/>
      <c r="VGP32" s="165"/>
      <c r="VGQ32" s="159"/>
      <c r="VGR32" s="165"/>
      <c r="VGS32" s="159"/>
      <c r="VGT32" s="165"/>
      <c r="VGU32" s="159"/>
      <c r="VGV32" s="165"/>
      <c r="VGW32" s="159"/>
      <c r="VGX32" s="165"/>
      <c r="VGY32" s="159"/>
      <c r="VGZ32" s="165"/>
      <c r="VHA32" s="159"/>
      <c r="VHB32" s="165"/>
      <c r="VHC32" s="159"/>
      <c r="VHD32" s="165"/>
      <c r="VHE32" s="159"/>
      <c r="VHF32" s="165"/>
      <c r="VHG32" s="159"/>
      <c r="VHH32" s="165"/>
      <c r="VHI32" s="159"/>
      <c r="VHJ32" s="165"/>
      <c r="VHK32" s="159"/>
      <c r="VHL32" s="165"/>
      <c r="VHM32" s="159"/>
      <c r="VHN32" s="165"/>
      <c r="VHO32" s="159"/>
      <c r="VHP32" s="165"/>
      <c r="VHQ32" s="159"/>
      <c r="VHR32" s="165"/>
      <c r="VHS32" s="159"/>
      <c r="VHT32" s="165"/>
      <c r="VHU32" s="159"/>
      <c r="VHV32" s="165"/>
      <c r="VHW32" s="159"/>
      <c r="VHX32" s="165"/>
      <c r="VHY32" s="159"/>
      <c r="VHZ32" s="165"/>
      <c r="VIA32" s="159"/>
      <c r="VIB32" s="165"/>
      <c r="VIC32" s="159"/>
      <c r="VID32" s="165"/>
      <c r="VIE32" s="159"/>
      <c r="VIF32" s="165"/>
      <c r="VIG32" s="159"/>
      <c r="VIH32" s="165"/>
      <c r="VII32" s="159"/>
      <c r="VIJ32" s="165"/>
      <c r="VIK32" s="159"/>
      <c r="VIL32" s="165"/>
      <c r="VIM32" s="159"/>
      <c r="VIN32" s="165"/>
      <c r="VIO32" s="159"/>
      <c r="VIP32" s="165"/>
      <c r="VIQ32" s="159"/>
      <c r="VIR32" s="165"/>
      <c r="VIS32" s="159"/>
      <c r="VIT32" s="165"/>
      <c r="VIU32" s="159"/>
      <c r="VIV32" s="165"/>
      <c r="VIW32" s="159"/>
      <c r="VIX32" s="165"/>
      <c r="VIY32" s="159"/>
      <c r="VIZ32" s="165"/>
      <c r="VJA32" s="159"/>
      <c r="VJB32" s="165"/>
      <c r="VJC32" s="159"/>
      <c r="VJD32" s="165"/>
      <c r="VJE32" s="159"/>
      <c r="VJF32" s="165"/>
      <c r="VJG32" s="159"/>
      <c r="VJH32" s="165"/>
      <c r="VJI32" s="159"/>
      <c r="VJJ32" s="165"/>
      <c r="VJK32" s="159"/>
      <c r="VJL32" s="165"/>
      <c r="VJM32" s="159"/>
      <c r="VJN32" s="165"/>
      <c r="VJO32" s="159"/>
      <c r="VJP32" s="165"/>
      <c r="VJQ32" s="159"/>
      <c r="VJR32" s="165"/>
      <c r="VJS32" s="159"/>
      <c r="VJT32" s="165"/>
      <c r="VJU32" s="159"/>
      <c r="VJV32" s="165"/>
      <c r="VJW32" s="159"/>
      <c r="VJX32" s="165"/>
      <c r="VJY32" s="159"/>
      <c r="VJZ32" s="165"/>
      <c r="VKA32" s="159"/>
      <c r="VKB32" s="165"/>
      <c r="VKC32" s="159"/>
      <c r="VKD32" s="165"/>
      <c r="VKE32" s="159"/>
      <c r="VKF32" s="165"/>
      <c r="VKG32" s="159"/>
      <c r="VKH32" s="165"/>
      <c r="VKI32" s="159"/>
      <c r="VKJ32" s="165"/>
      <c r="VKK32" s="159"/>
      <c r="VKL32" s="165"/>
      <c r="VKM32" s="159"/>
      <c r="VKN32" s="165"/>
      <c r="VKO32" s="159"/>
      <c r="VKP32" s="165"/>
      <c r="VKQ32" s="159"/>
      <c r="VKR32" s="165"/>
      <c r="VKS32" s="159"/>
      <c r="VKT32" s="165"/>
      <c r="VKU32" s="159"/>
      <c r="VKV32" s="165"/>
      <c r="VKW32" s="159"/>
      <c r="VKX32" s="165"/>
      <c r="VKY32" s="159"/>
      <c r="VKZ32" s="165"/>
      <c r="VLA32" s="159"/>
      <c r="VLB32" s="165"/>
      <c r="VLC32" s="159"/>
      <c r="VLD32" s="165"/>
      <c r="VLE32" s="159"/>
      <c r="VLF32" s="165"/>
      <c r="VLG32" s="159"/>
      <c r="VLH32" s="165"/>
      <c r="VLI32" s="159"/>
      <c r="VLJ32" s="165"/>
      <c r="VLK32" s="159"/>
      <c r="VLL32" s="165"/>
      <c r="VLM32" s="159"/>
      <c r="VLN32" s="165"/>
      <c r="VLO32" s="159"/>
      <c r="VLP32" s="165"/>
      <c r="VLQ32" s="159"/>
      <c r="VLR32" s="165"/>
      <c r="VLS32" s="159"/>
      <c r="VLT32" s="165"/>
      <c r="VLU32" s="159"/>
      <c r="VLV32" s="165"/>
      <c r="VLW32" s="159"/>
      <c r="VLX32" s="165"/>
      <c r="VLY32" s="159"/>
      <c r="VLZ32" s="165"/>
      <c r="VMA32" s="159"/>
      <c r="VMB32" s="165"/>
      <c r="VMC32" s="159"/>
      <c r="VMD32" s="165"/>
      <c r="VME32" s="159"/>
      <c r="VMF32" s="165"/>
      <c r="VMG32" s="159"/>
      <c r="VMH32" s="165"/>
      <c r="VMI32" s="159"/>
      <c r="VMJ32" s="165"/>
      <c r="VMK32" s="159"/>
      <c r="VML32" s="165"/>
      <c r="VMM32" s="159"/>
      <c r="VMN32" s="165"/>
      <c r="VMO32" s="159"/>
      <c r="VMP32" s="165"/>
      <c r="VMQ32" s="159"/>
      <c r="VMR32" s="165"/>
      <c r="VMS32" s="159"/>
      <c r="VMT32" s="165"/>
      <c r="VMU32" s="159"/>
      <c r="VMV32" s="165"/>
      <c r="VMW32" s="159"/>
      <c r="VMX32" s="165"/>
      <c r="VMY32" s="159"/>
      <c r="VMZ32" s="165"/>
      <c r="VNA32" s="159"/>
      <c r="VNB32" s="165"/>
      <c r="VNC32" s="159"/>
      <c r="VND32" s="165"/>
      <c r="VNE32" s="159"/>
      <c r="VNF32" s="165"/>
      <c r="VNG32" s="159"/>
      <c r="VNH32" s="165"/>
      <c r="VNI32" s="159"/>
      <c r="VNJ32" s="165"/>
      <c r="VNK32" s="159"/>
      <c r="VNL32" s="165"/>
      <c r="VNM32" s="159"/>
      <c r="VNN32" s="165"/>
      <c r="VNO32" s="159"/>
      <c r="VNP32" s="165"/>
      <c r="VNQ32" s="159"/>
      <c r="VNR32" s="165"/>
      <c r="VNS32" s="159"/>
      <c r="VNT32" s="165"/>
      <c r="VNU32" s="159"/>
      <c r="VNV32" s="165"/>
      <c r="VNW32" s="159"/>
      <c r="VNX32" s="165"/>
      <c r="VNY32" s="159"/>
      <c r="VNZ32" s="165"/>
      <c r="VOA32" s="159"/>
      <c r="VOB32" s="165"/>
      <c r="VOC32" s="159"/>
      <c r="VOD32" s="165"/>
      <c r="VOE32" s="159"/>
      <c r="VOF32" s="165"/>
      <c r="VOG32" s="159"/>
      <c r="VOH32" s="165"/>
      <c r="VOI32" s="159"/>
      <c r="VOJ32" s="165"/>
      <c r="VOK32" s="159"/>
      <c r="VOL32" s="165"/>
      <c r="VOM32" s="159"/>
      <c r="VON32" s="165"/>
      <c r="VOO32" s="159"/>
      <c r="VOP32" s="165"/>
      <c r="VOQ32" s="159"/>
      <c r="VOR32" s="165"/>
      <c r="VOS32" s="159"/>
      <c r="VOT32" s="165"/>
      <c r="VOU32" s="159"/>
      <c r="VOV32" s="165"/>
      <c r="VOW32" s="159"/>
      <c r="VOX32" s="165"/>
      <c r="VOY32" s="159"/>
      <c r="VOZ32" s="165"/>
      <c r="VPA32" s="159"/>
      <c r="VPB32" s="165"/>
      <c r="VPC32" s="159"/>
      <c r="VPD32" s="165"/>
      <c r="VPE32" s="159"/>
      <c r="VPF32" s="165"/>
      <c r="VPG32" s="159"/>
      <c r="VPH32" s="165"/>
      <c r="VPI32" s="159"/>
      <c r="VPJ32" s="165"/>
      <c r="VPK32" s="159"/>
      <c r="VPL32" s="165"/>
      <c r="VPM32" s="159"/>
      <c r="VPN32" s="165"/>
      <c r="VPO32" s="159"/>
      <c r="VPP32" s="165"/>
      <c r="VPQ32" s="159"/>
      <c r="VPR32" s="165"/>
      <c r="VPS32" s="159"/>
      <c r="VPT32" s="165"/>
      <c r="VPU32" s="159"/>
      <c r="VPV32" s="165"/>
      <c r="VPW32" s="159"/>
      <c r="VPX32" s="165"/>
      <c r="VPY32" s="159"/>
      <c r="VPZ32" s="165"/>
      <c r="VQA32" s="159"/>
      <c r="VQB32" s="165"/>
      <c r="VQC32" s="159"/>
      <c r="VQD32" s="165"/>
      <c r="VQE32" s="159"/>
      <c r="VQF32" s="165"/>
      <c r="VQG32" s="159"/>
      <c r="VQH32" s="165"/>
      <c r="VQI32" s="159"/>
      <c r="VQJ32" s="165"/>
      <c r="VQK32" s="159"/>
      <c r="VQL32" s="165"/>
      <c r="VQM32" s="159"/>
      <c r="VQN32" s="165"/>
      <c r="VQO32" s="159"/>
      <c r="VQP32" s="165"/>
      <c r="VQQ32" s="159"/>
      <c r="VQR32" s="165"/>
      <c r="VQS32" s="159"/>
      <c r="VQT32" s="165"/>
      <c r="VQU32" s="159"/>
      <c r="VQV32" s="165"/>
      <c r="VQW32" s="159"/>
      <c r="VQX32" s="165"/>
      <c r="VQY32" s="159"/>
      <c r="VQZ32" s="165"/>
      <c r="VRA32" s="159"/>
      <c r="VRB32" s="165"/>
      <c r="VRC32" s="159"/>
      <c r="VRD32" s="165"/>
      <c r="VRE32" s="159"/>
      <c r="VRF32" s="165"/>
      <c r="VRG32" s="159"/>
      <c r="VRH32" s="165"/>
      <c r="VRI32" s="159"/>
      <c r="VRJ32" s="165"/>
      <c r="VRK32" s="159"/>
      <c r="VRL32" s="165"/>
      <c r="VRM32" s="159"/>
      <c r="VRN32" s="165"/>
      <c r="VRO32" s="159"/>
      <c r="VRP32" s="165"/>
      <c r="VRQ32" s="159"/>
      <c r="VRR32" s="165"/>
      <c r="VRS32" s="159"/>
      <c r="VRT32" s="165"/>
      <c r="VRU32" s="159"/>
      <c r="VRV32" s="165"/>
      <c r="VRW32" s="159"/>
      <c r="VRX32" s="165"/>
      <c r="VRY32" s="159"/>
      <c r="VRZ32" s="165"/>
      <c r="VSA32" s="159"/>
      <c r="VSB32" s="165"/>
      <c r="VSC32" s="159"/>
      <c r="VSD32" s="165"/>
      <c r="VSE32" s="159"/>
      <c r="VSF32" s="165"/>
      <c r="VSG32" s="159"/>
      <c r="VSH32" s="165"/>
      <c r="VSI32" s="159"/>
      <c r="VSJ32" s="165"/>
      <c r="VSK32" s="159"/>
      <c r="VSL32" s="165"/>
      <c r="VSM32" s="159"/>
      <c r="VSN32" s="165"/>
      <c r="VSO32" s="159"/>
      <c r="VSP32" s="165"/>
      <c r="VSQ32" s="159"/>
      <c r="VSR32" s="165"/>
      <c r="VSS32" s="159"/>
      <c r="VST32" s="165"/>
      <c r="VSU32" s="159"/>
      <c r="VSV32" s="165"/>
      <c r="VSW32" s="159"/>
      <c r="VSX32" s="165"/>
      <c r="VSY32" s="159"/>
      <c r="VSZ32" s="165"/>
      <c r="VTA32" s="159"/>
      <c r="VTB32" s="165"/>
      <c r="VTC32" s="159"/>
      <c r="VTD32" s="165"/>
      <c r="VTE32" s="159"/>
      <c r="VTF32" s="165"/>
      <c r="VTG32" s="159"/>
      <c r="VTH32" s="165"/>
      <c r="VTI32" s="159"/>
      <c r="VTJ32" s="165"/>
      <c r="VTK32" s="159"/>
      <c r="VTL32" s="165"/>
      <c r="VTM32" s="159"/>
      <c r="VTN32" s="165"/>
      <c r="VTO32" s="159"/>
      <c r="VTP32" s="165"/>
      <c r="VTQ32" s="159"/>
      <c r="VTR32" s="165"/>
      <c r="VTS32" s="159"/>
      <c r="VTT32" s="165"/>
      <c r="VTU32" s="159"/>
      <c r="VTV32" s="165"/>
      <c r="VTW32" s="159"/>
      <c r="VTX32" s="165"/>
      <c r="VTY32" s="159"/>
      <c r="VTZ32" s="165"/>
      <c r="VUA32" s="159"/>
      <c r="VUB32" s="165"/>
      <c r="VUC32" s="159"/>
      <c r="VUD32" s="165"/>
      <c r="VUE32" s="159"/>
      <c r="VUF32" s="165"/>
      <c r="VUG32" s="159"/>
      <c r="VUH32" s="165"/>
      <c r="VUI32" s="159"/>
      <c r="VUJ32" s="165"/>
      <c r="VUK32" s="159"/>
      <c r="VUL32" s="165"/>
      <c r="VUM32" s="159"/>
      <c r="VUN32" s="165"/>
      <c r="VUO32" s="159"/>
      <c r="VUP32" s="165"/>
      <c r="VUQ32" s="159"/>
      <c r="VUR32" s="165"/>
      <c r="VUS32" s="159"/>
      <c r="VUT32" s="165"/>
      <c r="VUU32" s="159"/>
      <c r="VUV32" s="165"/>
      <c r="VUW32" s="159"/>
      <c r="VUX32" s="165"/>
      <c r="VUY32" s="159"/>
      <c r="VUZ32" s="165"/>
      <c r="VVA32" s="159"/>
      <c r="VVB32" s="165"/>
      <c r="VVC32" s="159"/>
      <c r="VVD32" s="165"/>
      <c r="VVE32" s="159"/>
      <c r="VVF32" s="165"/>
      <c r="VVG32" s="159"/>
      <c r="VVH32" s="165"/>
      <c r="VVI32" s="159"/>
      <c r="VVJ32" s="165"/>
      <c r="VVK32" s="159"/>
      <c r="VVL32" s="165"/>
      <c r="VVM32" s="159"/>
      <c r="VVN32" s="165"/>
      <c r="VVO32" s="159"/>
      <c r="VVP32" s="165"/>
      <c r="VVQ32" s="159"/>
      <c r="VVR32" s="165"/>
      <c r="VVS32" s="159"/>
      <c r="VVT32" s="165"/>
      <c r="VVU32" s="159"/>
      <c r="VVV32" s="165"/>
      <c r="VVW32" s="159"/>
      <c r="VVX32" s="165"/>
      <c r="VVY32" s="159"/>
      <c r="VVZ32" s="165"/>
      <c r="VWA32" s="159"/>
      <c r="VWB32" s="165"/>
      <c r="VWC32" s="159"/>
      <c r="VWD32" s="165"/>
      <c r="VWE32" s="159"/>
      <c r="VWF32" s="165"/>
      <c r="VWG32" s="159"/>
      <c r="VWH32" s="165"/>
      <c r="VWI32" s="159"/>
      <c r="VWJ32" s="165"/>
      <c r="VWK32" s="159"/>
      <c r="VWL32" s="165"/>
      <c r="VWM32" s="159"/>
      <c r="VWN32" s="165"/>
      <c r="VWO32" s="159"/>
      <c r="VWP32" s="165"/>
      <c r="VWQ32" s="159"/>
      <c r="VWR32" s="165"/>
      <c r="VWS32" s="159"/>
      <c r="VWT32" s="165"/>
      <c r="VWU32" s="159"/>
      <c r="VWV32" s="165"/>
      <c r="VWW32" s="159"/>
      <c r="VWX32" s="165"/>
      <c r="VWY32" s="159"/>
      <c r="VWZ32" s="165"/>
      <c r="VXA32" s="159"/>
      <c r="VXB32" s="165"/>
      <c r="VXC32" s="159"/>
      <c r="VXD32" s="165"/>
      <c r="VXE32" s="159"/>
      <c r="VXF32" s="165"/>
      <c r="VXG32" s="159"/>
      <c r="VXH32" s="165"/>
      <c r="VXI32" s="159"/>
      <c r="VXJ32" s="165"/>
      <c r="VXK32" s="159"/>
      <c r="VXL32" s="165"/>
      <c r="VXM32" s="159"/>
      <c r="VXN32" s="165"/>
      <c r="VXO32" s="159"/>
      <c r="VXP32" s="165"/>
      <c r="VXQ32" s="159"/>
      <c r="VXR32" s="165"/>
      <c r="VXS32" s="159"/>
      <c r="VXT32" s="165"/>
      <c r="VXU32" s="159"/>
      <c r="VXV32" s="165"/>
      <c r="VXW32" s="159"/>
      <c r="VXX32" s="165"/>
      <c r="VXY32" s="159"/>
      <c r="VXZ32" s="165"/>
      <c r="VYA32" s="159"/>
      <c r="VYB32" s="165"/>
      <c r="VYC32" s="159"/>
      <c r="VYD32" s="165"/>
      <c r="VYE32" s="159"/>
      <c r="VYF32" s="165"/>
      <c r="VYG32" s="159"/>
      <c r="VYH32" s="165"/>
      <c r="VYI32" s="159"/>
      <c r="VYJ32" s="165"/>
      <c r="VYK32" s="159"/>
      <c r="VYL32" s="165"/>
      <c r="VYM32" s="159"/>
      <c r="VYN32" s="165"/>
      <c r="VYO32" s="159"/>
      <c r="VYP32" s="165"/>
      <c r="VYQ32" s="159"/>
      <c r="VYR32" s="165"/>
      <c r="VYS32" s="159"/>
      <c r="VYT32" s="165"/>
      <c r="VYU32" s="159"/>
      <c r="VYV32" s="165"/>
      <c r="VYW32" s="159"/>
      <c r="VYX32" s="165"/>
      <c r="VYY32" s="159"/>
      <c r="VYZ32" s="165"/>
      <c r="VZA32" s="159"/>
      <c r="VZB32" s="165"/>
      <c r="VZC32" s="159"/>
      <c r="VZD32" s="165"/>
      <c r="VZE32" s="159"/>
      <c r="VZF32" s="165"/>
      <c r="VZG32" s="159"/>
      <c r="VZH32" s="165"/>
      <c r="VZI32" s="159"/>
      <c r="VZJ32" s="165"/>
      <c r="VZK32" s="159"/>
      <c r="VZL32" s="165"/>
      <c r="VZM32" s="159"/>
      <c r="VZN32" s="165"/>
      <c r="VZO32" s="159"/>
      <c r="VZP32" s="165"/>
      <c r="VZQ32" s="159"/>
      <c r="VZR32" s="165"/>
      <c r="VZS32" s="159"/>
      <c r="VZT32" s="165"/>
      <c r="VZU32" s="159"/>
      <c r="VZV32" s="165"/>
      <c r="VZW32" s="159"/>
      <c r="VZX32" s="165"/>
      <c r="VZY32" s="159"/>
      <c r="VZZ32" s="165"/>
      <c r="WAA32" s="159"/>
      <c r="WAB32" s="165"/>
      <c r="WAC32" s="159"/>
      <c r="WAD32" s="165"/>
      <c r="WAE32" s="159"/>
      <c r="WAF32" s="165"/>
      <c r="WAG32" s="159"/>
      <c r="WAH32" s="165"/>
      <c r="WAI32" s="159"/>
      <c r="WAJ32" s="165"/>
      <c r="WAK32" s="159"/>
      <c r="WAL32" s="165"/>
      <c r="WAM32" s="159"/>
      <c r="WAN32" s="165"/>
      <c r="WAO32" s="159"/>
      <c r="WAP32" s="165"/>
      <c r="WAQ32" s="159"/>
      <c r="WAR32" s="165"/>
      <c r="WAS32" s="159"/>
      <c r="WAT32" s="165"/>
      <c r="WAU32" s="159"/>
      <c r="WAV32" s="165"/>
      <c r="WAW32" s="159"/>
      <c r="WAX32" s="165"/>
      <c r="WAY32" s="159"/>
      <c r="WAZ32" s="165"/>
      <c r="WBA32" s="159"/>
      <c r="WBB32" s="165"/>
      <c r="WBC32" s="159"/>
      <c r="WBD32" s="165"/>
      <c r="WBE32" s="159"/>
      <c r="WBF32" s="165"/>
      <c r="WBG32" s="159"/>
      <c r="WBH32" s="165"/>
      <c r="WBI32" s="159"/>
      <c r="WBJ32" s="165"/>
      <c r="WBK32" s="159"/>
      <c r="WBL32" s="165"/>
      <c r="WBM32" s="159"/>
      <c r="WBN32" s="165"/>
      <c r="WBO32" s="159"/>
      <c r="WBP32" s="165"/>
      <c r="WBQ32" s="159"/>
      <c r="WBR32" s="165"/>
      <c r="WBS32" s="159"/>
      <c r="WBT32" s="165"/>
      <c r="WBU32" s="159"/>
      <c r="WBV32" s="165"/>
      <c r="WBW32" s="159"/>
      <c r="WBX32" s="165"/>
      <c r="WBY32" s="159"/>
      <c r="WBZ32" s="165"/>
      <c r="WCA32" s="159"/>
      <c r="WCB32" s="165"/>
      <c r="WCC32" s="159"/>
      <c r="WCD32" s="165"/>
      <c r="WCE32" s="159"/>
      <c r="WCF32" s="165"/>
      <c r="WCG32" s="159"/>
      <c r="WCH32" s="165"/>
      <c r="WCI32" s="159"/>
      <c r="WCJ32" s="165"/>
      <c r="WCK32" s="159"/>
      <c r="WCL32" s="165"/>
      <c r="WCM32" s="159"/>
      <c r="WCN32" s="165"/>
      <c r="WCO32" s="159"/>
      <c r="WCP32" s="165"/>
      <c r="WCQ32" s="159"/>
      <c r="WCR32" s="165"/>
      <c r="WCS32" s="159"/>
      <c r="WCT32" s="165"/>
      <c r="WCU32" s="159"/>
      <c r="WCV32" s="165"/>
      <c r="WCW32" s="159"/>
      <c r="WCX32" s="165"/>
      <c r="WCY32" s="159"/>
      <c r="WCZ32" s="165"/>
      <c r="WDA32" s="159"/>
      <c r="WDB32" s="165"/>
      <c r="WDC32" s="159"/>
      <c r="WDD32" s="165"/>
      <c r="WDE32" s="159"/>
      <c r="WDF32" s="165"/>
      <c r="WDG32" s="159"/>
      <c r="WDH32" s="165"/>
      <c r="WDI32" s="159"/>
      <c r="WDJ32" s="165"/>
      <c r="WDK32" s="159"/>
      <c r="WDL32" s="165"/>
      <c r="WDM32" s="159"/>
      <c r="WDN32" s="165"/>
      <c r="WDO32" s="159"/>
      <c r="WDP32" s="165"/>
      <c r="WDQ32" s="159"/>
      <c r="WDR32" s="165"/>
      <c r="WDS32" s="159"/>
      <c r="WDT32" s="165"/>
      <c r="WDU32" s="159"/>
      <c r="WDV32" s="165"/>
      <c r="WDW32" s="159"/>
      <c r="WDX32" s="165"/>
      <c r="WDY32" s="159"/>
      <c r="WDZ32" s="165"/>
      <c r="WEA32" s="159"/>
      <c r="WEB32" s="165"/>
      <c r="WEC32" s="159"/>
      <c r="WED32" s="165"/>
      <c r="WEE32" s="159"/>
      <c r="WEF32" s="165"/>
      <c r="WEG32" s="159"/>
      <c r="WEH32" s="165"/>
      <c r="WEI32" s="159"/>
      <c r="WEJ32" s="165"/>
      <c r="WEK32" s="159"/>
      <c r="WEL32" s="165"/>
      <c r="WEM32" s="159"/>
      <c r="WEN32" s="165"/>
      <c r="WEO32" s="159"/>
      <c r="WEP32" s="165"/>
      <c r="WEQ32" s="159"/>
      <c r="WER32" s="165"/>
      <c r="WES32" s="159"/>
      <c r="WET32" s="165"/>
      <c r="WEU32" s="159"/>
      <c r="WEV32" s="165"/>
      <c r="WEW32" s="159"/>
      <c r="WEX32" s="165"/>
      <c r="WEY32" s="159"/>
      <c r="WEZ32" s="165"/>
      <c r="WFA32" s="159"/>
      <c r="WFB32" s="165"/>
      <c r="WFC32" s="159"/>
      <c r="WFD32" s="165"/>
      <c r="WFE32" s="159"/>
      <c r="WFF32" s="165"/>
      <c r="WFG32" s="159"/>
      <c r="WFH32" s="165"/>
      <c r="WFI32" s="159"/>
      <c r="WFJ32" s="165"/>
      <c r="WFK32" s="159"/>
      <c r="WFL32" s="165"/>
      <c r="WFM32" s="159"/>
      <c r="WFN32" s="165"/>
      <c r="WFO32" s="159"/>
      <c r="WFP32" s="165"/>
      <c r="WFQ32" s="159"/>
      <c r="WFR32" s="165"/>
      <c r="WFS32" s="159"/>
      <c r="WFT32" s="165"/>
      <c r="WFU32" s="159"/>
      <c r="WFV32" s="165"/>
      <c r="WFW32" s="159"/>
      <c r="WFX32" s="165"/>
      <c r="WFY32" s="159"/>
      <c r="WFZ32" s="165"/>
      <c r="WGA32" s="159"/>
      <c r="WGB32" s="165"/>
      <c r="WGC32" s="159"/>
      <c r="WGD32" s="165"/>
      <c r="WGE32" s="159"/>
      <c r="WGF32" s="165"/>
      <c r="WGG32" s="159"/>
      <c r="WGH32" s="165"/>
      <c r="WGI32" s="159"/>
      <c r="WGJ32" s="165"/>
      <c r="WGK32" s="159"/>
      <c r="WGL32" s="165"/>
      <c r="WGM32" s="159"/>
      <c r="WGN32" s="165"/>
      <c r="WGO32" s="159"/>
      <c r="WGP32" s="165"/>
      <c r="WGQ32" s="159"/>
      <c r="WGR32" s="165"/>
      <c r="WGS32" s="159"/>
      <c r="WGT32" s="165"/>
      <c r="WGU32" s="159"/>
      <c r="WGV32" s="165"/>
      <c r="WGW32" s="159"/>
      <c r="WGX32" s="165"/>
      <c r="WGY32" s="159"/>
      <c r="WGZ32" s="165"/>
      <c r="WHA32" s="159"/>
      <c r="WHB32" s="165"/>
      <c r="WHC32" s="159"/>
      <c r="WHD32" s="165"/>
      <c r="WHE32" s="159"/>
      <c r="WHF32" s="165"/>
      <c r="WHG32" s="159"/>
      <c r="WHH32" s="165"/>
      <c r="WHI32" s="159"/>
      <c r="WHJ32" s="165"/>
      <c r="WHK32" s="159"/>
      <c r="WHL32" s="165"/>
      <c r="WHM32" s="159"/>
      <c r="WHN32" s="165"/>
      <c r="WHO32" s="159"/>
      <c r="WHP32" s="165"/>
      <c r="WHQ32" s="159"/>
      <c r="WHR32" s="165"/>
      <c r="WHS32" s="159"/>
      <c r="WHT32" s="165"/>
      <c r="WHU32" s="159"/>
      <c r="WHV32" s="165"/>
      <c r="WHW32" s="159"/>
      <c r="WHX32" s="165"/>
      <c r="WHY32" s="159"/>
      <c r="WHZ32" s="165"/>
      <c r="WIA32" s="159"/>
      <c r="WIB32" s="165"/>
      <c r="WIC32" s="159"/>
      <c r="WID32" s="165"/>
      <c r="WIE32" s="159"/>
      <c r="WIF32" s="165"/>
      <c r="WIG32" s="159"/>
      <c r="WIH32" s="165"/>
      <c r="WII32" s="159"/>
      <c r="WIJ32" s="165"/>
      <c r="WIK32" s="159"/>
      <c r="WIL32" s="165"/>
      <c r="WIM32" s="159"/>
      <c r="WIN32" s="165"/>
      <c r="WIO32" s="159"/>
      <c r="WIP32" s="165"/>
      <c r="WIQ32" s="159"/>
      <c r="WIR32" s="165"/>
      <c r="WIS32" s="159"/>
      <c r="WIT32" s="165"/>
      <c r="WIU32" s="159"/>
      <c r="WIV32" s="165"/>
      <c r="WIW32" s="159"/>
      <c r="WIX32" s="165"/>
      <c r="WIY32" s="159"/>
      <c r="WIZ32" s="165"/>
      <c r="WJA32" s="159"/>
      <c r="WJB32" s="165"/>
      <c r="WJC32" s="159"/>
      <c r="WJD32" s="165"/>
      <c r="WJE32" s="159"/>
      <c r="WJF32" s="165"/>
      <c r="WJG32" s="159"/>
      <c r="WJH32" s="165"/>
      <c r="WJI32" s="159"/>
      <c r="WJJ32" s="165"/>
      <c r="WJK32" s="159"/>
      <c r="WJL32" s="165"/>
      <c r="WJM32" s="159"/>
      <c r="WJN32" s="165"/>
      <c r="WJO32" s="159"/>
      <c r="WJP32" s="165"/>
      <c r="WJQ32" s="159"/>
      <c r="WJR32" s="165"/>
      <c r="WJS32" s="159"/>
      <c r="WJT32" s="165"/>
      <c r="WJU32" s="159"/>
      <c r="WJV32" s="165"/>
      <c r="WJW32" s="159"/>
      <c r="WJX32" s="165"/>
      <c r="WJY32" s="159"/>
      <c r="WJZ32" s="165"/>
      <c r="WKA32" s="159"/>
      <c r="WKB32" s="165"/>
      <c r="WKC32" s="159"/>
      <c r="WKD32" s="165"/>
      <c r="WKE32" s="159"/>
      <c r="WKF32" s="165"/>
      <c r="WKG32" s="159"/>
      <c r="WKH32" s="165"/>
      <c r="WKI32" s="159"/>
      <c r="WKJ32" s="165"/>
      <c r="WKK32" s="159"/>
      <c r="WKL32" s="165"/>
      <c r="WKM32" s="159"/>
      <c r="WKN32" s="165"/>
      <c r="WKO32" s="159"/>
      <c r="WKP32" s="165"/>
      <c r="WKQ32" s="159"/>
      <c r="WKR32" s="165"/>
      <c r="WKS32" s="159"/>
      <c r="WKT32" s="165"/>
      <c r="WKU32" s="159"/>
      <c r="WKV32" s="165"/>
      <c r="WKW32" s="159"/>
      <c r="WKX32" s="165"/>
      <c r="WKY32" s="159"/>
      <c r="WKZ32" s="165"/>
      <c r="WLA32" s="159"/>
      <c r="WLB32" s="165"/>
      <c r="WLC32" s="159"/>
      <c r="WLD32" s="165"/>
      <c r="WLE32" s="159"/>
      <c r="WLF32" s="165"/>
      <c r="WLG32" s="159"/>
      <c r="WLH32" s="165"/>
      <c r="WLI32" s="159"/>
      <c r="WLJ32" s="165"/>
      <c r="WLK32" s="159"/>
      <c r="WLL32" s="165"/>
      <c r="WLM32" s="159"/>
      <c r="WLN32" s="165"/>
      <c r="WLO32" s="159"/>
      <c r="WLP32" s="165"/>
      <c r="WLQ32" s="159"/>
      <c r="WLR32" s="165"/>
      <c r="WLS32" s="159"/>
      <c r="WLT32" s="165"/>
      <c r="WLU32" s="159"/>
      <c r="WLV32" s="165"/>
      <c r="WLW32" s="159"/>
      <c r="WLX32" s="165"/>
      <c r="WLY32" s="159"/>
      <c r="WLZ32" s="165"/>
      <c r="WMA32" s="159"/>
      <c r="WMB32" s="165"/>
      <c r="WMC32" s="159"/>
      <c r="WMD32" s="165"/>
      <c r="WME32" s="159"/>
      <c r="WMF32" s="165"/>
      <c r="WMG32" s="159"/>
      <c r="WMH32" s="165"/>
      <c r="WMI32" s="159"/>
      <c r="WMJ32" s="165"/>
      <c r="WMK32" s="159"/>
      <c r="WML32" s="165"/>
      <c r="WMM32" s="159"/>
      <c r="WMN32" s="165"/>
      <c r="WMO32" s="159"/>
      <c r="WMP32" s="165"/>
      <c r="WMQ32" s="159"/>
      <c r="WMR32" s="165"/>
      <c r="WMS32" s="159"/>
      <c r="WMT32" s="165"/>
      <c r="WMU32" s="159"/>
      <c r="WMV32" s="165"/>
      <c r="WMW32" s="159"/>
      <c r="WMX32" s="165"/>
      <c r="WMY32" s="159"/>
      <c r="WMZ32" s="165"/>
      <c r="WNA32" s="159"/>
      <c r="WNB32" s="165"/>
      <c r="WNC32" s="159"/>
      <c r="WND32" s="165"/>
      <c r="WNE32" s="159"/>
      <c r="WNF32" s="165"/>
      <c r="WNG32" s="159"/>
      <c r="WNH32" s="165"/>
      <c r="WNI32" s="159"/>
      <c r="WNJ32" s="165"/>
      <c r="WNK32" s="159"/>
      <c r="WNL32" s="165"/>
      <c r="WNM32" s="159"/>
      <c r="WNN32" s="165"/>
      <c r="WNO32" s="159"/>
      <c r="WNP32" s="165"/>
      <c r="WNQ32" s="159"/>
      <c r="WNR32" s="165"/>
      <c r="WNS32" s="159"/>
      <c r="WNT32" s="165"/>
      <c r="WNU32" s="159"/>
      <c r="WNV32" s="165"/>
      <c r="WNW32" s="159"/>
      <c r="WNX32" s="165"/>
      <c r="WNY32" s="159"/>
      <c r="WNZ32" s="165"/>
      <c r="WOA32" s="159"/>
      <c r="WOB32" s="165"/>
      <c r="WOC32" s="159"/>
      <c r="WOD32" s="165"/>
      <c r="WOE32" s="159"/>
      <c r="WOF32" s="165"/>
      <c r="WOG32" s="159"/>
      <c r="WOH32" s="165"/>
      <c r="WOI32" s="159"/>
      <c r="WOJ32" s="165"/>
      <c r="WOK32" s="159"/>
      <c r="WOL32" s="165"/>
      <c r="WOM32" s="159"/>
      <c r="WON32" s="165"/>
      <c r="WOO32" s="159"/>
      <c r="WOP32" s="165"/>
      <c r="WOQ32" s="159"/>
      <c r="WOR32" s="165"/>
      <c r="WOS32" s="159"/>
      <c r="WOT32" s="165"/>
      <c r="WOU32" s="159"/>
      <c r="WOV32" s="165"/>
      <c r="WOW32" s="159"/>
      <c r="WOX32" s="165"/>
      <c r="WOY32" s="159"/>
      <c r="WOZ32" s="165"/>
      <c r="WPA32" s="159"/>
      <c r="WPB32" s="165"/>
      <c r="WPC32" s="159"/>
      <c r="WPD32" s="165"/>
      <c r="WPE32" s="159"/>
      <c r="WPF32" s="165"/>
      <c r="WPG32" s="159"/>
      <c r="WPH32" s="165"/>
      <c r="WPI32" s="159"/>
      <c r="WPJ32" s="165"/>
      <c r="WPK32" s="159"/>
      <c r="WPL32" s="165"/>
      <c r="WPM32" s="159"/>
      <c r="WPN32" s="165"/>
      <c r="WPO32" s="159"/>
      <c r="WPP32" s="165"/>
      <c r="WPQ32" s="159"/>
      <c r="WPR32" s="165"/>
      <c r="WPS32" s="159"/>
      <c r="WPT32" s="165"/>
      <c r="WPU32" s="159"/>
      <c r="WPV32" s="165"/>
      <c r="WPW32" s="159"/>
      <c r="WPX32" s="165"/>
      <c r="WPY32" s="159"/>
      <c r="WPZ32" s="165"/>
      <c r="WQA32" s="159"/>
      <c r="WQB32" s="165"/>
      <c r="WQC32" s="159"/>
      <c r="WQD32" s="165"/>
      <c r="WQE32" s="159"/>
      <c r="WQF32" s="165"/>
      <c r="WQG32" s="159"/>
      <c r="WQH32" s="165"/>
      <c r="WQI32" s="159"/>
      <c r="WQJ32" s="165"/>
      <c r="WQK32" s="159"/>
      <c r="WQL32" s="165"/>
      <c r="WQM32" s="159"/>
      <c r="WQN32" s="165"/>
      <c r="WQO32" s="159"/>
      <c r="WQP32" s="165"/>
      <c r="WQQ32" s="159"/>
      <c r="WQR32" s="165"/>
      <c r="WQS32" s="159"/>
      <c r="WQT32" s="165"/>
      <c r="WQU32" s="159"/>
      <c r="WQV32" s="165"/>
      <c r="WQW32" s="159"/>
      <c r="WQX32" s="165"/>
      <c r="WQY32" s="159"/>
      <c r="WQZ32" s="165"/>
      <c r="WRA32" s="159"/>
      <c r="WRB32" s="165"/>
      <c r="WRC32" s="159"/>
      <c r="WRD32" s="165"/>
      <c r="WRE32" s="159"/>
      <c r="WRF32" s="165"/>
      <c r="WRG32" s="159"/>
      <c r="WRH32" s="165"/>
      <c r="WRI32" s="159"/>
      <c r="WRJ32" s="165"/>
      <c r="WRK32" s="159"/>
      <c r="WRL32" s="165"/>
      <c r="WRM32" s="159"/>
      <c r="WRN32" s="165"/>
      <c r="WRO32" s="159"/>
      <c r="WRP32" s="165"/>
      <c r="WRQ32" s="159"/>
      <c r="WRR32" s="165"/>
      <c r="WRS32" s="159"/>
      <c r="WRT32" s="165"/>
      <c r="WRU32" s="159"/>
      <c r="WRV32" s="165"/>
      <c r="WRW32" s="159"/>
      <c r="WRX32" s="165"/>
      <c r="WRY32" s="159"/>
      <c r="WRZ32" s="165"/>
      <c r="WSA32" s="159"/>
      <c r="WSB32" s="165"/>
      <c r="WSC32" s="159"/>
      <c r="WSD32" s="165"/>
      <c r="WSE32" s="159"/>
      <c r="WSF32" s="165"/>
      <c r="WSG32" s="159"/>
      <c r="WSH32" s="165"/>
      <c r="WSI32" s="159"/>
      <c r="WSJ32" s="165"/>
      <c r="WSK32" s="159"/>
      <c r="WSL32" s="165"/>
      <c r="WSM32" s="159"/>
      <c r="WSN32" s="165"/>
      <c r="WSO32" s="159"/>
      <c r="WSP32" s="165"/>
      <c r="WSQ32" s="159"/>
      <c r="WSR32" s="165"/>
      <c r="WSS32" s="159"/>
      <c r="WST32" s="165"/>
      <c r="WSU32" s="159"/>
      <c r="WSV32" s="165"/>
      <c r="WSW32" s="159"/>
      <c r="WSX32" s="165"/>
      <c r="WSY32" s="159"/>
      <c r="WSZ32" s="165"/>
      <c r="WTA32" s="159"/>
      <c r="WTB32" s="165"/>
      <c r="WTC32" s="159"/>
      <c r="WTD32" s="165"/>
      <c r="WTE32" s="159"/>
      <c r="WTF32" s="165"/>
      <c r="WTG32" s="159"/>
      <c r="WTH32" s="165"/>
      <c r="WTI32" s="159"/>
      <c r="WTJ32" s="165"/>
      <c r="WTK32" s="159"/>
      <c r="WTL32" s="165"/>
      <c r="WTM32" s="159"/>
      <c r="WTN32" s="165"/>
      <c r="WTO32" s="159"/>
      <c r="WTP32" s="165"/>
      <c r="WTQ32" s="159"/>
      <c r="WTR32" s="165"/>
      <c r="WTS32" s="159"/>
      <c r="WTT32" s="165"/>
      <c r="WTU32" s="159"/>
      <c r="WTV32" s="165"/>
      <c r="WTW32" s="159"/>
      <c r="WTX32" s="165"/>
      <c r="WTY32" s="159"/>
      <c r="WTZ32" s="165"/>
      <c r="WUA32" s="159"/>
      <c r="WUB32" s="165"/>
      <c r="WUC32" s="159"/>
      <c r="WUD32" s="165"/>
      <c r="WUE32" s="159"/>
      <c r="WUF32" s="165"/>
      <c r="WUG32" s="159"/>
      <c r="WUH32" s="165"/>
      <c r="WUI32" s="159"/>
      <c r="WUJ32" s="165"/>
      <c r="WUK32" s="159"/>
      <c r="WUL32" s="165"/>
      <c r="WUM32" s="159"/>
      <c r="WUN32" s="165"/>
      <c r="WUO32" s="159"/>
      <c r="WUP32" s="165"/>
      <c r="WUQ32" s="159"/>
      <c r="WUR32" s="165"/>
      <c r="WUS32" s="159"/>
      <c r="WUT32" s="165"/>
      <c r="WUU32" s="159"/>
      <c r="WUV32" s="165"/>
      <c r="WUW32" s="159"/>
      <c r="WUX32" s="165"/>
      <c r="WUY32" s="159"/>
      <c r="WUZ32" s="165"/>
      <c r="WVA32" s="159"/>
      <c r="WVB32" s="165"/>
      <c r="WVC32" s="159"/>
      <c r="WVD32" s="165"/>
      <c r="WVE32" s="159"/>
      <c r="WVF32" s="165"/>
      <c r="WVG32" s="159"/>
      <c r="WVH32" s="165"/>
      <c r="WVI32" s="159"/>
      <c r="WVJ32" s="165"/>
      <c r="WVK32" s="159"/>
      <c r="WVL32" s="165"/>
      <c r="WVM32" s="159"/>
      <c r="WVN32" s="165"/>
      <c r="WVO32" s="159"/>
      <c r="WVP32" s="165"/>
      <c r="WVQ32" s="159"/>
      <c r="WVR32" s="165"/>
      <c r="WVS32" s="159"/>
      <c r="WVT32" s="165"/>
      <c r="WVU32" s="159"/>
      <c r="WVV32" s="165"/>
      <c r="WVW32" s="159"/>
      <c r="WVX32" s="165"/>
      <c r="WVY32" s="159"/>
      <c r="WVZ32" s="165"/>
      <c r="WWA32" s="159"/>
      <c r="WWB32" s="165"/>
      <c r="WWC32" s="159"/>
      <c r="WWD32" s="165"/>
      <c r="WWE32" s="159"/>
      <c r="WWF32" s="165"/>
      <c r="WWG32" s="159"/>
      <c r="WWH32" s="165"/>
      <c r="WWI32" s="159"/>
      <c r="WWJ32" s="165"/>
      <c r="WWK32" s="159"/>
      <c r="WWL32" s="165"/>
      <c r="WWM32" s="159"/>
      <c r="WWN32" s="165"/>
      <c r="WWO32" s="159"/>
      <c r="WWP32" s="165"/>
      <c r="WWQ32" s="159"/>
      <c r="WWR32" s="165"/>
      <c r="WWS32" s="159"/>
      <c r="WWT32" s="165"/>
      <c r="WWU32" s="159"/>
      <c r="WWV32" s="165"/>
      <c r="WWW32" s="159"/>
      <c r="WWX32" s="165"/>
      <c r="WWY32" s="159"/>
      <c r="WWZ32" s="165"/>
      <c r="WXA32" s="159"/>
      <c r="WXB32" s="165"/>
      <c r="WXC32" s="159"/>
      <c r="WXD32" s="165"/>
      <c r="WXE32" s="159"/>
      <c r="WXF32" s="165"/>
      <c r="WXG32" s="159"/>
      <c r="WXH32" s="165"/>
      <c r="WXI32" s="159"/>
      <c r="WXJ32" s="165"/>
      <c r="WXK32" s="159"/>
      <c r="WXL32" s="165"/>
      <c r="WXM32" s="159"/>
      <c r="WXN32" s="165"/>
      <c r="WXO32" s="159"/>
      <c r="WXP32" s="165"/>
      <c r="WXQ32" s="159"/>
      <c r="WXR32" s="165"/>
      <c r="WXS32" s="159"/>
      <c r="WXT32" s="165"/>
      <c r="WXU32" s="159"/>
      <c r="WXV32" s="165"/>
      <c r="WXW32" s="159"/>
      <c r="WXX32" s="165"/>
      <c r="WXY32" s="159"/>
      <c r="WXZ32" s="165"/>
      <c r="WYA32" s="159"/>
      <c r="WYB32" s="165"/>
      <c r="WYC32" s="159"/>
      <c r="WYD32" s="165"/>
      <c r="WYE32" s="159"/>
      <c r="WYF32" s="165"/>
      <c r="WYG32" s="159"/>
      <c r="WYH32" s="165"/>
      <c r="WYI32" s="159"/>
      <c r="WYJ32" s="165"/>
      <c r="WYK32" s="159"/>
      <c r="WYL32" s="165"/>
      <c r="WYM32" s="159"/>
      <c r="WYN32" s="165"/>
      <c r="WYO32" s="159"/>
      <c r="WYP32" s="165"/>
      <c r="WYQ32" s="159"/>
      <c r="WYR32" s="165"/>
      <c r="WYS32" s="159"/>
      <c r="WYT32" s="165"/>
      <c r="WYU32" s="159"/>
      <c r="WYV32" s="165"/>
      <c r="WYW32" s="159"/>
      <c r="WYX32" s="165"/>
      <c r="WYY32" s="159"/>
      <c r="WYZ32" s="165"/>
      <c r="WZA32" s="159"/>
      <c r="WZB32" s="165"/>
      <c r="WZC32" s="159"/>
      <c r="WZD32" s="165"/>
      <c r="WZE32" s="159"/>
      <c r="WZF32" s="165"/>
      <c r="WZG32" s="159"/>
      <c r="WZH32" s="165"/>
      <c r="WZI32" s="159"/>
      <c r="WZJ32" s="165"/>
      <c r="WZK32" s="159"/>
      <c r="WZL32" s="165"/>
      <c r="WZM32" s="159"/>
      <c r="WZN32" s="165"/>
      <c r="WZO32" s="159"/>
      <c r="WZP32" s="165"/>
      <c r="WZQ32" s="159"/>
      <c r="WZR32" s="165"/>
      <c r="WZS32" s="159"/>
      <c r="WZT32" s="165"/>
      <c r="WZU32" s="159"/>
      <c r="WZV32" s="165"/>
      <c r="WZW32" s="159"/>
      <c r="WZX32" s="165"/>
      <c r="WZY32" s="159"/>
      <c r="WZZ32" s="165"/>
      <c r="XAA32" s="159"/>
      <c r="XAB32" s="165"/>
      <c r="XAC32" s="159"/>
      <c r="XAD32" s="165"/>
      <c r="XAE32" s="159"/>
      <c r="XAF32" s="165"/>
      <c r="XAG32" s="159"/>
      <c r="XAH32" s="165"/>
      <c r="XAI32" s="159"/>
      <c r="XAJ32" s="165"/>
      <c r="XAK32" s="159"/>
      <c r="XAL32" s="165"/>
      <c r="XAM32" s="159"/>
      <c r="XAN32" s="165"/>
      <c r="XAO32" s="159"/>
      <c r="XAP32" s="165"/>
      <c r="XAQ32" s="159"/>
      <c r="XAR32" s="165"/>
      <c r="XAS32" s="159"/>
      <c r="XAT32" s="165"/>
      <c r="XAU32" s="159"/>
      <c r="XAV32" s="165"/>
      <c r="XAW32" s="159"/>
      <c r="XAX32" s="165"/>
      <c r="XAY32" s="159"/>
      <c r="XAZ32" s="165"/>
      <c r="XBA32" s="159"/>
      <c r="XBB32" s="165"/>
      <c r="XBC32" s="159"/>
      <c r="XBD32" s="165"/>
      <c r="XBE32" s="159"/>
      <c r="XBF32" s="165"/>
      <c r="XBG32" s="159"/>
      <c r="XBH32" s="165"/>
      <c r="XBI32" s="159"/>
      <c r="XBJ32" s="165"/>
      <c r="XBK32" s="159"/>
      <c r="XBL32" s="165"/>
      <c r="XBM32" s="159"/>
      <c r="XBN32" s="165"/>
      <c r="XBO32" s="159"/>
      <c r="XBP32" s="165"/>
      <c r="XBQ32" s="159"/>
      <c r="XBR32" s="165"/>
      <c r="XBS32" s="159"/>
      <c r="XBT32" s="165"/>
      <c r="XBU32" s="159"/>
      <c r="XBV32" s="165"/>
      <c r="XBW32" s="159"/>
      <c r="XBX32" s="165"/>
      <c r="XBY32" s="159"/>
      <c r="XBZ32" s="165"/>
      <c r="XCA32" s="159"/>
      <c r="XCB32" s="165"/>
      <c r="XCC32" s="159"/>
      <c r="XCD32" s="165"/>
      <c r="XCE32" s="159"/>
      <c r="XCF32" s="165"/>
      <c r="XCG32" s="159"/>
      <c r="XCH32" s="165"/>
      <c r="XCI32" s="159"/>
      <c r="XCJ32" s="165"/>
      <c r="XCK32" s="159"/>
      <c r="XCL32" s="165"/>
      <c r="XCM32" s="159"/>
      <c r="XCN32" s="165"/>
      <c r="XCO32" s="159"/>
      <c r="XCP32" s="165"/>
      <c r="XCQ32" s="159"/>
      <c r="XCR32" s="165"/>
      <c r="XCS32" s="159"/>
      <c r="XCT32" s="165"/>
      <c r="XCU32" s="159"/>
      <c r="XCV32" s="165"/>
      <c r="XCW32" s="159"/>
      <c r="XCX32" s="165"/>
      <c r="XCY32" s="159"/>
      <c r="XCZ32" s="165"/>
      <c r="XDA32" s="159"/>
      <c r="XDB32" s="165"/>
      <c r="XDC32" s="159"/>
      <c r="XDD32" s="165"/>
      <c r="XDE32" s="159"/>
      <c r="XDF32" s="165"/>
      <c r="XDG32" s="159"/>
      <c r="XDH32" s="165"/>
      <c r="XDI32" s="159"/>
      <c r="XDJ32" s="165"/>
      <c r="XDK32" s="159"/>
      <c r="XDL32" s="165"/>
      <c r="XDM32" s="159"/>
      <c r="XDN32" s="165"/>
      <c r="XDO32" s="159"/>
      <c r="XDP32" s="165"/>
      <c r="XDQ32" s="159"/>
      <c r="XDR32" s="165"/>
      <c r="XDS32" s="159"/>
      <c r="XDT32" s="165"/>
      <c r="XDU32" s="159"/>
      <c r="XDV32" s="165"/>
      <c r="XDW32" s="159"/>
      <c r="XDX32" s="165"/>
      <c r="XDY32" s="159"/>
      <c r="XDZ32" s="165"/>
      <c r="XEA32" s="159"/>
      <c r="XEB32" s="165"/>
      <c r="XEC32" s="159"/>
      <c r="XED32" s="165"/>
      <c r="XEE32" s="159"/>
      <c r="XEF32" s="165"/>
      <c r="XEG32" s="159"/>
      <c r="XEH32" s="165"/>
      <c r="XEI32" s="159"/>
      <c r="XEJ32" s="165"/>
      <c r="XEK32" s="159"/>
      <c r="XEL32" s="165"/>
      <c r="XEM32" s="159"/>
      <c r="XEN32" s="165"/>
      <c r="XEO32" s="159"/>
      <c r="XEP32" s="165"/>
      <c r="XEQ32" s="159"/>
      <c r="XER32" s="165"/>
      <c r="XES32" s="159"/>
      <c r="XET32" s="165"/>
      <c r="XEU32" s="159"/>
      <c r="XEV32" s="165"/>
      <c r="XEW32" s="159"/>
      <c r="XEX32" s="165"/>
      <c r="XEY32" s="159"/>
      <c r="XEZ32" s="165"/>
      <c r="XFA32" s="159"/>
      <c r="XFB32" s="165"/>
      <c r="XFC32" s="166" t="s">
        <v>16</v>
      </c>
    </row>
    <row r="33" spans="1:16383" ht="134.4">
      <c r="A33" s="160" t="s">
        <v>58</v>
      </c>
      <c r="B33" s="164" t="s">
        <v>59</v>
      </c>
      <c r="XFB33" s="169"/>
    </row>
    <row r="34" spans="1:16383" ht="19.2">
      <c r="A34" s="160" t="s">
        <v>60</v>
      </c>
      <c r="B34" s="163" t="s">
        <v>61</v>
      </c>
      <c r="XFB34" s="169"/>
    </row>
    <row r="35" spans="1:16383" ht="19.2">
      <c r="A35" s="167" t="s">
        <v>62</v>
      </c>
      <c r="B35" s="173"/>
    </row>
    <row r="36" spans="1:16383" ht="16.5" customHeight="1">
      <c r="A36" s="157" t="s">
        <v>15</v>
      </c>
      <c r="B36" s="158" t="s">
        <v>16</v>
      </c>
      <c r="C36" s="159"/>
      <c r="D36" s="165"/>
      <c r="E36" s="159"/>
      <c r="F36" s="165"/>
      <c r="G36" s="159"/>
      <c r="H36" s="165"/>
      <c r="I36" s="159"/>
      <c r="J36" s="165"/>
      <c r="K36" s="159"/>
      <c r="L36" s="165"/>
      <c r="M36" s="159"/>
      <c r="N36" s="165"/>
      <c r="O36" s="159"/>
      <c r="P36" s="165"/>
      <c r="Q36" s="159"/>
      <c r="R36" s="165"/>
      <c r="S36" s="159"/>
      <c r="T36" s="165"/>
      <c r="U36" s="159"/>
      <c r="V36" s="165"/>
      <c r="W36" s="159"/>
      <c r="X36" s="165"/>
      <c r="Y36" s="159"/>
      <c r="Z36" s="165"/>
      <c r="AA36" s="159"/>
      <c r="AB36" s="165"/>
      <c r="AC36" s="159"/>
      <c r="AD36" s="165"/>
      <c r="AE36" s="159"/>
      <c r="AF36" s="165"/>
      <c r="AG36" s="159"/>
      <c r="AH36" s="165"/>
      <c r="AI36" s="159"/>
      <c r="AJ36" s="165"/>
      <c r="AK36" s="159"/>
      <c r="AL36" s="165"/>
      <c r="AM36" s="159"/>
      <c r="AN36" s="165"/>
      <c r="AO36" s="159"/>
      <c r="AP36" s="165"/>
      <c r="AQ36" s="159"/>
      <c r="AR36" s="165"/>
      <c r="AS36" s="159"/>
      <c r="AT36" s="165"/>
      <c r="AU36" s="159"/>
      <c r="AV36" s="165"/>
      <c r="AW36" s="159"/>
      <c r="AX36" s="165"/>
      <c r="AY36" s="159"/>
      <c r="AZ36" s="165"/>
      <c r="BA36" s="159"/>
      <c r="BB36" s="165"/>
      <c r="BC36" s="159"/>
      <c r="BD36" s="165"/>
      <c r="BE36" s="159"/>
      <c r="BF36" s="165"/>
      <c r="BG36" s="159"/>
      <c r="BH36" s="165"/>
      <c r="BI36" s="159"/>
      <c r="BJ36" s="165"/>
      <c r="BK36" s="159"/>
      <c r="BL36" s="165"/>
      <c r="BM36" s="159"/>
      <c r="BN36" s="165"/>
      <c r="BO36" s="159"/>
      <c r="BP36" s="165"/>
      <c r="BQ36" s="159"/>
      <c r="BR36" s="165"/>
      <c r="BS36" s="159"/>
      <c r="BT36" s="165"/>
      <c r="BU36" s="159"/>
      <c r="BV36" s="165"/>
      <c r="BW36" s="159"/>
      <c r="BX36" s="165"/>
      <c r="BY36" s="159"/>
      <c r="BZ36" s="165"/>
      <c r="CA36" s="159"/>
      <c r="CB36" s="165"/>
      <c r="CC36" s="159"/>
      <c r="CD36" s="165"/>
      <c r="CE36" s="159"/>
      <c r="CF36" s="165"/>
      <c r="CG36" s="159"/>
      <c r="CH36" s="165"/>
      <c r="CI36" s="159"/>
      <c r="CJ36" s="165"/>
      <c r="CK36" s="159"/>
      <c r="CL36" s="165"/>
      <c r="CM36" s="159"/>
      <c r="CN36" s="165"/>
      <c r="CO36" s="159"/>
      <c r="CP36" s="165"/>
      <c r="CQ36" s="159"/>
      <c r="CR36" s="165"/>
      <c r="CS36" s="159"/>
      <c r="CT36" s="165"/>
      <c r="CU36" s="159"/>
      <c r="CV36" s="165"/>
      <c r="CW36" s="159"/>
      <c r="CX36" s="165"/>
      <c r="CY36" s="159"/>
      <c r="CZ36" s="165"/>
      <c r="DA36" s="159"/>
      <c r="DB36" s="165"/>
      <c r="DC36" s="159"/>
      <c r="DD36" s="165"/>
      <c r="DE36" s="159"/>
      <c r="DF36" s="165"/>
      <c r="DG36" s="159"/>
      <c r="DH36" s="165"/>
      <c r="DI36" s="159"/>
      <c r="DJ36" s="165"/>
      <c r="DK36" s="159"/>
      <c r="DL36" s="165"/>
      <c r="DM36" s="159"/>
      <c r="DN36" s="165"/>
      <c r="DO36" s="159"/>
      <c r="DP36" s="165"/>
      <c r="DQ36" s="159"/>
      <c r="DR36" s="165"/>
      <c r="DS36" s="159"/>
      <c r="DT36" s="165"/>
      <c r="DU36" s="159"/>
      <c r="DV36" s="165"/>
      <c r="DW36" s="159"/>
      <c r="DX36" s="165"/>
      <c r="DY36" s="159"/>
      <c r="DZ36" s="165"/>
      <c r="EA36" s="159"/>
      <c r="EB36" s="165"/>
      <c r="EC36" s="159"/>
      <c r="ED36" s="165"/>
      <c r="EE36" s="159"/>
      <c r="EF36" s="165"/>
      <c r="EG36" s="159"/>
      <c r="EH36" s="165"/>
      <c r="EI36" s="159"/>
      <c r="EJ36" s="165"/>
      <c r="EK36" s="159"/>
      <c r="EL36" s="165"/>
      <c r="EM36" s="159"/>
      <c r="EN36" s="165"/>
      <c r="EO36" s="159"/>
      <c r="EP36" s="165"/>
      <c r="EQ36" s="159"/>
      <c r="ER36" s="165"/>
      <c r="ES36" s="159"/>
      <c r="ET36" s="165"/>
      <c r="EU36" s="159"/>
      <c r="EV36" s="165"/>
      <c r="EW36" s="159"/>
      <c r="EX36" s="165"/>
      <c r="EY36" s="159"/>
      <c r="EZ36" s="165"/>
      <c r="FA36" s="159"/>
      <c r="FB36" s="165"/>
      <c r="FC36" s="159"/>
      <c r="FD36" s="165"/>
      <c r="FE36" s="159"/>
      <c r="FF36" s="165"/>
      <c r="FG36" s="159"/>
      <c r="FH36" s="165"/>
      <c r="FI36" s="159"/>
      <c r="FJ36" s="165"/>
      <c r="FK36" s="159"/>
      <c r="FL36" s="165"/>
      <c r="FM36" s="159"/>
      <c r="FN36" s="165"/>
      <c r="FO36" s="159"/>
      <c r="FP36" s="165"/>
      <c r="FQ36" s="159"/>
      <c r="FR36" s="165"/>
      <c r="FS36" s="159"/>
      <c r="FT36" s="165"/>
      <c r="FU36" s="159"/>
      <c r="FV36" s="165"/>
      <c r="FW36" s="159"/>
      <c r="FX36" s="165"/>
      <c r="FY36" s="159"/>
      <c r="FZ36" s="165"/>
      <c r="GA36" s="159"/>
      <c r="GB36" s="165"/>
      <c r="GC36" s="159"/>
      <c r="GD36" s="165"/>
      <c r="GE36" s="159"/>
      <c r="GF36" s="165"/>
      <c r="GG36" s="159"/>
      <c r="GH36" s="165"/>
      <c r="GI36" s="159"/>
      <c r="GJ36" s="165"/>
      <c r="GK36" s="159"/>
      <c r="GL36" s="165"/>
      <c r="GM36" s="159"/>
      <c r="GN36" s="165"/>
      <c r="GO36" s="159"/>
      <c r="GP36" s="165"/>
      <c r="GQ36" s="159"/>
      <c r="GR36" s="165"/>
      <c r="GS36" s="159"/>
      <c r="GT36" s="165"/>
      <c r="GU36" s="159"/>
      <c r="GV36" s="165"/>
      <c r="GW36" s="159"/>
      <c r="GX36" s="165"/>
      <c r="GY36" s="159"/>
      <c r="GZ36" s="165"/>
      <c r="HA36" s="159"/>
      <c r="HB36" s="165"/>
      <c r="HC36" s="159"/>
      <c r="HD36" s="165"/>
      <c r="HE36" s="159"/>
      <c r="HF36" s="165"/>
      <c r="HG36" s="159"/>
      <c r="HH36" s="165"/>
      <c r="HI36" s="159"/>
      <c r="HJ36" s="165"/>
      <c r="HK36" s="159"/>
      <c r="HL36" s="165"/>
      <c r="HM36" s="159"/>
      <c r="HN36" s="165"/>
      <c r="HO36" s="159"/>
      <c r="HP36" s="165"/>
      <c r="HQ36" s="159"/>
      <c r="HR36" s="165"/>
      <c r="HS36" s="159"/>
      <c r="HT36" s="165"/>
      <c r="HU36" s="159"/>
      <c r="HV36" s="165"/>
      <c r="HW36" s="159"/>
      <c r="HX36" s="165"/>
      <c r="HY36" s="159"/>
      <c r="HZ36" s="165"/>
      <c r="IA36" s="159"/>
      <c r="IB36" s="165"/>
      <c r="IC36" s="159"/>
      <c r="ID36" s="165"/>
      <c r="IE36" s="159"/>
      <c r="IF36" s="165"/>
      <c r="IG36" s="159"/>
      <c r="IH36" s="165"/>
      <c r="II36" s="159"/>
      <c r="IJ36" s="165"/>
      <c r="IK36" s="159"/>
      <c r="IL36" s="165"/>
      <c r="IM36" s="159"/>
      <c r="IN36" s="165"/>
      <c r="IO36" s="159"/>
      <c r="IP36" s="165"/>
      <c r="IQ36" s="159"/>
      <c r="IR36" s="165"/>
      <c r="IS36" s="159"/>
      <c r="IT36" s="165"/>
      <c r="IU36" s="159"/>
      <c r="IV36" s="165"/>
      <c r="IW36" s="159"/>
      <c r="IX36" s="165"/>
      <c r="IY36" s="159"/>
      <c r="IZ36" s="165"/>
      <c r="JA36" s="159"/>
      <c r="JB36" s="165"/>
      <c r="JC36" s="159"/>
      <c r="JD36" s="165"/>
      <c r="JE36" s="159"/>
      <c r="JF36" s="165"/>
      <c r="JG36" s="159"/>
      <c r="JH36" s="165"/>
      <c r="JI36" s="159"/>
      <c r="JJ36" s="165"/>
      <c r="JK36" s="159"/>
      <c r="JL36" s="165"/>
      <c r="JM36" s="159"/>
      <c r="JN36" s="165"/>
      <c r="JO36" s="159"/>
      <c r="JP36" s="165"/>
      <c r="JQ36" s="159"/>
      <c r="JR36" s="165"/>
      <c r="JS36" s="159"/>
      <c r="JT36" s="165"/>
      <c r="JU36" s="159"/>
      <c r="JV36" s="165"/>
      <c r="JW36" s="159"/>
      <c r="JX36" s="165"/>
      <c r="JY36" s="159"/>
      <c r="JZ36" s="165"/>
      <c r="KA36" s="159"/>
      <c r="KB36" s="165"/>
      <c r="KC36" s="159"/>
      <c r="KD36" s="165"/>
      <c r="KE36" s="159"/>
      <c r="KF36" s="165"/>
      <c r="KG36" s="159"/>
      <c r="KH36" s="165"/>
      <c r="KI36" s="159"/>
      <c r="KJ36" s="165"/>
      <c r="KK36" s="159"/>
      <c r="KL36" s="165"/>
      <c r="KM36" s="159"/>
      <c r="KN36" s="165"/>
      <c r="KO36" s="159"/>
      <c r="KP36" s="165"/>
      <c r="KQ36" s="159"/>
      <c r="KR36" s="165"/>
      <c r="KS36" s="159"/>
      <c r="KT36" s="165"/>
      <c r="KU36" s="159"/>
      <c r="KV36" s="165"/>
      <c r="KW36" s="159"/>
      <c r="KX36" s="165"/>
      <c r="KY36" s="159"/>
      <c r="KZ36" s="165"/>
      <c r="LA36" s="159"/>
      <c r="LB36" s="165"/>
      <c r="LC36" s="159"/>
      <c r="LD36" s="165"/>
      <c r="LE36" s="159"/>
      <c r="LF36" s="165"/>
      <c r="LG36" s="159"/>
      <c r="LH36" s="165"/>
      <c r="LI36" s="159"/>
      <c r="LJ36" s="165"/>
      <c r="LK36" s="159"/>
      <c r="LL36" s="165"/>
      <c r="LM36" s="159"/>
      <c r="LN36" s="165"/>
      <c r="LO36" s="159"/>
      <c r="LP36" s="165"/>
      <c r="LQ36" s="159"/>
      <c r="LR36" s="165"/>
      <c r="LS36" s="159"/>
      <c r="LT36" s="165"/>
      <c r="LU36" s="159"/>
      <c r="LV36" s="165"/>
      <c r="LW36" s="159"/>
      <c r="LX36" s="165"/>
      <c r="LY36" s="159"/>
      <c r="LZ36" s="165"/>
      <c r="MA36" s="159"/>
      <c r="MB36" s="165"/>
      <c r="MC36" s="159"/>
      <c r="MD36" s="165"/>
      <c r="ME36" s="159"/>
      <c r="MF36" s="165"/>
      <c r="MG36" s="159"/>
      <c r="MH36" s="165"/>
      <c r="MI36" s="159"/>
      <c r="MJ36" s="165"/>
      <c r="MK36" s="159"/>
      <c r="ML36" s="165"/>
      <c r="MM36" s="159"/>
      <c r="MN36" s="165"/>
      <c r="MO36" s="159"/>
      <c r="MP36" s="165"/>
      <c r="MQ36" s="159"/>
      <c r="MR36" s="165"/>
      <c r="MS36" s="159"/>
      <c r="MT36" s="165"/>
      <c r="MU36" s="159"/>
      <c r="MV36" s="165"/>
      <c r="MW36" s="159"/>
      <c r="MX36" s="165"/>
      <c r="MY36" s="159"/>
      <c r="MZ36" s="165"/>
      <c r="NA36" s="159"/>
      <c r="NB36" s="165"/>
      <c r="NC36" s="159"/>
      <c r="ND36" s="165"/>
      <c r="NE36" s="159"/>
      <c r="NF36" s="165"/>
      <c r="NG36" s="159"/>
      <c r="NH36" s="165"/>
      <c r="NI36" s="159"/>
      <c r="NJ36" s="165"/>
      <c r="NK36" s="159"/>
      <c r="NL36" s="165"/>
      <c r="NM36" s="159"/>
      <c r="NN36" s="165"/>
      <c r="NO36" s="159"/>
      <c r="NP36" s="165"/>
      <c r="NQ36" s="159"/>
      <c r="NR36" s="165"/>
      <c r="NS36" s="159"/>
      <c r="NT36" s="165"/>
      <c r="NU36" s="159"/>
      <c r="NV36" s="165"/>
      <c r="NW36" s="159"/>
      <c r="NX36" s="165"/>
      <c r="NY36" s="159"/>
      <c r="NZ36" s="165"/>
      <c r="OA36" s="159"/>
      <c r="OB36" s="165"/>
      <c r="OC36" s="159"/>
      <c r="OD36" s="165"/>
      <c r="OE36" s="159"/>
      <c r="OF36" s="165"/>
      <c r="OG36" s="159"/>
      <c r="OH36" s="165"/>
      <c r="OI36" s="159"/>
      <c r="OJ36" s="165"/>
      <c r="OK36" s="159"/>
      <c r="OL36" s="165"/>
      <c r="OM36" s="159"/>
      <c r="ON36" s="165"/>
      <c r="OO36" s="159"/>
      <c r="OP36" s="165"/>
      <c r="OQ36" s="159"/>
      <c r="OR36" s="165"/>
      <c r="OS36" s="159"/>
      <c r="OT36" s="165"/>
      <c r="OU36" s="159"/>
      <c r="OV36" s="165"/>
      <c r="OW36" s="159"/>
      <c r="OX36" s="165"/>
      <c r="OY36" s="159"/>
      <c r="OZ36" s="165"/>
      <c r="PA36" s="159"/>
      <c r="PB36" s="165"/>
      <c r="PC36" s="159"/>
      <c r="PD36" s="165"/>
      <c r="PE36" s="159"/>
      <c r="PF36" s="165"/>
      <c r="PG36" s="159"/>
      <c r="PH36" s="165"/>
      <c r="PI36" s="159"/>
      <c r="PJ36" s="165"/>
      <c r="PK36" s="159"/>
      <c r="PL36" s="165"/>
      <c r="PM36" s="159"/>
      <c r="PN36" s="165"/>
      <c r="PO36" s="159"/>
      <c r="PP36" s="165"/>
      <c r="PQ36" s="159"/>
      <c r="PR36" s="165"/>
      <c r="PS36" s="159"/>
      <c r="PT36" s="165"/>
      <c r="PU36" s="159"/>
      <c r="PV36" s="165"/>
      <c r="PW36" s="159"/>
      <c r="PX36" s="165"/>
      <c r="PY36" s="159"/>
      <c r="PZ36" s="165"/>
      <c r="QA36" s="159"/>
      <c r="QB36" s="165"/>
      <c r="QC36" s="159"/>
      <c r="QD36" s="165"/>
      <c r="QE36" s="159"/>
      <c r="QF36" s="165"/>
      <c r="QG36" s="159"/>
      <c r="QH36" s="165"/>
      <c r="QI36" s="159"/>
      <c r="QJ36" s="165"/>
      <c r="QK36" s="159"/>
      <c r="QL36" s="165"/>
      <c r="QM36" s="159"/>
      <c r="QN36" s="165"/>
      <c r="QO36" s="159"/>
      <c r="QP36" s="165"/>
      <c r="QQ36" s="159"/>
      <c r="QR36" s="165"/>
      <c r="QS36" s="159"/>
      <c r="QT36" s="165"/>
      <c r="QU36" s="159"/>
      <c r="QV36" s="165"/>
      <c r="QW36" s="159"/>
      <c r="QX36" s="165"/>
      <c r="QY36" s="159"/>
      <c r="QZ36" s="165"/>
      <c r="RA36" s="159"/>
      <c r="RB36" s="165"/>
      <c r="RC36" s="159"/>
      <c r="RD36" s="165"/>
      <c r="RE36" s="159"/>
      <c r="RF36" s="165"/>
      <c r="RG36" s="159"/>
      <c r="RH36" s="165"/>
      <c r="RI36" s="159"/>
      <c r="RJ36" s="165"/>
      <c r="RK36" s="159"/>
      <c r="RL36" s="165"/>
      <c r="RM36" s="159"/>
      <c r="RN36" s="165"/>
      <c r="RO36" s="159"/>
      <c r="RP36" s="165"/>
      <c r="RQ36" s="159"/>
      <c r="RR36" s="165"/>
      <c r="RS36" s="159"/>
      <c r="RT36" s="165"/>
      <c r="RU36" s="159"/>
      <c r="RV36" s="165"/>
      <c r="RW36" s="159"/>
      <c r="RX36" s="165"/>
      <c r="RY36" s="159"/>
      <c r="RZ36" s="165"/>
      <c r="SA36" s="159"/>
      <c r="SB36" s="165"/>
      <c r="SC36" s="159"/>
      <c r="SD36" s="165"/>
      <c r="SE36" s="159"/>
      <c r="SF36" s="165"/>
      <c r="SG36" s="159"/>
      <c r="SH36" s="165"/>
      <c r="SI36" s="159"/>
      <c r="SJ36" s="165"/>
      <c r="SK36" s="159"/>
      <c r="SL36" s="165"/>
      <c r="SM36" s="159"/>
      <c r="SN36" s="165"/>
      <c r="SO36" s="159"/>
      <c r="SP36" s="165"/>
      <c r="SQ36" s="159"/>
      <c r="SR36" s="165"/>
      <c r="SS36" s="159"/>
      <c r="ST36" s="165"/>
      <c r="SU36" s="159"/>
      <c r="SV36" s="165"/>
      <c r="SW36" s="159"/>
      <c r="SX36" s="165"/>
      <c r="SY36" s="159"/>
      <c r="SZ36" s="165"/>
      <c r="TA36" s="159"/>
      <c r="TB36" s="165"/>
      <c r="TC36" s="159"/>
      <c r="TD36" s="165"/>
      <c r="TE36" s="159"/>
      <c r="TF36" s="165"/>
      <c r="TG36" s="159"/>
      <c r="TH36" s="165"/>
      <c r="TI36" s="159"/>
      <c r="TJ36" s="165"/>
      <c r="TK36" s="159"/>
      <c r="TL36" s="165"/>
      <c r="TM36" s="159"/>
      <c r="TN36" s="165"/>
      <c r="TO36" s="159"/>
      <c r="TP36" s="165"/>
      <c r="TQ36" s="159"/>
      <c r="TR36" s="165"/>
      <c r="TS36" s="159"/>
      <c r="TT36" s="165"/>
      <c r="TU36" s="159"/>
      <c r="TV36" s="165"/>
      <c r="TW36" s="159"/>
      <c r="TX36" s="165"/>
      <c r="TY36" s="159"/>
      <c r="TZ36" s="165"/>
      <c r="UA36" s="159"/>
      <c r="UB36" s="165"/>
      <c r="UC36" s="159"/>
      <c r="UD36" s="165"/>
      <c r="UE36" s="159"/>
      <c r="UF36" s="165"/>
      <c r="UG36" s="159"/>
      <c r="UH36" s="165"/>
      <c r="UI36" s="159"/>
      <c r="UJ36" s="165"/>
      <c r="UK36" s="159"/>
      <c r="UL36" s="165"/>
      <c r="UM36" s="159"/>
      <c r="UN36" s="165"/>
      <c r="UO36" s="159"/>
      <c r="UP36" s="165"/>
      <c r="UQ36" s="159"/>
      <c r="UR36" s="165"/>
      <c r="US36" s="159"/>
      <c r="UT36" s="165"/>
      <c r="UU36" s="159"/>
      <c r="UV36" s="165"/>
      <c r="UW36" s="159"/>
      <c r="UX36" s="165"/>
      <c r="UY36" s="159"/>
      <c r="UZ36" s="165"/>
      <c r="VA36" s="159"/>
      <c r="VB36" s="165"/>
      <c r="VC36" s="159"/>
      <c r="VD36" s="165"/>
      <c r="VE36" s="159"/>
      <c r="VF36" s="165"/>
      <c r="VG36" s="159"/>
      <c r="VH36" s="165"/>
      <c r="VI36" s="159"/>
      <c r="VJ36" s="165"/>
      <c r="VK36" s="159"/>
      <c r="VL36" s="165"/>
      <c r="VM36" s="159"/>
      <c r="VN36" s="165"/>
      <c r="VO36" s="159"/>
      <c r="VP36" s="165"/>
      <c r="VQ36" s="159"/>
      <c r="VR36" s="165"/>
      <c r="VS36" s="159"/>
      <c r="VT36" s="165"/>
      <c r="VU36" s="159"/>
      <c r="VV36" s="165"/>
      <c r="VW36" s="159"/>
      <c r="VX36" s="165"/>
      <c r="VY36" s="159"/>
      <c r="VZ36" s="165"/>
      <c r="WA36" s="159"/>
      <c r="WB36" s="165"/>
      <c r="WC36" s="159"/>
      <c r="WD36" s="165"/>
      <c r="WE36" s="159"/>
      <c r="WF36" s="165"/>
      <c r="WG36" s="159"/>
      <c r="WH36" s="165"/>
      <c r="WI36" s="159"/>
      <c r="WJ36" s="165"/>
      <c r="WK36" s="159"/>
      <c r="WL36" s="165"/>
      <c r="WM36" s="159"/>
      <c r="WN36" s="165"/>
      <c r="WO36" s="159"/>
      <c r="WP36" s="165"/>
      <c r="WQ36" s="159"/>
      <c r="WR36" s="165"/>
      <c r="WS36" s="159"/>
      <c r="WT36" s="165"/>
      <c r="WU36" s="159"/>
      <c r="WV36" s="165"/>
      <c r="WW36" s="159"/>
      <c r="WX36" s="165"/>
      <c r="WY36" s="159"/>
      <c r="WZ36" s="165"/>
      <c r="XA36" s="159"/>
      <c r="XB36" s="165"/>
      <c r="XC36" s="159"/>
      <c r="XD36" s="165"/>
      <c r="XE36" s="159"/>
      <c r="XF36" s="165"/>
      <c r="XG36" s="159"/>
      <c r="XH36" s="165"/>
      <c r="XI36" s="159"/>
      <c r="XJ36" s="165"/>
      <c r="XK36" s="159"/>
      <c r="XL36" s="165"/>
      <c r="XM36" s="159"/>
      <c r="XN36" s="165"/>
      <c r="XO36" s="159"/>
      <c r="XP36" s="165"/>
      <c r="XQ36" s="159"/>
      <c r="XR36" s="165"/>
      <c r="XS36" s="159"/>
      <c r="XT36" s="165"/>
      <c r="XU36" s="159"/>
      <c r="XV36" s="165"/>
      <c r="XW36" s="159"/>
      <c r="XX36" s="165"/>
      <c r="XY36" s="159"/>
      <c r="XZ36" s="165"/>
      <c r="YA36" s="159"/>
      <c r="YB36" s="165"/>
      <c r="YC36" s="159"/>
      <c r="YD36" s="165"/>
      <c r="YE36" s="159"/>
      <c r="YF36" s="165"/>
      <c r="YG36" s="159"/>
      <c r="YH36" s="165"/>
      <c r="YI36" s="159"/>
      <c r="YJ36" s="165"/>
      <c r="YK36" s="159"/>
      <c r="YL36" s="165"/>
      <c r="YM36" s="159"/>
      <c r="YN36" s="165"/>
      <c r="YO36" s="159"/>
      <c r="YP36" s="165"/>
      <c r="YQ36" s="159"/>
      <c r="YR36" s="165"/>
      <c r="YS36" s="159"/>
      <c r="YT36" s="165"/>
      <c r="YU36" s="159"/>
      <c r="YV36" s="165"/>
      <c r="YW36" s="159"/>
      <c r="YX36" s="165"/>
      <c r="YY36" s="159"/>
      <c r="YZ36" s="165"/>
      <c r="ZA36" s="159"/>
      <c r="ZB36" s="165"/>
      <c r="ZC36" s="159"/>
      <c r="ZD36" s="165"/>
      <c r="ZE36" s="159"/>
      <c r="ZF36" s="165"/>
      <c r="ZG36" s="159"/>
      <c r="ZH36" s="165"/>
      <c r="ZI36" s="159"/>
      <c r="ZJ36" s="165"/>
      <c r="ZK36" s="159"/>
      <c r="ZL36" s="165"/>
      <c r="ZM36" s="159"/>
      <c r="ZN36" s="165"/>
      <c r="ZO36" s="159"/>
      <c r="ZP36" s="165"/>
      <c r="ZQ36" s="159"/>
      <c r="ZR36" s="165"/>
      <c r="ZS36" s="159"/>
      <c r="ZT36" s="165"/>
      <c r="ZU36" s="159"/>
      <c r="ZV36" s="165"/>
      <c r="ZW36" s="159"/>
      <c r="ZX36" s="165"/>
      <c r="ZY36" s="159"/>
      <c r="ZZ36" s="165"/>
      <c r="AAA36" s="159"/>
      <c r="AAB36" s="165"/>
      <c r="AAC36" s="159"/>
      <c r="AAD36" s="165"/>
      <c r="AAE36" s="159"/>
      <c r="AAF36" s="165"/>
      <c r="AAG36" s="159"/>
      <c r="AAH36" s="165"/>
      <c r="AAI36" s="159"/>
      <c r="AAJ36" s="165"/>
      <c r="AAK36" s="159"/>
      <c r="AAL36" s="165"/>
      <c r="AAM36" s="159"/>
      <c r="AAN36" s="165"/>
      <c r="AAO36" s="159"/>
      <c r="AAP36" s="165"/>
      <c r="AAQ36" s="159"/>
      <c r="AAR36" s="165"/>
      <c r="AAS36" s="159"/>
      <c r="AAT36" s="165"/>
      <c r="AAU36" s="159"/>
      <c r="AAV36" s="165"/>
      <c r="AAW36" s="159"/>
      <c r="AAX36" s="165"/>
      <c r="AAY36" s="159"/>
      <c r="AAZ36" s="165"/>
      <c r="ABA36" s="159"/>
      <c r="ABB36" s="165"/>
      <c r="ABC36" s="159"/>
      <c r="ABD36" s="165"/>
      <c r="ABE36" s="159"/>
      <c r="ABF36" s="165"/>
      <c r="ABG36" s="159"/>
      <c r="ABH36" s="165"/>
      <c r="ABI36" s="159"/>
      <c r="ABJ36" s="165"/>
      <c r="ABK36" s="159"/>
      <c r="ABL36" s="165"/>
      <c r="ABM36" s="159"/>
      <c r="ABN36" s="165"/>
      <c r="ABO36" s="159"/>
      <c r="ABP36" s="165"/>
      <c r="ABQ36" s="159"/>
      <c r="ABR36" s="165"/>
      <c r="ABS36" s="159"/>
      <c r="ABT36" s="165"/>
      <c r="ABU36" s="159"/>
      <c r="ABV36" s="165"/>
      <c r="ABW36" s="159"/>
      <c r="ABX36" s="165"/>
      <c r="ABY36" s="159"/>
      <c r="ABZ36" s="165"/>
      <c r="ACA36" s="159"/>
      <c r="ACB36" s="165"/>
      <c r="ACC36" s="159"/>
      <c r="ACD36" s="165"/>
      <c r="ACE36" s="159"/>
      <c r="ACF36" s="165"/>
      <c r="ACG36" s="159"/>
      <c r="ACH36" s="165"/>
      <c r="ACI36" s="159"/>
      <c r="ACJ36" s="165"/>
      <c r="ACK36" s="159"/>
      <c r="ACL36" s="165"/>
      <c r="ACM36" s="159"/>
      <c r="ACN36" s="165"/>
      <c r="ACO36" s="159"/>
      <c r="ACP36" s="165"/>
      <c r="ACQ36" s="159"/>
      <c r="ACR36" s="165"/>
      <c r="ACS36" s="159"/>
      <c r="ACT36" s="165"/>
      <c r="ACU36" s="159"/>
      <c r="ACV36" s="165"/>
      <c r="ACW36" s="159"/>
      <c r="ACX36" s="165"/>
      <c r="ACY36" s="159"/>
      <c r="ACZ36" s="165"/>
      <c r="ADA36" s="159"/>
      <c r="ADB36" s="165"/>
      <c r="ADC36" s="159"/>
      <c r="ADD36" s="165"/>
      <c r="ADE36" s="159"/>
      <c r="ADF36" s="165"/>
      <c r="ADG36" s="159"/>
      <c r="ADH36" s="165"/>
      <c r="ADI36" s="159"/>
      <c r="ADJ36" s="165"/>
      <c r="ADK36" s="159"/>
      <c r="ADL36" s="165"/>
      <c r="ADM36" s="159"/>
      <c r="ADN36" s="165"/>
      <c r="ADO36" s="159"/>
      <c r="ADP36" s="165"/>
      <c r="ADQ36" s="159"/>
      <c r="ADR36" s="165"/>
      <c r="ADS36" s="159"/>
      <c r="ADT36" s="165"/>
      <c r="ADU36" s="159"/>
      <c r="ADV36" s="165"/>
      <c r="ADW36" s="159"/>
      <c r="ADX36" s="165"/>
      <c r="ADY36" s="159"/>
      <c r="ADZ36" s="165"/>
      <c r="AEA36" s="159"/>
      <c r="AEB36" s="165"/>
      <c r="AEC36" s="159"/>
      <c r="AED36" s="165"/>
      <c r="AEE36" s="159"/>
      <c r="AEF36" s="165"/>
      <c r="AEG36" s="159"/>
      <c r="AEH36" s="165"/>
      <c r="AEI36" s="159"/>
      <c r="AEJ36" s="165"/>
      <c r="AEK36" s="159"/>
      <c r="AEL36" s="165"/>
      <c r="AEM36" s="159"/>
      <c r="AEN36" s="165"/>
      <c r="AEO36" s="159"/>
      <c r="AEP36" s="165"/>
      <c r="AEQ36" s="159"/>
      <c r="AER36" s="165"/>
      <c r="AES36" s="159"/>
      <c r="AET36" s="165"/>
      <c r="AEU36" s="159"/>
      <c r="AEV36" s="165"/>
      <c r="AEW36" s="159"/>
      <c r="AEX36" s="165"/>
      <c r="AEY36" s="159"/>
      <c r="AEZ36" s="165"/>
      <c r="AFA36" s="159"/>
      <c r="AFB36" s="165"/>
      <c r="AFC36" s="159"/>
      <c r="AFD36" s="165"/>
      <c r="AFE36" s="159"/>
      <c r="AFF36" s="165"/>
      <c r="AFG36" s="159"/>
      <c r="AFH36" s="165"/>
      <c r="AFI36" s="159"/>
      <c r="AFJ36" s="165"/>
      <c r="AFK36" s="159"/>
      <c r="AFL36" s="165"/>
      <c r="AFM36" s="159"/>
      <c r="AFN36" s="165"/>
      <c r="AFO36" s="159"/>
      <c r="AFP36" s="165"/>
      <c r="AFQ36" s="159"/>
      <c r="AFR36" s="165"/>
      <c r="AFS36" s="159"/>
      <c r="AFT36" s="165"/>
      <c r="AFU36" s="159"/>
      <c r="AFV36" s="165"/>
      <c r="AFW36" s="159"/>
      <c r="AFX36" s="165"/>
      <c r="AFY36" s="159"/>
      <c r="AFZ36" s="165"/>
      <c r="AGA36" s="159"/>
      <c r="AGB36" s="165"/>
      <c r="AGC36" s="159"/>
      <c r="AGD36" s="165"/>
      <c r="AGE36" s="159"/>
      <c r="AGF36" s="165"/>
      <c r="AGG36" s="159"/>
      <c r="AGH36" s="165"/>
      <c r="AGI36" s="159"/>
      <c r="AGJ36" s="165"/>
      <c r="AGK36" s="159"/>
      <c r="AGL36" s="165"/>
      <c r="AGM36" s="159"/>
      <c r="AGN36" s="165"/>
      <c r="AGO36" s="159"/>
      <c r="AGP36" s="165"/>
      <c r="AGQ36" s="159"/>
      <c r="AGR36" s="165"/>
      <c r="AGS36" s="159"/>
      <c r="AGT36" s="165"/>
      <c r="AGU36" s="159"/>
      <c r="AGV36" s="165"/>
      <c r="AGW36" s="159"/>
      <c r="AGX36" s="165"/>
      <c r="AGY36" s="159"/>
      <c r="AGZ36" s="165"/>
      <c r="AHA36" s="159"/>
      <c r="AHB36" s="165"/>
      <c r="AHC36" s="159"/>
      <c r="AHD36" s="165"/>
      <c r="AHE36" s="159"/>
      <c r="AHF36" s="165"/>
      <c r="AHG36" s="159"/>
      <c r="AHH36" s="165"/>
      <c r="AHI36" s="159"/>
      <c r="AHJ36" s="165"/>
      <c r="AHK36" s="159"/>
      <c r="AHL36" s="165"/>
      <c r="AHM36" s="159"/>
      <c r="AHN36" s="165"/>
      <c r="AHO36" s="159"/>
      <c r="AHP36" s="165"/>
      <c r="AHQ36" s="159"/>
      <c r="AHR36" s="165"/>
      <c r="AHS36" s="159"/>
      <c r="AHT36" s="165"/>
      <c r="AHU36" s="159"/>
      <c r="AHV36" s="165"/>
      <c r="AHW36" s="159"/>
      <c r="AHX36" s="165"/>
      <c r="AHY36" s="159"/>
      <c r="AHZ36" s="165"/>
      <c r="AIA36" s="159"/>
      <c r="AIB36" s="165"/>
      <c r="AIC36" s="159"/>
      <c r="AID36" s="165"/>
      <c r="AIE36" s="159"/>
      <c r="AIF36" s="165"/>
      <c r="AIG36" s="159"/>
      <c r="AIH36" s="165"/>
      <c r="AII36" s="159"/>
      <c r="AIJ36" s="165"/>
      <c r="AIK36" s="159"/>
      <c r="AIL36" s="165"/>
      <c r="AIM36" s="159"/>
      <c r="AIN36" s="165"/>
      <c r="AIO36" s="159"/>
      <c r="AIP36" s="165"/>
      <c r="AIQ36" s="159"/>
      <c r="AIR36" s="165"/>
      <c r="AIS36" s="159"/>
      <c r="AIT36" s="165"/>
      <c r="AIU36" s="159"/>
      <c r="AIV36" s="165"/>
      <c r="AIW36" s="159"/>
      <c r="AIX36" s="165"/>
      <c r="AIY36" s="159"/>
      <c r="AIZ36" s="165"/>
      <c r="AJA36" s="159"/>
      <c r="AJB36" s="165"/>
      <c r="AJC36" s="159"/>
      <c r="AJD36" s="165"/>
      <c r="AJE36" s="159"/>
      <c r="AJF36" s="165"/>
      <c r="AJG36" s="159"/>
      <c r="AJH36" s="165"/>
      <c r="AJI36" s="159"/>
      <c r="AJJ36" s="165"/>
      <c r="AJK36" s="159"/>
      <c r="AJL36" s="165"/>
      <c r="AJM36" s="159"/>
      <c r="AJN36" s="165"/>
      <c r="AJO36" s="159"/>
      <c r="AJP36" s="165"/>
      <c r="AJQ36" s="159"/>
      <c r="AJR36" s="165"/>
      <c r="AJS36" s="159"/>
      <c r="AJT36" s="165"/>
      <c r="AJU36" s="159"/>
      <c r="AJV36" s="165"/>
      <c r="AJW36" s="159"/>
      <c r="AJX36" s="165"/>
      <c r="AJY36" s="159"/>
      <c r="AJZ36" s="165"/>
      <c r="AKA36" s="159"/>
      <c r="AKB36" s="165"/>
      <c r="AKC36" s="159"/>
      <c r="AKD36" s="165"/>
      <c r="AKE36" s="159"/>
      <c r="AKF36" s="165"/>
      <c r="AKG36" s="159"/>
      <c r="AKH36" s="165"/>
      <c r="AKI36" s="159"/>
      <c r="AKJ36" s="165"/>
      <c r="AKK36" s="159"/>
      <c r="AKL36" s="165"/>
      <c r="AKM36" s="159"/>
      <c r="AKN36" s="165"/>
      <c r="AKO36" s="159"/>
      <c r="AKP36" s="165"/>
      <c r="AKQ36" s="159"/>
      <c r="AKR36" s="165"/>
      <c r="AKS36" s="159"/>
      <c r="AKT36" s="165"/>
      <c r="AKU36" s="159"/>
      <c r="AKV36" s="165"/>
      <c r="AKW36" s="159"/>
      <c r="AKX36" s="165"/>
      <c r="AKY36" s="159"/>
      <c r="AKZ36" s="165"/>
      <c r="ALA36" s="159"/>
      <c r="ALB36" s="165"/>
      <c r="ALC36" s="159"/>
      <c r="ALD36" s="165"/>
      <c r="ALE36" s="159"/>
      <c r="ALF36" s="165"/>
      <c r="ALG36" s="159"/>
      <c r="ALH36" s="165"/>
      <c r="ALI36" s="159"/>
      <c r="ALJ36" s="165"/>
      <c r="ALK36" s="159"/>
      <c r="ALL36" s="165"/>
      <c r="ALM36" s="159"/>
      <c r="ALN36" s="165"/>
      <c r="ALO36" s="159"/>
      <c r="ALP36" s="165"/>
      <c r="ALQ36" s="159"/>
      <c r="ALR36" s="165"/>
      <c r="ALS36" s="159"/>
      <c r="ALT36" s="165"/>
      <c r="ALU36" s="159"/>
      <c r="ALV36" s="165"/>
      <c r="ALW36" s="159"/>
      <c r="ALX36" s="165"/>
      <c r="ALY36" s="159"/>
      <c r="ALZ36" s="165"/>
      <c r="AMA36" s="159"/>
      <c r="AMB36" s="165"/>
      <c r="AMC36" s="159"/>
      <c r="AMD36" s="165"/>
      <c r="AME36" s="159"/>
      <c r="AMF36" s="165"/>
      <c r="AMG36" s="159"/>
      <c r="AMH36" s="165"/>
      <c r="AMI36" s="159"/>
      <c r="AMJ36" s="165"/>
      <c r="AMK36" s="159"/>
      <c r="AML36" s="165"/>
      <c r="AMM36" s="159"/>
      <c r="AMN36" s="165"/>
      <c r="AMO36" s="159"/>
      <c r="AMP36" s="165"/>
      <c r="AMQ36" s="159"/>
      <c r="AMR36" s="165"/>
      <c r="AMS36" s="159"/>
      <c r="AMT36" s="165"/>
      <c r="AMU36" s="159"/>
      <c r="AMV36" s="165"/>
      <c r="AMW36" s="159"/>
      <c r="AMX36" s="165"/>
      <c r="AMY36" s="159"/>
      <c r="AMZ36" s="165"/>
      <c r="ANA36" s="159"/>
      <c r="ANB36" s="165"/>
      <c r="ANC36" s="159"/>
      <c r="AND36" s="165"/>
      <c r="ANE36" s="159"/>
      <c r="ANF36" s="165"/>
      <c r="ANG36" s="159"/>
      <c r="ANH36" s="165"/>
      <c r="ANI36" s="159"/>
      <c r="ANJ36" s="165"/>
      <c r="ANK36" s="159"/>
      <c r="ANL36" s="165"/>
      <c r="ANM36" s="159"/>
      <c r="ANN36" s="165"/>
      <c r="ANO36" s="159"/>
      <c r="ANP36" s="165"/>
      <c r="ANQ36" s="159"/>
      <c r="ANR36" s="165"/>
      <c r="ANS36" s="159"/>
      <c r="ANT36" s="165"/>
      <c r="ANU36" s="159"/>
      <c r="ANV36" s="165"/>
      <c r="ANW36" s="159"/>
      <c r="ANX36" s="165"/>
      <c r="ANY36" s="159"/>
      <c r="ANZ36" s="165"/>
      <c r="AOA36" s="159"/>
      <c r="AOB36" s="165"/>
      <c r="AOC36" s="159"/>
      <c r="AOD36" s="165"/>
      <c r="AOE36" s="159"/>
      <c r="AOF36" s="165"/>
      <c r="AOG36" s="159"/>
      <c r="AOH36" s="165"/>
      <c r="AOI36" s="159"/>
      <c r="AOJ36" s="165"/>
      <c r="AOK36" s="159"/>
      <c r="AOL36" s="165"/>
      <c r="AOM36" s="159"/>
      <c r="AON36" s="165"/>
      <c r="AOO36" s="159"/>
      <c r="AOP36" s="165"/>
      <c r="AOQ36" s="159"/>
      <c r="AOR36" s="165"/>
      <c r="AOS36" s="159"/>
      <c r="AOT36" s="165"/>
      <c r="AOU36" s="159"/>
      <c r="AOV36" s="165"/>
      <c r="AOW36" s="159"/>
      <c r="AOX36" s="165"/>
      <c r="AOY36" s="159"/>
      <c r="AOZ36" s="165"/>
      <c r="APA36" s="159"/>
      <c r="APB36" s="165"/>
      <c r="APC36" s="159"/>
      <c r="APD36" s="165"/>
      <c r="APE36" s="159"/>
      <c r="APF36" s="165"/>
      <c r="APG36" s="159"/>
      <c r="APH36" s="165"/>
      <c r="API36" s="159"/>
      <c r="APJ36" s="165"/>
      <c r="APK36" s="159"/>
      <c r="APL36" s="165"/>
      <c r="APM36" s="159"/>
      <c r="APN36" s="165"/>
      <c r="APO36" s="159"/>
      <c r="APP36" s="165"/>
      <c r="APQ36" s="159"/>
      <c r="APR36" s="165"/>
      <c r="APS36" s="159"/>
      <c r="APT36" s="165"/>
      <c r="APU36" s="159"/>
      <c r="APV36" s="165"/>
      <c r="APW36" s="159"/>
      <c r="APX36" s="165"/>
      <c r="APY36" s="159"/>
      <c r="APZ36" s="165"/>
      <c r="AQA36" s="159"/>
      <c r="AQB36" s="165"/>
      <c r="AQC36" s="159"/>
      <c r="AQD36" s="165"/>
      <c r="AQE36" s="159"/>
      <c r="AQF36" s="165"/>
      <c r="AQG36" s="159"/>
      <c r="AQH36" s="165"/>
      <c r="AQI36" s="159"/>
      <c r="AQJ36" s="165"/>
      <c r="AQK36" s="159"/>
      <c r="AQL36" s="165"/>
      <c r="AQM36" s="159"/>
      <c r="AQN36" s="165"/>
      <c r="AQO36" s="159"/>
      <c r="AQP36" s="165"/>
      <c r="AQQ36" s="159"/>
      <c r="AQR36" s="165"/>
      <c r="AQS36" s="159"/>
      <c r="AQT36" s="165"/>
      <c r="AQU36" s="159"/>
      <c r="AQV36" s="165"/>
      <c r="AQW36" s="159"/>
      <c r="AQX36" s="165"/>
      <c r="AQY36" s="159"/>
      <c r="AQZ36" s="165"/>
      <c r="ARA36" s="159"/>
      <c r="ARB36" s="165"/>
      <c r="ARC36" s="159"/>
      <c r="ARD36" s="165"/>
      <c r="ARE36" s="159"/>
      <c r="ARF36" s="165"/>
      <c r="ARG36" s="159"/>
      <c r="ARH36" s="165"/>
      <c r="ARI36" s="159"/>
      <c r="ARJ36" s="165"/>
      <c r="ARK36" s="159"/>
      <c r="ARL36" s="165"/>
      <c r="ARM36" s="159"/>
      <c r="ARN36" s="165"/>
      <c r="ARO36" s="159"/>
      <c r="ARP36" s="165"/>
      <c r="ARQ36" s="159"/>
      <c r="ARR36" s="165"/>
      <c r="ARS36" s="159"/>
      <c r="ART36" s="165"/>
      <c r="ARU36" s="159"/>
      <c r="ARV36" s="165"/>
      <c r="ARW36" s="159"/>
      <c r="ARX36" s="165"/>
      <c r="ARY36" s="159"/>
      <c r="ARZ36" s="165"/>
      <c r="ASA36" s="159"/>
      <c r="ASB36" s="165"/>
      <c r="ASC36" s="159"/>
      <c r="ASD36" s="165"/>
      <c r="ASE36" s="159"/>
      <c r="ASF36" s="165"/>
      <c r="ASG36" s="159"/>
      <c r="ASH36" s="165"/>
      <c r="ASI36" s="159"/>
      <c r="ASJ36" s="165"/>
      <c r="ASK36" s="159"/>
      <c r="ASL36" s="165"/>
      <c r="ASM36" s="159"/>
      <c r="ASN36" s="165"/>
      <c r="ASO36" s="159"/>
      <c r="ASP36" s="165"/>
      <c r="ASQ36" s="159"/>
      <c r="ASR36" s="165"/>
      <c r="ASS36" s="159"/>
      <c r="AST36" s="165"/>
      <c r="ASU36" s="159"/>
      <c r="ASV36" s="165"/>
      <c r="ASW36" s="159"/>
      <c r="ASX36" s="165"/>
      <c r="ASY36" s="159"/>
      <c r="ASZ36" s="165"/>
      <c r="ATA36" s="159"/>
      <c r="ATB36" s="165"/>
      <c r="ATC36" s="159"/>
      <c r="ATD36" s="165"/>
      <c r="ATE36" s="159"/>
      <c r="ATF36" s="165"/>
      <c r="ATG36" s="159"/>
      <c r="ATH36" s="165"/>
      <c r="ATI36" s="159"/>
      <c r="ATJ36" s="165"/>
      <c r="ATK36" s="159"/>
      <c r="ATL36" s="165"/>
      <c r="ATM36" s="159"/>
      <c r="ATN36" s="165"/>
      <c r="ATO36" s="159"/>
      <c r="ATP36" s="165"/>
      <c r="ATQ36" s="159"/>
      <c r="ATR36" s="165"/>
      <c r="ATS36" s="159"/>
      <c r="ATT36" s="165"/>
      <c r="ATU36" s="159"/>
      <c r="ATV36" s="165"/>
      <c r="ATW36" s="159"/>
      <c r="ATX36" s="165"/>
      <c r="ATY36" s="159"/>
      <c r="ATZ36" s="165"/>
      <c r="AUA36" s="159"/>
      <c r="AUB36" s="165"/>
      <c r="AUC36" s="159"/>
      <c r="AUD36" s="165"/>
      <c r="AUE36" s="159"/>
      <c r="AUF36" s="165"/>
      <c r="AUG36" s="159"/>
      <c r="AUH36" s="165"/>
      <c r="AUI36" s="159"/>
      <c r="AUJ36" s="165"/>
      <c r="AUK36" s="159"/>
      <c r="AUL36" s="165"/>
      <c r="AUM36" s="159"/>
      <c r="AUN36" s="165"/>
      <c r="AUO36" s="159"/>
      <c r="AUP36" s="165"/>
      <c r="AUQ36" s="159"/>
      <c r="AUR36" s="165"/>
      <c r="AUS36" s="159"/>
      <c r="AUT36" s="165"/>
      <c r="AUU36" s="159"/>
      <c r="AUV36" s="165"/>
      <c r="AUW36" s="159"/>
      <c r="AUX36" s="165"/>
      <c r="AUY36" s="159"/>
      <c r="AUZ36" s="165"/>
      <c r="AVA36" s="159"/>
      <c r="AVB36" s="165"/>
      <c r="AVC36" s="159"/>
      <c r="AVD36" s="165"/>
      <c r="AVE36" s="159"/>
      <c r="AVF36" s="165"/>
      <c r="AVG36" s="159"/>
      <c r="AVH36" s="165"/>
      <c r="AVI36" s="159"/>
      <c r="AVJ36" s="165"/>
      <c r="AVK36" s="159"/>
      <c r="AVL36" s="165"/>
      <c r="AVM36" s="159"/>
      <c r="AVN36" s="165"/>
      <c r="AVO36" s="159"/>
      <c r="AVP36" s="165"/>
      <c r="AVQ36" s="159"/>
      <c r="AVR36" s="165"/>
      <c r="AVS36" s="159"/>
      <c r="AVT36" s="165"/>
      <c r="AVU36" s="159"/>
      <c r="AVV36" s="165"/>
      <c r="AVW36" s="159"/>
      <c r="AVX36" s="165"/>
      <c r="AVY36" s="159"/>
      <c r="AVZ36" s="165"/>
      <c r="AWA36" s="159"/>
      <c r="AWB36" s="165"/>
      <c r="AWC36" s="159"/>
      <c r="AWD36" s="165"/>
      <c r="AWE36" s="159"/>
      <c r="AWF36" s="165"/>
      <c r="AWG36" s="159"/>
      <c r="AWH36" s="165"/>
      <c r="AWI36" s="159"/>
      <c r="AWJ36" s="165"/>
      <c r="AWK36" s="159"/>
      <c r="AWL36" s="165"/>
      <c r="AWM36" s="159"/>
      <c r="AWN36" s="165"/>
      <c r="AWO36" s="159"/>
      <c r="AWP36" s="165"/>
      <c r="AWQ36" s="159"/>
      <c r="AWR36" s="165"/>
      <c r="AWS36" s="159"/>
      <c r="AWT36" s="165"/>
      <c r="AWU36" s="159"/>
      <c r="AWV36" s="165"/>
      <c r="AWW36" s="159"/>
      <c r="AWX36" s="165"/>
      <c r="AWY36" s="159"/>
      <c r="AWZ36" s="165"/>
      <c r="AXA36" s="159"/>
      <c r="AXB36" s="165"/>
      <c r="AXC36" s="159"/>
      <c r="AXD36" s="165"/>
      <c r="AXE36" s="159"/>
      <c r="AXF36" s="165"/>
      <c r="AXG36" s="159"/>
      <c r="AXH36" s="165"/>
      <c r="AXI36" s="159"/>
      <c r="AXJ36" s="165"/>
      <c r="AXK36" s="159"/>
      <c r="AXL36" s="165"/>
      <c r="AXM36" s="159"/>
      <c r="AXN36" s="165"/>
      <c r="AXO36" s="159"/>
      <c r="AXP36" s="165"/>
      <c r="AXQ36" s="159"/>
      <c r="AXR36" s="165"/>
      <c r="AXS36" s="159"/>
      <c r="AXT36" s="165"/>
      <c r="AXU36" s="159"/>
      <c r="AXV36" s="165"/>
      <c r="AXW36" s="159"/>
      <c r="AXX36" s="165"/>
      <c r="AXY36" s="159"/>
      <c r="AXZ36" s="165"/>
      <c r="AYA36" s="159"/>
      <c r="AYB36" s="165"/>
      <c r="AYC36" s="159"/>
      <c r="AYD36" s="165"/>
      <c r="AYE36" s="159"/>
      <c r="AYF36" s="165"/>
      <c r="AYG36" s="159"/>
      <c r="AYH36" s="165"/>
      <c r="AYI36" s="159"/>
      <c r="AYJ36" s="165"/>
      <c r="AYK36" s="159"/>
      <c r="AYL36" s="165"/>
      <c r="AYM36" s="159"/>
      <c r="AYN36" s="165"/>
      <c r="AYO36" s="159"/>
      <c r="AYP36" s="165"/>
      <c r="AYQ36" s="159"/>
      <c r="AYR36" s="165"/>
      <c r="AYS36" s="159"/>
      <c r="AYT36" s="165"/>
      <c r="AYU36" s="159"/>
      <c r="AYV36" s="165"/>
      <c r="AYW36" s="159"/>
      <c r="AYX36" s="165"/>
      <c r="AYY36" s="159"/>
      <c r="AYZ36" s="165"/>
      <c r="AZA36" s="159"/>
      <c r="AZB36" s="165"/>
      <c r="AZC36" s="159"/>
      <c r="AZD36" s="165"/>
      <c r="AZE36" s="159"/>
      <c r="AZF36" s="165"/>
      <c r="AZG36" s="159"/>
      <c r="AZH36" s="165"/>
      <c r="AZI36" s="159"/>
      <c r="AZJ36" s="165"/>
      <c r="AZK36" s="159"/>
      <c r="AZL36" s="165"/>
      <c r="AZM36" s="159"/>
      <c r="AZN36" s="165"/>
      <c r="AZO36" s="159"/>
      <c r="AZP36" s="165"/>
      <c r="AZQ36" s="159"/>
      <c r="AZR36" s="165"/>
      <c r="AZS36" s="159"/>
      <c r="AZT36" s="165"/>
      <c r="AZU36" s="159"/>
      <c r="AZV36" s="165"/>
      <c r="AZW36" s="159"/>
      <c r="AZX36" s="165"/>
      <c r="AZY36" s="159"/>
      <c r="AZZ36" s="165"/>
      <c r="BAA36" s="159"/>
      <c r="BAB36" s="165"/>
      <c r="BAC36" s="159"/>
      <c r="BAD36" s="165"/>
      <c r="BAE36" s="159"/>
      <c r="BAF36" s="165"/>
      <c r="BAG36" s="159"/>
      <c r="BAH36" s="165"/>
      <c r="BAI36" s="159"/>
      <c r="BAJ36" s="165"/>
      <c r="BAK36" s="159"/>
      <c r="BAL36" s="165"/>
      <c r="BAM36" s="159"/>
      <c r="BAN36" s="165"/>
      <c r="BAO36" s="159"/>
      <c r="BAP36" s="165"/>
      <c r="BAQ36" s="159"/>
      <c r="BAR36" s="165"/>
      <c r="BAS36" s="159"/>
      <c r="BAT36" s="165"/>
      <c r="BAU36" s="159"/>
      <c r="BAV36" s="165"/>
      <c r="BAW36" s="159"/>
      <c r="BAX36" s="165"/>
      <c r="BAY36" s="159"/>
      <c r="BAZ36" s="165"/>
      <c r="BBA36" s="159"/>
      <c r="BBB36" s="165"/>
      <c r="BBC36" s="159"/>
      <c r="BBD36" s="165"/>
      <c r="BBE36" s="159"/>
      <c r="BBF36" s="165"/>
      <c r="BBG36" s="159"/>
      <c r="BBH36" s="165"/>
      <c r="BBI36" s="159"/>
      <c r="BBJ36" s="165"/>
      <c r="BBK36" s="159"/>
      <c r="BBL36" s="165"/>
      <c r="BBM36" s="159"/>
      <c r="BBN36" s="165"/>
      <c r="BBO36" s="159"/>
      <c r="BBP36" s="165"/>
      <c r="BBQ36" s="159"/>
      <c r="BBR36" s="165"/>
      <c r="BBS36" s="159"/>
      <c r="BBT36" s="165"/>
      <c r="BBU36" s="159"/>
      <c r="BBV36" s="165"/>
      <c r="BBW36" s="159"/>
      <c r="BBX36" s="165"/>
      <c r="BBY36" s="159"/>
      <c r="BBZ36" s="165"/>
      <c r="BCA36" s="159"/>
      <c r="BCB36" s="165"/>
      <c r="BCC36" s="159"/>
      <c r="BCD36" s="165"/>
      <c r="BCE36" s="159"/>
      <c r="BCF36" s="165"/>
      <c r="BCG36" s="159"/>
      <c r="BCH36" s="165"/>
      <c r="BCI36" s="159"/>
      <c r="BCJ36" s="165"/>
      <c r="BCK36" s="159"/>
      <c r="BCL36" s="165"/>
      <c r="BCM36" s="159"/>
      <c r="BCN36" s="165"/>
      <c r="BCO36" s="159"/>
      <c r="BCP36" s="165"/>
      <c r="BCQ36" s="159"/>
      <c r="BCR36" s="165"/>
      <c r="BCS36" s="159"/>
      <c r="BCT36" s="165"/>
      <c r="BCU36" s="159"/>
      <c r="BCV36" s="165"/>
      <c r="BCW36" s="159"/>
      <c r="BCX36" s="165"/>
      <c r="BCY36" s="159"/>
      <c r="BCZ36" s="165"/>
      <c r="BDA36" s="159"/>
      <c r="BDB36" s="165"/>
      <c r="BDC36" s="159"/>
      <c r="BDD36" s="165"/>
      <c r="BDE36" s="159"/>
      <c r="BDF36" s="165"/>
      <c r="BDG36" s="159"/>
      <c r="BDH36" s="165"/>
      <c r="BDI36" s="159"/>
      <c r="BDJ36" s="165"/>
      <c r="BDK36" s="159"/>
      <c r="BDL36" s="165"/>
      <c r="BDM36" s="159"/>
      <c r="BDN36" s="165"/>
      <c r="BDO36" s="159"/>
      <c r="BDP36" s="165"/>
      <c r="BDQ36" s="159"/>
      <c r="BDR36" s="165"/>
      <c r="BDS36" s="159"/>
      <c r="BDT36" s="165"/>
      <c r="BDU36" s="159"/>
      <c r="BDV36" s="165"/>
      <c r="BDW36" s="159"/>
      <c r="BDX36" s="165"/>
      <c r="BDY36" s="159"/>
      <c r="BDZ36" s="165"/>
      <c r="BEA36" s="159"/>
      <c r="BEB36" s="165"/>
      <c r="BEC36" s="159"/>
      <c r="BED36" s="165"/>
      <c r="BEE36" s="159"/>
      <c r="BEF36" s="165"/>
      <c r="BEG36" s="159"/>
      <c r="BEH36" s="165"/>
      <c r="BEI36" s="159"/>
      <c r="BEJ36" s="165"/>
      <c r="BEK36" s="159"/>
      <c r="BEL36" s="165"/>
      <c r="BEM36" s="159"/>
      <c r="BEN36" s="165"/>
      <c r="BEO36" s="159"/>
      <c r="BEP36" s="165"/>
      <c r="BEQ36" s="159"/>
      <c r="BER36" s="165"/>
      <c r="BES36" s="159"/>
      <c r="BET36" s="165"/>
      <c r="BEU36" s="159"/>
      <c r="BEV36" s="165"/>
      <c r="BEW36" s="159"/>
      <c r="BEX36" s="165"/>
      <c r="BEY36" s="159"/>
      <c r="BEZ36" s="165"/>
      <c r="BFA36" s="159"/>
      <c r="BFB36" s="165"/>
      <c r="BFC36" s="159"/>
      <c r="BFD36" s="165"/>
      <c r="BFE36" s="159"/>
      <c r="BFF36" s="165"/>
      <c r="BFG36" s="159"/>
      <c r="BFH36" s="165"/>
      <c r="BFI36" s="159"/>
      <c r="BFJ36" s="165"/>
      <c r="BFK36" s="159"/>
      <c r="BFL36" s="165"/>
      <c r="BFM36" s="159"/>
      <c r="BFN36" s="165"/>
      <c r="BFO36" s="159"/>
      <c r="BFP36" s="165"/>
      <c r="BFQ36" s="159"/>
      <c r="BFR36" s="165"/>
      <c r="BFS36" s="159"/>
      <c r="BFT36" s="165"/>
      <c r="BFU36" s="159"/>
      <c r="BFV36" s="165"/>
      <c r="BFW36" s="159"/>
      <c r="BFX36" s="165"/>
      <c r="BFY36" s="159"/>
      <c r="BFZ36" s="165"/>
      <c r="BGA36" s="159"/>
      <c r="BGB36" s="165"/>
      <c r="BGC36" s="159"/>
      <c r="BGD36" s="165"/>
      <c r="BGE36" s="159"/>
      <c r="BGF36" s="165"/>
      <c r="BGG36" s="159"/>
      <c r="BGH36" s="165"/>
      <c r="BGI36" s="159"/>
      <c r="BGJ36" s="165"/>
      <c r="BGK36" s="159"/>
      <c r="BGL36" s="165"/>
      <c r="BGM36" s="159"/>
      <c r="BGN36" s="165"/>
      <c r="BGO36" s="159"/>
      <c r="BGP36" s="165"/>
      <c r="BGQ36" s="159"/>
      <c r="BGR36" s="165"/>
      <c r="BGS36" s="159"/>
      <c r="BGT36" s="165"/>
      <c r="BGU36" s="159"/>
      <c r="BGV36" s="165"/>
      <c r="BGW36" s="159"/>
      <c r="BGX36" s="165"/>
      <c r="BGY36" s="159"/>
      <c r="BGZ36" s="165"/>
      <c r="BHA36" s="159"/>
      <c r="BHB36" s="165"/>
      <c r="BHC36" s="159"/>
      <c r="BHD36" s="165"/>
      <c r="BHE36" s="159"/>
      <c r="BHF36" s="165"/>
      <c r="BHG36" s="159"/>
      <c r="BHH36" s="165"/>
      <c r="BHI36" s="159"/>
      <c r="BHJ36" s="165"/>
      <c r="BHK36" s="159"/>
      <c r="BHL36" s="165"/>
      <c r="BHM36" s="159"/>
      <c r="BHN36" s="165"/>
      <c r="BHO36" s="159"/>
      <c r="BHP36" s="165"/>
      <c r="BHQ36" s="159"/>
      <c r="BHR36" s="165"/>
      <c r="BHS36" s="159"/>
      <c r="BHT36" s="165"/>
      <c r="BHU36" s="159"/>
      <c r="BHV36" s="165"/>
      <c r="BHW36" s="159"/>
      <c r="BHX36" s="165"/>
      <c r="BHY36" s="159"/>
      <c r="BHZ36" s="165"/>
      <c r="BIA36" s="159"/>
      <c r="BIB36" s="165"/>
      <c r="BIC36" s="159"/>
      <c r="BID36" s="165"/>
      <c r="BIE36" s="159"/>
      <c r="BIF36" s="165"/>
      <c r="BIG36" s="159"/>
      <c r="BIH36" s="165"/>
      <c r="BII36" s="159"/>
      <c r="BIJ36" s="165"/>
      <c r="BIK36" s="159"/>
      <c r="BIL36" s="165"/>
      <c r="BIM36" s="159"/>
      <c r="BIN36" s="165"/>
      <c r="BIO36" s="159"/>
      <c r="BIP36" s="165"/>
      <c r="BIQ36" s="159"/>
      <c r="BIR36" s="165"/>
      <c r="BIS36" s="159"/>
      <c r="BIT36" s="165"/>
      <c r="BIU36" s="159"/>
      <c r="BIV36" s="165"/>
      <c r="BIW36" s="159"/>
      <c r="BIX36" s="165"/>
      <c r="BIY36" s="159"/>
      <c r="BIZ36" s="165"/>
      <c r="BJA36" s="159"/>
      <c r="BJB36" s="165"/>
      <c r="BJC36" s="159"/>
      <c r="BJD36" s="165"/>
      <c r="BJE36" s="159"/>
      <c r="BJF36" s="165"/>
      <c r="BJG36" s="159"/>
      <c r="BJH36" s="165"/>
      <c r="BJI36" s="159"/>
      <c r="BJJ36" s="165"/>
      <c r="BJK36" s="159"/>
      <c r="BJL36" s="165"/>
      <c r="BJM36" s="159"/>
      <c r="BJN36" s="165"/>
      <c r="BJO36" s="159"/>
      <c r="BJP36" s="165"/>
      <c r="BJQ36" s="159"/>
      <c r="BJR36" s="165"/>
      <c r="BJS36" s="159"/>
      <c r="BJT36" s="165"/>
      <c r="BJU36" s="159"/>
      <c r="BJV36" s="165"/>
      <c r="BJW36" s="159"/>
      <c r="BJX36" s="165"/>
      <c r="BJY36" s="159"/>
      <c r="BJZ36" s="165"/>
      <c r="BKA36" s="159"/>
      <c r="BKB36" s="165"/>
      <c r="BKC36" s="159"/>
      <c r="BKD36" s="165"/>
      <c r="BKE36" s="159"/>
      <c r="BKF36" s="165"/>
      <c r="BKG36" s="159"/>
      <c r="BKH36" s="165"/>
      <c r="BKI36" s="159"/>
      <c r="BKJ36" s="165"/>
      <c r="BKK36" s="159"/>
      <c r="BKL36" s="165"/>
      <c r="BKM36" s="159"/>
      <c r="BKN36" s="165"/>
      <c r="BKO36" s="159"/>
      <c r="BKP36" s="165"/>
      <c r="BKQ36" s="159"/>
      <c r="BKR36" s="165"/>
      <c r="BKS36" s="159"/>
      <c r="BKT36" s="165"/>
      <c r="BKU36" s="159"/>
      <c r="BKV36" s="165"/>
      <c r="BKW36" s="159"/>
      <c r="BKX36" s="165"/>
      <c r="BKY36" s="159"/>
      <c r="BKZ36" s="165"/>
      <c r="BLA36" s="159"/>
      <c r="BLB36" s="165"/>
      <c r="BLC36" s="159"/>
      <c r="BLD36" s="165"/>
      <c r="BLE36" s="159"/>
      <c r="BLF36" s="165"/>
      <c r="BLG36" s="159"/>
      <c r="BLH36" s="165"/>
      <c r="BLI36" s="159"/>
      <c r="BLJ36" s="165"/>
      <c r="BLK36" s="159"/>
      <c r="BLL36" s="165"/>
      <c r="BLM36" s="159"/>
      <c r="BLN36" s="165"/>
      <c r="BLO36" s="159"/>
      <c r="BLP36" s="165"/>
      <c r="BLQ36" s="159"/>
      <c r="BLR36" s="165"/>
      <c r="BLS36" s="159"/>
      <c r="BLT36" s="165"/>
      <c r="BLU36" s="159"/>
      <c r="BLV36" s="165"/>
      <c r="BLW36" s="159"/>
      <c r="BLX36" s="165"/>
      <c r="BLY36" s="159"/>
      <c r="BLZ36" s="165"/>
      <c r="BMA36" s="159"/>
      <c r="BMB36" s="165"/>
      <c r="BMC36" s="159"/>
      <c r="BMD36" s="165"/>
      <c r="BME36" s="159"/>
      <c r="BMF36" s="165"/>
      <c r="BMG36" s="159"/>
      <c r="BMH36" s="165"/>
      <c r="BMI36" s="159"/>
      <c r="BMJ36" s="165"/>
      <c r="BMK36" s="159"/>
      <c r="BML36" s="165"/>
      <c r="BMM36" s="159"/>
      <c r="BMN36" s="165"/>
      <c r="BMO36" s="159"/>
      <c r="BMP36" s="165"/>
      <c r="BMQ36" s="159"/>
      <c r="BMR36" s="165"/>
      <c r="BMS36" s="159"/>
      <c r="BMT36" s="165"/>
      <c r="BMU36" s="159"/>
      <c r="BMV36" s="165"/>
      <c r="BMW36" s="159"/>
      <c r="BMX36" s="165"/>
      <c r="BMY36" s="159"/>
      <c r="BMZ36" s="165"/>
      <c r="BNA36" s="159"/>
      <c r="BNB36" s="165"/>
      <c r="BNC36" s="159"/>
      <c r="BND36" s="165"/>
      <c r="BNE36" s="159"/>
      <c r="BNF36" s="165"/>
      <c r="BNG36" s="159"/>
      <c r="BNH36" s="165"/>
      <c r="BNI36" s="159"/>
      <c r="BNJ36" s="165"/>
      <c r="BNK36" s="159"/>
      <c r="BNL36" s="165"/>
      <c r="BNM36" s="159"/>
      <c r="BNN36" s="165"/>
      <c r="BNO36" s="159"/>
      <c r="BNP36" s="165"/>
      <c r="BNQ36" s="159"/>
      <c r="BNR36" s="165"/>
      <c r="BNS36" s="159"/>
      <c r="BNT36" s="165"/>
      <c r="BNU36" s="159"/>
      <c r="BNV36" s="165"/>
      <c r="BNW36" s="159"/>
      <c r="BNX36" s="165"/>
      <c r="BNY36" s="159"/>
      <c r="BNZ36" s="165"/>
      <c r="BOA36" s="159"/>
      <c r="BOB36" s="165"/>
      <c r="BOC36" s="159"/>
      <c r="BOD36" s="165"/>
      <c r="BOE36" s="159"/>
      <c r="BOF36" s="165"/>
      <c r="BOG36" s="159"/>
      <c r="BOH36" s="165"/>
      <c r="BOI36" s="159"/>
      <c r="BOJ36" s="165"/>
      <c r="BOK36" s="159"/>
      <c r="BOL36" s="165"/>
      <c r="BOM36" s="159"/>
      <c r="BON36" s="165"/>
      <c r="BOO36" s="159"/>
      <c r="BOP36" s="165"/>
      <c r="BOQ36" s="159"/>
      <c r="BOR36" s="165"/>
      <c r="BOS36" s="159"/>
      <c r="BOT36" s="165"/>
      <c r="BOU36" s="159"/>
      <c r="BOV36" s="165"/>
      <c r="BOW36" s="159"/>
      <c r="BOX36" s="165"/>
      <c r="BOY36" s="159"/>
      <c r="BOZ36" s="165"/>
      <c r="BPA36" s="159"/>
      <c r="BPB36" s="165"/>
      <c r="BPC36" s="159"/>
      <c r="BPD36" s="165"/>
      <c r="BPE36" s="159"/>
      <c r="BPF36" s="165"/>
      <c r="BPG36" s="159"/>
      <c r="BPH36" s="165"/>
      <c r="BPI36" s="159"/>
      <c r="BPJ36" s="165"/>
      <c r="BPK36" s="159"/>
      <c r="BPL36" s="165"/>
      <c r="BPM36" s="159"/>
      <c r="BPN36" s="165"/>
      <c r="BPO36" s="159"/>
      <c r="BPP36" s="165"/>
      <c r="BPQ36" s="159"/>
      <c r="BPR36" s="165"/>
      <c r="BPS36" s="159"/>
      <c r="BPT36" s="165"/>
      <c r="BPU36" s="159"/>
      <c r="BPV36" s="165"/>
      <c r="BPW36" s="159"/>
      <c r="BPX36" s="165"/>
      <c r="BPY36" s="159"/>
      <c r="BPZ36" s="165"/>
      <c r="BQA36" s="159"/>
      <c r="BQB36" s="165"/>
      <c r="BQC36" s="159"/>
      <c r="BQD36" s="165"/>
      <c r="BQE36" s="159"/>
      <c r="BQF36" s="165"/>
      <c r="BQG36" s="159"/>
      <c r="BQH36" s="165"/>
      <c r="BQI36" s="159"/>
      <c r="BQJ36" s="165"/>
      <c r="BQK36" s="159"/>
      <c r="BQL36" s="165"/>
      <c r="BQM36" s="159"/>
      <c r="BQN36" s="165"/>
      <c r="BQO36" s="159"/>
      <c r="BQP36" s="165"/>
      <c r="BQQ36" s="159"/>
      <c r="BQR36" s="165"/>
      <c r="BQS36" s="159"/>
      <c r="BQT36" s="165"/>
      <c r="BQU36" s="159"/>
      <c r="BQV36" s="165"/>
      <c r="BQW36" s="159"/>
      <c r="BQX36" s="165"/>
      <c r="BQY36" s="159"/>
      <c r="BQZ36" s="165"/>
      <c r="BRA36" s="159"/>
      <c r="BRB36" s="165"/>
      <c r="BRC36" s="159"/>
      <c r="BRD36" s="165"/>
      <c r="BRE36" s="159"/>
      <c r="BRF36" s="165"/>
      <c r="BRG36" s="159"/>
      <c r="BRH36" s="165"/>
      <c r="BRI36" s="159"/>
      <c r="BRJ36" s="165"/>
      <c r="BRK36" s="159"/>
      <c r="BRL36" s="165"/>
      <c r="BRM36" s="159"/>
      <c r="BRN36" s="165"/>
      <c r="BRO36" s="159"/>
      <c r="BRP36" s="165"/>
      <c r="BRQ36" s="159"/>
      <c r="BRR36" s="165"/>
      <c r="BRS36" s="159"/>
      <c r="BRT36" s="165"/>
      <c r="BRU36" s="159"/>
      <c r="BRV36" s="165"/>
      <c r="BRW36" s="159"/>
      <c r="BRX36" s="165"/>
      <c r="BRY36" s="159"/>
      <c r="BRZ36" s="165"/>
      <c r="BSA36" s="159"/>
      <c r="BSB36" s="165"/>
      <c r="BSC36" s="159"/>
      <c r="BSD36" s="165"/>
      <c r="BSE36" s="159"/>
      <c r="BSF36" s="165"/>
      <c r="BSG36" s="159"/>
      <c r="BSH36" s="165"/>
      <c r="BSI36" s="159"/>
      <c r="BSJ36" s="165"/>
      <c r="BSK36" s="159"/>
      <c r="BSL36" s="165"/>
      <c r="BSM36" s="159"/>
      <c r="BSN36" s="165"/>
      <c r="BSO36" s="159"/>
      <c r="BSP36" s="165"/>
      <c r="BSQ36" s="159"/>
      <c r="BSR36" s="165"/>
      <c r="BSS36" s="159"/>
      <c r="BST36" s="165"/>
      <c r="BSU36" s="159"/>
      <c r="BSV36" s="165"/>
      <c r="BSW36" s="159"/>
      <c r="BSX36" s="165"/>
      <c r="BSY36" s="159"/>
      <c r="BSZ36" s="165"/>
      <c r="BTA36" s="159"/>
      <c r="BTB36" s="165"/>
      <c r="BTC36" s="159"/>
      <c r="BTD36" s="165"/>
      <c r="BTE36" s="159"/>
      <c r="BTF36" s="165"/>
      <c r="BTG36" s="159"/>
      <c r="BTH36" s="165"/>
      <c r="BTI36" s="159"/>
      <c r="BTJ36" s="165"/>
      <c r="BTK36" s="159"/>
      <c r="BTL36" s="165"/>
      <c r="BTM36" s="159"/>
      <c r="BTN36" s="165"/>
      <c r="BTO36" s="159"/>
      <c r="BTP36" s="165"/>
      <c r="BTQ36" s="159"/>
      <c r="BTR36" s="165"/>
      <c r="BTS36" s="159"/>
      <c r="BTT36" s="165"/>
      <c r="BTU36" s="159"/>
      <c r="BTV36" s="165"/>
      <c r="BTW36" s="159"/>
      <c r="BTX36" s="165"/>
      <c r="BTY36" s="159"/>
      <c r="BTZ36" s="165"/>
      <c r="BUA36" s="159"/>
      <c r="BUB36" s="165"/>
      <c r="BUC36" s="159"/>
      <c r="BUD36" s="165"/>
      <c r="BUE36" s="159"/>
      <c r="BUF36" s="165"/>
      <c r="BUG36" s="159"/>
      <c r="BUH36" s="165"/>
      <c r="BUI36" s="159"/>
      <c r="BUJ36" s="165"/>
      <c r="BUK36" s="159"/>
      <c r="BUL36" s="165"/>
      <c r="BUM36" s="159"/>
      <c r="BUN36" s="165"/>
      <c r="BUO36" s="159"/>
      <c r="BUP36" s="165"/>
      <c r="BUQ36" s="159"/>
      <c r="BUR36" s="165"/>
      <c r="BUS36" s="159"/>
      <c r="BUT36" s="165"/>
      <c r="BUU36" s="159"/>
      <c r="BUV36" s="165"/>
      <c r="BUW36" s="159"/>
      <c r="BUX36" s="165"/>
      <c r="BUY36" s="159"/>
      <c r="BUZ36" s="165"/>
      <c r="BVA36" s="159"/>
      <c r="BVB36" s="165"/>
      <c r="BVC36" s="159"/>
      <c r="BVD36" s="165"/>
      <c r="BVE36" s="159"/>
      <c r="BVF36" s="165"/>
      <c r="BVG36" s="159"/>
      <c r="BVH36" s="165"/>
      <c r="BVI36" s="159"/>
      <c r="BVJ36" s="165"/>
      <c r="BVK36" s="159"/>
      <c r="BVL36" s="165"/>
      <c r="BVM36" s="159"/>
      <c r="BVN36" s="165"/>
      <c r="BVO36" s="159"/>
      <c r="BVP36" s="165"/>
      <c r="BVQ36" s="159"/>
      <c r="BVR36" s="165"/>
      <c r="BVS36" s="159"/>
      <c r="BVT36" s="165"/>
      <c r="BVU36" s="159"/>
      <c r="BVV36" s="165"/>
      <c r="BVW36" s="159"/>
      <c r="BVX36" s="165"/>
      <c r="BVY36" s="159"/>
      <c r="BVZ36" s="165"/>
      <c r="BWA36" s="159"/>
      <c r="BWB36" s="165"/>
      <c r="BWC36" s="159"/>
      <c r="BWD36" s="165"/>
      <c r="BWE36" s="159"/>
      <c r="BWF36" s="165"/>
      <c r="BWG36" s="159"/>
      <c r="BWH36" s="165"/>
      <c r="BWI36" s="159"/>
      <c r="BWJ36" s="165"/>
      <c r="BWK36" s="159"/>
      <c r="BWL36" s="165"/>
      <c r="BWM36" s="159"/>
      <c r="BWN36" s="165"/>
      <c r="BWO36" s="159"/>
      <c r="BWP36" s="165"/>
      <c r="BWQ36" s="159"/>
      <c r="BWR36" s="165"/>
      <c r="BWS36" s="159"/>
      <c r="BWT36" s="165"/>
      <c r="BWU36" s="159"/>
      <c r="BWV36" s="165"/>
      <c r="BWW36" s="159"/>
      <c r="BWX36" s="165"/>
      <c r="BWY36" s="159"/>
      <c r="BWZ36" s="165"/>
      <c r="BXA36" s="159"/>
      <c r="BXB36" s="165"/>
      <c r="BXC36" s="159"/>
      <c r="BXD36" s="165"/>
      <c r="BXE36" s="159"/>
      <c r="BXF36" s="165"/>
      <c r="BXG36" s="159"/>
      <c r="BXH36" s="165"/>
      <c r="BXI36" s="159"/>
      <c r="BXJ36" s="165"/>
      <c r="BXK36" s="159"/>
      <c r="BXL36" s="165"/>
      <c r="BXM36" s="159"/>
      <c r="BXN36" s="165"/>
      <c r="BXO36" s="159"/>
      <c r="BXP36" s="165"/>
      <c r="BXQ36" s="159"/>
      <c r="BXR36" s="165"/>
      <c r="BXS36" s="159"/>
      <c r="BXT36" s="165"/>
      <c r="BXU36" s="159"/>
      <c r="BXV36" s="165"/>
      <c r="BXW36" s="159"/>
      <c r="BXX36" s="165"/>
      <c r="BXY36" s="159"/>
      <c r="BXZ36" s="165"/>
      <c r="BYA36" s="159"/>
      <c r="BYB36" s="165"/>
      <c r="BYC36" s="159"/>
      <c r="BYD36" s="165"/>
      <c r="BYE36" s="159"/>
      <c r="BYF36" s="165"/>
      <c r="BYG36" s="159"/>
      <c r="BYH36" s="165"/>
      <c r="BYI36" s="159"/>
      <c r="BYJ36" s="165"/>
      <c r="BYK36" s="159"/>
      <c r="BYL36" s="165"/>
      <c r="BYM36" s="159"/>
      <c r="BYN36" s="165"/>
      <c r="BYO36" s="159"/>
      <c r="BYP36" s="165"/>
      <c r="BYQ36" s="159"/>
      <c r="BYR36" s="165"/>
      <c r="BYS36" s="159"/>
      <c r="BYT36" s="165"/>
      <c r="BYU36" s="159"/>
      <c r="BYV36" s="165"/>
      <c r="BYW36" s="159"/>
      <c r="BYX36" s="165"/>
      <c r="BYY36" s="159"/>
      <c r="BYZ36" s="165"/>
      <c r="BZA36" s="159"/>
      <c r="BZB36" s="165"/>
      <c r="BZC36" s="159"/>
      <c r="BZD36" s="165"/>
      <c r="BZE36" s="159"/>
      <c r="BZF36" s="165"/>
      <c r="BZG36" s="159"/>
      <c r="BZH36" s="165"/>
      <c r="BZI36" s="159"/>
      <c r="BZJ36" s="165"/>
      <c r="BZK36" s="159"/>
      <c r="BZL36" s="165"/>
      <c r="BZM36" s="159"/>
      <c r="BZN36" s="165"/>
      <c r="BZO36" s="159"/>
      <c r="BZP36" s="165"/>
      <c r="BZQ36" s="159"/>
      <c r="BZR36" s="165"/>
      <c r="BZS36" s="159"/>
      <c r="BZT36" s="165"/>
      <c r="BZU36" s="159"/>
      <c r="BZV36" s="165"/>
      <c r="BZW36" s="159"/>
      <c r="BZX36" s="165"/>
      <c r="BZY36" s="159"/>
      <c r="BZZ36" s="165"/>
      <c r="CAA36" s="159"/>
      <c r="CAB36" s="165"/>
      <c r="CAC36" s="159"/>
      <c r="CAD36" s="165"/>
      <c r="CAE36" s="159"/>
      <c r="CAF36" s="165"/>
      <c r="CAG36" s="159"/>
      <c r="CAH36" s="165"/>
      <c r="CAI36" s="159"/>
      <c r="CAJ36" s="165"/>
      <c r="CAK36" s="159"/>
      <c r="CAL36" s="165"/>
      <c r="CAM36" s="159"/>
      <c r="CAN36" s="165"/>
      <c r="CAO36" s="159"/>
      <c r="CAP36" s="165"/>
      <c r="CAQ36" s="159"/>
      <c r="CAR36" s="165"/>
      <c r="CAS36" s="159"/>
      <c r="CAT36" s="165"/>
      <c r="CAU36" s="159"/>
      <c r="CAV36" s="165"/>
      <c r="CAW36" s="159"/>
      <c r="CAX36" s="165"/>
      <c r="CAY36" s="159"/>
      <c r="CAZ36" s="165"/>
      <c r="CBA36" s="159"/>
      <c r="CBB36" s="165"/>
      <c r="CBC36" s="159"/>
      <c r="CBD36" s="165"/>
      <c r="CBE36" s="159"/>
      <c r="CBF36" s="165"/>
      <c r="CBG36" s="159"/>
      <c r="CBH36" s="165"/>
      <c r="CBI36" s="159"/>
      <c r="CBJ36" s="165"/>
      <c r="CBK36" s="159"/>
      <c r="CBL36" s="165"/>
      <c r="CBM36" s="159"/>
      <c r="CBN36" s="165"/>
      <c r="CBO36" s="159"/>
      <c r="CBP36" s="165"/>
      <c r="CBQ36" s="159"/>
      <c r="CBR36" s="165"/>
      <c r="CBS36" s="159"/>
      <c r="CBT36" s="165"/>
      <c r="CBU36" s="159"/>
      <c r="CBV36" s="165"/>
      <c r="CBW36" s="159"/>
      <c r="CBX36" s="165"/>
      <c r="CBY36" s="159"/>
      <c r="CBZ36" s="165"/>
      <c r="CCA36" s="159"/>
      <c r="CCB36" s="165"/>
      <c r="CCC36" s="159"/>
      <c r="CCD36" s="165"/>
      <c r="CCE36" s="159"/>
      <c r="CCF36" s="165"/>
      <c r="CCG36" s="159"/>
      <c r="CCH36" s="165"/>
      <c r="CCI36" s="159"/>
      <c r="CCJ36" s="165"/>
      <c r="CCK36" s="159"/>
      <c r="CCL36" s="165"/>
      <c r="CCM36" s="159"/>
      <c r="CCN36" s="165"/>
      <c r="CCO36" s="159"/>
      <c r="CCP36" s="165"/>
      <c r="CCQ36" s="159"/>
      <c r="CCR36" s="165"/>
      <c r="CCS36" s="159"/>
      <c r="CCT36" s="165"/>
      <c r="CCU36" s="159"/>
      <c r="CCV36" s="165"/>
      <c r="CCW36" s="159"/>
      <c r="CCX36" s="165"/>
      <c r="CCY36" s="159"/>
      <c r="CCZ36" s="165"/>
      <c r="CDA36" s="159"/>
      <c r="CDB36" s="165"/>
      <c r="CDC36" s="159"/>
      <c r="CDD36" s="165"/>
      <c r="CDE36" s="159"/>
      <c r="CDF36" s="165"/>
      <c r="CDG36" s="159"/>
      <c r="CDH36" s="165"/>
      <c r="CDI36" s="159"/>
      <c r="CDJ36" s="165"/>
      <c r="CDK36" s="159"/>
      <c r="CDL36" s="165"/>
      <c r="CDM36" s="159"/>
      <c r="CDN36" s="165"/>
      <c r="CDO36" s="159"/>
      <c r="CDP36" s="165"/>
      <c r="CDQ36" s="159"/>
      <c r="CDR36" s="165"/>
      <c r="CDS36" s="159"/>
      <c r="CDT36" s="165"/>
      <c r="CDU36" s="159"/>
      <c r="CDV36" s="165"/>
      <c r="CDW36" s="159"/>
      <c r="CDX36" s="165"/>
      <c r="CDY36" s="159"/>
      <c r="CDZ36" s="165"/>
      <c r="CEA36" s="159"/>
      <c r="CEB36" s="165"/>
      <c r="CEC36" s="159"/>
      <c r="CED36" s="165"/>
      <c r="CEE36" s="159"/>
      <c r="CEF36" s="165"/>
      <c r="CEG36" s="159"/>
      <c r="CEH36" s="165"/>
      <c r="CEI36" s="159"/>
      <c r="CEJ36" s="165"/>
      <c r="CEK36" s="159"/>
      <c r="CEL36" s="165"/>
      <c r="CEM36" s="159"/>
      <c r="CEN36" s="165"/>
      <c r="CEO36" s="159"/>
      <c r="CEP36" s="165"/>
      <c r="CEQ36" s="159"/>
      <c r="CER36" s="165"/>
      <c r="CES36" s="159"/>
      <c r="CET36" s="165"/>
      <c r="CEU36" s="159"/>
      <c r="CEV36" s="165"/>
      <c r="CEW36" s="159"/>
      <c r="CEX36" s="165"/>
      <c r="CEY36" s="159"/>
      <c r="CEZ36" s="165"/>
      <c r="CFA36" s="159"/>
      <c r="CFB36" s="165"/>
      <c r="CFC36" s="159"/>
      <c r="CFD36" s="165"/>
      <c r="CFE36" s="159"/>
      <c r="CFF36" s="165"/>
      <c r="CFG36" s="159"/>
      <c r="CFH36" s="165"/>
      <c r="CFI36" s="159"/>
      <c r="CFJ36" s="165"/>
      <c r="CFK36" s="159"/>
      <c r="CFL36" s="165"/>
      <c r="CFM36" s="159"/>
      <c r="CFN36" s="165"/>
      <c r="CFO36" s="159"/>
      <c r="CFP36" s="165"/>
      <c r="CFQ36" s="159"/>
      <c r="CFR36" s="165"/>
      <c r="CFS36" s="159"/>
      <c r="CFT36" s="165"/>
      <c r="CFU36" s="159"/>
      <c r="CFV36" s="165"/>
      <c r="CFW36" s="159"/>
      <c r="CFX36" s="165"/>
      <c r="CFY36" s="159"/>
      <c r="CFZ36" s="165"/>
      <c r="CGA36" s="159"/>
      <c r="CGB36" s="165"/>
      <c r="CGC36" s="159"/>
      <c r="CGD36" s="165"/>
      <c r="CGE36" s="159"/>
      <c r="CGF36" s="165"/>
      <c r="CGG36" s="159"/>
      <c r="CGH36" s="165"/>
      <c r="CGI36" s="159"/>
      <c r="CGJ36" s="165"/>
      <c r="CGK36" s="159"/>
      <c r="CGL36" s="165"/>
      <c r="CGM36" s="159"/>
      <c r="CGN36" s="165"/>
      <c r="CGO36" s="159"/>
      <c r="CGP36" s="165"/>
      <c r="CGQ36" s="159"/>
      <c r="CGR36" s="165"/>
      <c r="CGS36" s="159"/>
      <c r="CGT36" s="165"/>
      <c r="CGU36" s="159"/>
      <c r="CGV36" s="165"/>
      <c r="CGW36" s="159"/>
      <c r="CGX36" s="165"/>
      <c r="CGY36" s="159"/>
      <c r="CGZ36" s="165"/>
      <c r="CHA36" s="159"/>
      <c r="CHB36" s="165"/>
      <c r="CHC36" s="159"/>
      <c r="CHD36" s="165"/>
      <c r="CHE36" s="159"/>
      <c r="CHF36" s="165"/>
      <c r="CHG36" s="159"/>
      <c r="CHH36" s="165"/>
      <c r="CHI36" s="159"/>
      <c r="CHJ36" s="165"/>
      <c r="CHK36" s="159"/>
      <c r="CHL36" s="165"/>
      <c r="CHM36" s="159"/>
      <c r="CHN36" s="165"/>
      <c r="CHO36" s="159"/>
      <c r="CHP36" s="165"/>
      <c r="CHQ36" s="159"/>
      <c r="CHR36" s="165"/>
      <c r="CHS36" s="159"/>
      <c r="CHT36" s="165"/>
      <c r="CHU36" s="159"/>
      <c r="CHV36" s="165"/>
      <c r="CHW36" s="159"/>
      <c r="CHX36" s="165"/>
      <c r="CHY36" s="159"/>
      <c r="CHZ36" s="165"/>
      <c r="CIA36" s="159"/>
      <c r="CIB36" s="165"/>
      <c r="CIC36" s="159"/>
      <c r="CID36" s="165"/>
      <c r="CIE36" s="159"/>
      <c r="CIF36" s="165"/>
      <c r="CIG36" s="159"/>
      <c r="CIH36" s="165"/>
      <c r="CII36" s="159"/>
      <c r="CIJ36" s="165"/>
      <c r="CIK36" s="159"/>
      <c r="CIL36" s="165"/>
      <c r="CIM36" s="159"/>
      <c r="CIN36" s="165"/>
      <c r="CIO36" s="159"/>
      <c r="CIP36" s="165"/>
      <c r="CIQ36" s="159"/>
      <c r="CIR36" s="165"/>
      <c r="CIS36" s="159"/>
      <c r="CIT36" s="165"/>
      <c r="CIU36" s="159"/>
      <c r="CIV36" s="165"/>
      <c r="CIW36" s="159"/>
      <c r="CIX36" s="165"/>
      <c r="CIY36" s="159"/>
      <c r="CIZ36" s="165"/>
      <c r="CJA36" s="159"/>
      <c r="CJB36" s="165"/>
      <c r="CJC36" s="159"/>
      <c r="CJD36" s="165"/>
      <c r="CJE36" s="159"/>
      <c r="CJF36" s="165"/>
      <c r="CJG36" s="159"/>
      <c r="CJH36" s="165"/>
      <c r="CJI36" s="159"/>
      <c r="CJJ36" s="165"/>
      <c r="CJK36" s="159"/>
      <c r="CJL36" s="165"/>
      <c r="CJM36" s="159"/>
      <c r="CJN36" s="165"/>
      <c r="CJO36" s="159"/>
      <c r="CJP36" s="165"/>
      <c r="CJQ36" s="159"/>
      <c r="CJR36" s="165"/>
      <c r="CJS36" s="159"/>
      <c r="CJT36" s="165"/>
      <c r="CJU36" s="159"/>
      <c r="CJV36" s="165"/>
      <c r="CJW36" s="159"/>
      <c r="CJX36" s="165"/>
      <c r="CJY36" s="159"/>
      <c r="CJZ36" s="165"/>
      <c r="CKA36" s="159"/>
      <c r="CKB36" s="165"/>
      <c r="CKC36" s="159"/>
      <c r="CKD36" s="165"/>
      <c r="CKE36" s="159"/>
      <c r="CKF36" s="165"/>
      <c r="CKG36" s="159"/>
      <c r="CKH36" s="165"/>
      <c r="CKI36" s="159"/>
      <c r="CKJ36" s="165"/>
      <c r="CKK36" s="159"/>
      <c r="CKL36" s="165"/>
      <c r="CKM36" s="159"/>
      <c r="CKN36" s="165"/>
      <c r="CKO36" s="159"/>
      <c r="CKP36" s="165"/>
      <c r="CKQ36" s="159"/>
      <c r="CKR36" s="165"/>
      <c r="CKS36" s="159"/>
      <c r="CKT36" s="165"/>
      <c r="CKU36" s="159"/>
      <c r="CKV36" s="165"/>
      <c r="CKW36" s="159"/>
      <c r="CKX36" s="165"/>
      <c r="CKY36" s="159"/>
      <c r="CKZ36" s="165"/>
      <c r="CLA36" s="159"/>
      <c r="CLB36" s="165"/>
      <c r="CLC36" s="159"/>
      <c r="CLD36" s="165"/>
      <c r="CLE36" s="159"/>
      <c r="CLF36" s="165"/>
      <c r="CLG36" s="159"/>
      <c r="CLH36" s="165"/>
      <c r="CLI36" s="159"/>
      <c r="CLJ36" s="165"/>
      <c r="CLK36" s="159"/>
      <c r="CLL36" s="165"/>
      <c r="CLM36" s="159"/>
      <c r="CLN36" s="165"/>
      <c r="CLO36" s="159"/>
      <c r="CLP36" s="165"/>
      <c r="CLQ36" s="159"/>
      <c r="CLR36" s="165"/>
      <c r="CLS36" s="159"/>
      <c r="CLT36" s="165"/>
      <c r="CLU36" s="159"/>
      <c r="CLV36" s="165"/>
      <c r="CLW36" s="159"/>
      <c r="CLX36" s="165"/>
      <c r="CLY36" s="159"/>
      <c r="CLZ36" s="165"/>
      <c r="CMA36" s="159"/>
      <c r="CMB36" s="165"/>
      <c r="CMC36" s="159"/>
      <c r="CMD36" s="165"/>
      <c r="CME36" s="159"/>
      <c r="CMF36" s="165"/>
      <c r="CMG36" s="159"/>
      <c r="CMH36" s="165"/>
      <c r="CMI36" s="159"/>
      <c r="CMJ36" s="165"/>
      <c r="CMK36" s="159"/>
      <c r="CML36" s="165"/>
      <c r="CMM36" s="159"/>
      <c r="CMN36" s="165"/>
      <c r="CMO36" s="159"/>
      <c r="CMP36" s="165"/>
      <c r="CMQ36" s="159"/>
      <c r="CMR36" s="165"/>
      <c r="CMS36" s="159"/>
      <c r="CMT36" s="165"/>
      <c r="CMU36" s="159"/>
      <c r="CMV36" s="165"/>
      <c r="CMW36" s="159"/>
      <c r="CMX36" s="165"/>
      <c r="CMY36" s="159"/>
      <c r="CMZ36" s="165"/>
      <c r="CNA36" s="159"/>
      <c r="CNB36" s="165"/>
      <c r="CNC36" s="159"/>
      <c r="CND36" s="165"/>
      <c r="CNE36" s="159"/>
      <c r="CNF36" s="165"/>
      <c r="CNG36" s="159"/>
      <c r="CNH36" s="165"/>
      <c r="CNI36" s="159"/>
      <c r="CNJ36" s="165"/>
      <c r="CNK36" s="159"/>
      <c r="CNL36" s="165"/>
      <c r="CNM36" s="159"/>
      <c r="CNN36" s="165"/>
      <c r="CNO36" s="159"/>
      <c r="CNP36" s="165"/>
      <c r="CNQ36" s="159"/>
      <c r="CNR36" s="165"/>
      <c r="CNS36" s="159"/>
      <c r="CNT36" s="165"/>
      <c r="CNU36" s="159"/>
      <c r="CNV36" s="165"/>
      <c r="CNW36" s="159"/>
      <c r="CNX36" s="165"/>
      <c r="CNY36" s="159"/>
      <c r="CNZ36" s="165"/>
      <c r="COA36" s="159"/>
      <c r="COB36" s="165"/>
      <c r="COC36" s="159"/>
      <c r="COD36" s="165"/>
      <c r="COE36" s="159"/>
      <c r="COF36" s="165"/>
      <c r="COG36" s="159"/>
      <c r="COH36" s="165"/>
      <c r="COI36" s="159"/>
      <c r="COJ36" s="165"/>
      <c r="COK36" s="159"/>
      <c r="COL36" s="165"/>
      <c r="COM36" s="159"/>
      <c r="CON36" s="165"/>
      <c r="COO36" s="159"/>
      <c r="COP36" s="165"/>
      <c r="COQ36" s="159"/>
      <c r="COR36" s="165"/>
      <c r="COS36" s="159"/>
      <c r="COT36" s="165"/>
      <c r="COU36" s="159"/>
      <c r="COV36" s="165"/>
      <c r="COW36" s="159"/>
      <c r="COX36" s="165"/>
      <c r="COY36" s="159"/>
      <c r="COZ36" s="165"/>
      <c r="CPA36" s="159"/>
      <c r="CPB36" s="165"/>
      <c r="CPC36" s="159"/>
      <c r="CPD36" s="165"/>
      <c r="CPE36" s="159"/>
      <c r="CPF36" s="165"/>
      <c r="CPG36" s="159"/>
      <c r="CPH36" s="165"/>
      <c r="CPI36" s="159"/>
      <c r="CPJ36" s="165"/>
      <c r="CPK36" s="159"/>
      <c r="CPL36" s="165"/>
      <c r="CPM36" s="159"/>
      <c r="CPN36" s="165"/>
      <c r="CPO36" s="159"/>
      <c r="CPP36" s="165"/>
      <c r="CPQ36" s="159"/>
      <c r="CPR36" s="165"/>
      <c r="CPS36" s="159"/>
      <c r="CPT36" s="165"/>
      <c r="CPU36" s="159"/>
      <c r="CPV36" s="165"/>
      <c r="CPW36" s="159"/>
      <c r="CPX36" s="165"/>
      <c r="CPY36" s="159"/>
      <c r="CPZ36" s="165"/>
      <c r="CQA36" s="159"/>
      <c r="CQB36" s="165"/>
      <c r="CQC36" s="159"/>
      <c r="CQD36" s="165"/>
      <c r="CQE36" s="159"/>
      <c r="CQF36" s="165"/>
      <c r="CQG36" s="159"/>
      <c r="CQH36" s="165"/>
      <c r="CQI36" s="159"/>
      <c r="CQJ36" s="165"/>
      <c r="CQK36" s="159"/>
      <c r="CQL36" s="165"/>
      <c r="CQM36" s="159"/>
      <c r="CQN36" s="165"/>
      <c r="CQO36" s="159"/>
      <c r="CQP36" s="165"/>
      <c r="CQQ36" s="159"/>
      <c r="CQR36" s="165"/>
      <c r="CQS36" s="159"/>
      <c r="CQT36" s="165"/>
      <c r="CQU36" s="159"/>
      <c r="CQV36" s="165"/>
      <c r="CQW36" s="159"/>
      <c r="CQX36" s="165"/>
      <c r="CQY36" s="159"/>
      <c r="CQZ36" s="165"/>
      <c r="CRA36" s="159"/>
      <c r="CRB36" s="165"/>
      <c r="CRC36" s="159"/>
      <c r="CRD36" s="165"/>
      <c r="CRE36" s="159"/>
      <c r="CRF36" s="165"/>
      <c r="CRG36" s="159"/>
      <c r="CRH36" s="165"/>
      <c r="CRI36" s="159"/>
      <c r="CRJ36" s="165"/>
      <c r="CRK36" s="159"/>
      <c r="CRL36" s="165"/>
      <c r="CRM36" s="159"/>
      <c r="CRN36" s="165"/>
      <c r="CRO36" s="159"/>
      <c r="CRP36" s="165"/>
      <c r="CRQ36" s="159"/>
      <c r="CRR36" s="165"/>
      <c r="CRS36" s="159"/>
      <c r="CRT36" s="165"/>
      <c r="CRU36" s="159"/>
      <c r="CRV36" s="165"/>
      <c r="CRW36" s="159"/>
      <c r="CRX36" s="165"/>
      <c r="CRY36" s="159"/>
      <c r="CRZ36" s="165"/>
      <c r="CSA36" s="159"/>
      <c r="CSB36" s="165"/>
      <c r="CSC36" s="159"/>
      <c r="CSD36" s="165"/>
      <c r="CSE36" s="159"/>
      <c r="CSF36" s="165"/>
      <c r="CSG36" s="159"/>
      <c r="CSH36" s="165"/>
      <c r="CSI36" s="159"/>
      <c r="CSJ36" s="165"/>
      <c r="CSK36" s="159"/>
      <c r="CSL36" s="165"/>
      <c r="CSM36" s="159"/>
      <c r="CSN36" s="165"/>
      <c r="CSO36" s="159"/>
      <c r="CSP36" s="165"/>
      <c r="CSQ36" s="159"/>
      <c r="CSR36" s="165"/>
      <c r="CSS36" s="159"/>
      <c r="CST36" s="165"/>
      <c r="CSU36" s="159"/>
      <c r="CSV36" s="165"/>
      <c r="CSW36" s="159"/>
      <c r="CSX36" s="165"/>
      <c r="CSY36" s="159"/>
      <c r="CSZ36" s="165"/>
      <c r="CTA36" s="159"/>
      <c r="CTB36" s="165"/>
      <c r="CTC36" s="159"/>
      <c r="CTD36" s="165"/>
      <c r="CTE36" s="159"/>
      <c r="CTF36" s="165"/>
      <c r="CTG36" s="159"/>
      <c r="CTH36" s="165"/>
      <c r="CTI36" s="159"/>
      <c r="CTJ36" s="165"/>
      <c r="CTK36" s="159"/>
      <c r="CTL36" s="165"/>
      <c r="CTM36" s="159"/>
      <c r="CTN36" s="165"/>
      <c r="CTO36" s="159"/>
      <c r="CTP36" s="165"/>
      <c r="CTQ36" s="159"/>
      <c r="CTR36" s="165"/>
      <c r="CTS36" s="159"/>
      <c r="CTT36" s="165"/>
      <c r="CTU36" s="159"/>
      <c r="CTV36" s="165"/>
      <c r="CTW36" s="159"/>
      <c r="CTX36" s="165"/>
      <c r="CTY36" s="159"/>
      <c r="CTZ36" s="165"/>
      <c r="CUA36" s="159"/>
      <c r="CUB36" s="165"/>
      <c r="CUC36" s="159"/>
      <c r="CUD36" s="165"/>
      <c r="CUE36" s="159"/>
      <c r="CUF36" s="165"/>
      <c r="CUG36" s="159"/>
      <c r="CUH36" s="165"/>
      <c r="CUI36" s="159"/>
      <c r="CUJ36" s="165"/>
      <c r="CUK36" s="159"/>
      <c r="CUL36" s="165"/>
      <c r="CUM36" s="159"/>
      <c r="CUN36" s="165"/>
      <c r="CUO36" s="159"/>
      <c r="CUP36" s="165"/>
      <c r="CUQ36" s="159"/>
      <c r="CUR36" s="165"/>
      <c r="CUS36" s="159"/>
      <c r="CUT36" s="165"/>
      <c r="CUU36" s="159"/>
      <c r="CUV36" s="165"/>
      <c r="CUW36" s="159"/>
      <c r="CUX36" s="165"/>
      <c r="CUY36" s="159"/>
      <c r="CUZ36" s="165"/>
      <c r="CVA36" s="159"/>
      <c r="CVB36" s="165"/>
      <c r="CVC36" s="159"/>
      <c r="CVD36" s="165"/>
      <c r="CVE36" s="159"/>
      <c r="CVF36" s="165"/>
      <c r="CVG36" s="159"/>
      <c r="CVH36" s="165"/>
      <c r="CVI36" s="159"/>
      <c r="CVJ36" s="165"/>
      <c r="CVK36" s="159"/>
      <c r="CVL36" s="165"/>
      <c r="CVM36" s="159"/>
      <c r="CVN36" s="165"/>
      <c r="CVO36" s="159"/>
      <c r="CVP36" s="165"/>
      <c r="CVQ36" s="159"/>
      <c r="CVR36" s="165"/>
      <c r="CVS36" s="159"/>
      <c r="CVT36" s="165"/>
      <c r="CVU36" s="159"/>
      <c r="CVV36" s="165"/>
      <c r="CVW36" s="159"/>
      <c r="CVX36" s="165"/>
      <c r="CVY36" s="159"/>
      <c r="CVZ36" s="165"/>
      <c r="CWA36" s="159"/>
      <c r="CWB36" s="165"/>
      <c r="CWC36" s="159"/>
      <c r="CWD36" s="165"/>
      <c r="CWE36" s="159"/>
      <c r="CWF36" s="165"/>
      <c r="CWG36" s="159"/>
      <c r="CWH36" s="165"/>
      <c r="CWI36" s="159"/>
      <c r="CWJ36" s="165"/>
      <c r="CWK36" s="159"/>
      <c r="CWL36" s="165"/>
      <c r="CWM36" s="159"/>
      <c r="CWN36" s="165"/>
      <c r="CWO36" s="159"/>
      <c r="CWP36" s="165"/>
      <c r="CWQ36" s="159"/>
      <c r="CWR36" s="165"/>
      <c r="CWS36" s="159"/>
      <c r="CWT36" s="165"/>
      <c r="CWU36" s="159"/>
      <c r="CWV36" s="165"/>
      <c r="CWW36" s="159"/>
      <c r="CWX36" s="165"/>
      <c r="CWY36" s="159"/>
      <c r="CWZ36" s="165"/>
      <c r="CXA36" s="159"/>
      <c r="CXB36" s="165"/>
      <c r="CXC36" s="159"/>
      <c r="CXD36" s="165"/>
      <c r="CXE36" s="159"/>
      <c r="CXF36" s="165"/>
      <c r="CXG36" s="159"/>
      <c r="CXH36" s="165"/>
      <c r="CXI36" s="159"/>
      <c r="CXJ36" s="165"/>
      <c r="CXK36" s="159"/>
      <c r="CXL36" s="165"/>
      <c r="CXM36" s="159"/>
      <c r="CXN36" s="165"/>
      <c r="CXO36" s="159"/>
      <c r="CXP36" s="165"/>
      <c r="CXQ36" s="159"/>
      <c r="CXR36" s="165"/>
      <c r="CXS36" s="159"/>
      <c r="CXT36" s="165"/>
      <c r="CXU36" s="159"/>
      <c r="CXV36" s="165"/>
      <c r="CXW36" s="159"/>
      <c r="CXX36" s="165"/>
      <c r="CXY36" s="159"/>
      <c r="CXZ36" s="165"/>
      <c r="CYA36" s="159"/>
      <c r="CYB36" s="165"/>
      <c r="CYC36" s="159"/>
      <c r="CYD36" s="165"/>
      <c r="CYE36" s="159"/>
      <c r="CYF36" s="165"/>
      <c r="CYG36" s="159"/>
      <c r="CYH36" s="165"/>
      <c r="CYI36" s="159"/>
      <c r="CYJ36" s="165"/>
      <c r="CYK36" s="159"/>
      <c r="CYL36" s="165"/>
      <c r="CYM36" s="159"/>
      <c r="CYN36" s="165"/>
      <c r="CYO36" s="159"/>
      <c r="CYP36" s="165"/>
      <c r="CYQ36" s="159"/>
      <c r="CYR36" s="165"/>
      <c r="CYS36" s="159"/>
      <c r="CYT36" s="165"/>
      <c r="CYU36" s="159"/>
      <c r="CYV36" s="165"/>
      <c r="CYW36" s="159"/>
      <c r="CYX36" s="165"/>
      <c r="CYY36" s="159"/>
      <c r="CYZ36" s="165"/>
      <c r="CZA36" s="159"/>
      <c r="CZB36" s="165"/>
      <c r="CZC36" s="159"/>
      <c r="CZD36" s="165"/>
      <c r="CZE36" s="159"/>
      <c r="CZF36" s="165"/>
      <c r="CZG36" s="159"/>
      <c r="CZH36" s="165"/>
      <c r="CZI36" s="159"/>
      <c r="CZJ36" s="165"/>
      <c r="CZK36" s="159"/>
      <c r="CZL36" s="165"/>
      <c r="CZM36" s="159"/>
      <c r="CZN36" s="165"/>
      <c r="CZO36" s="159"/>
      <c r="CZP36" s="165"/>
      <c r="CZQ36" s="159"/>
      <c r="CZR36" s="165"/>
      <c r="CZS36" s="159"/>
      <c r="CZT36" s="165"/>
      <c r="CZU36" s="159"/>
      <c r="CZV36" s="165"/>
      <c r="CZW36" s="159"/>
      <c r="CZX36" s="165"/>
      <c r="CZY36" s="159"/>
      <c r="CZZ36" s="165"/>
      <c r="DAA36" s="159"/>
      <c r="DAB36" s="165"/>
      <c r="DAC36" s="159"/>
      <c r="DAD36" s="165"/>
      <c r="DAE36" s="159"/>
      <c r="DAF36" s="165"/>
      <c r="DAG36" s="159"/>
      <c r="DAH36" s="165"/>
      <c r="DAI36" s="159"/>
      <c r="DAJ36" s="165"/>
      <c r="DAK36" s="159"/>
      <c r="DAL36" s="165"/>
      <c r="DAM36" s="159"/>
      <c r="DAN36" s="165"/>
      <c r="DAO36" s="159"/>
      <c r="DAP36" s="165"/>
      <c r="DAQ36" s="159"/>
      <c r="DAR36" s="165"/>
      <c r="DAS36" s="159"/>
      <c r="DAT36" s="165"/>
      <c r="DAU36" s="159"/>
      <c r="DAV36" s="165"/>
      <c r="DAW36" s="159"/>
      <c r="DAX36" s="165"/>
      <c r="DAY36" s="159"/>
      <c r="DAZ36" s="165"/>
      <c r="DBA36" s="159"/>
      <c r="DBB36" s="165"/>
      <c r="DBC36" s="159"/>
      <c r="DBD36" s="165"/>
      <c r="DBE36" s="159"/>
      <c r="DBF36" s="165"/>
      <c r="DBG36" s="159"/>
      <c r="DBH36" s="165"/>
      <c r="DBI36" s="159"/>
      <c r="DBJ36" s="165"/>
      <c r="DBK36" s="159"/>
      <c r="DBL36" s="165"/>
      <c r="DBM36" s="159"/>
      <c r="DBN36" s="165"/>
      <c r="DBO36" s="159"/>
      <c r="DBP36" s="165"/>
      <c r="DBQ36" s="159"/>
      <c r="DBR36" s="165"/>
      <c r="DBS36" s="159"/>
      <c r="DBT36" s="165"/>
      <c r="DBU36" s="159"/>
      <c r="DBV36" s="165"/>
      <c r="DBW36" s="159"/>
      <c r="DBX36" s="165"/>
      <c r="DBY36" s="159"/>
      <c r="DBZ36" s="165"/>
      <c r="DCA36" s="159"/>
      <c r="DCB36" s="165"/>
      <c r="DCC36" s="159"/>
      <c r="DCD36" s="165"/>
      <c r="DCE36" s="159"/>
      <c r="DCF36" s="165"/>
      <c r="DCG36" s="159"/>
      <c r="DCH36" s="165"/>
      <c r="DCI36" s="159"/>
      <c r="DCJ36" s="165"/>
      <c r="DCK36" s="159"/>
      <c r="DCL36" s="165"/>
      <c r="DCM36" s="159"/>
      <c r="DCN36" s="165"/>
      <c r="DCO36" s="159"/>
      <c r="DCP36" s="165"/>
      <c r="DCQ36" s="159"/>
      <c r="DCR36" s="165"/>
      <c r="DCS36" s="159"/>
      <c r="DCT36" s="165"/>
      <c r="DCU36" s="159"/>
      <c r="DCV36" s="165"/>
      <c r="DCW36" s="159"/>
      <c r="DCX36" s="165"/>
      <c r="DCY36" s="159"/>
      <c r="DCZ36" s="165"/>
      <c r="DDA36" s="159"/>
      <c r="DDB36" s="165"/>
      <c r="DDC36" s="159"/>
      <c r="DDD36" s="165"/>
      <c r="DDE36" s="159"/>
      <c r="DDF36" s="165"/>
      <c r="DDG36" s="159"/>
      <c r="DDH36" s="165"/>
      <c r="DDI36" s="159"/>
      <c r="DDJ36" s="165"/>
      <c r="DDK36" s="159"/>
      <c r="DDL36" s="165"/>
      <c r="DDM36" s="159"/>
      <c r="DDN36" s="165"/>
      <c r="DDO36" s="159"/>
      <c r="DDP36" s="165"/>
      <c r="DDQ36" s="159"/>
      <c r="DDR36" s="165"/>
      <c r="DDS36" s="159"/>
      <c r="DDT36" s="165"/>
      <c r="DDU36" s="159"/>
      <c r="DDV36" s="165"/>
      <c r="DDW36" s="159"/>
      <c r="DDX36" s="165"/>
      <c r="DDY36" s="159"/>
      <c r="DDZ36" s="165"/>
      <c r="DEA36" s="159"/>
      <c r="DEB36" s="165"/>
      <c r="DEC36" s="159"/>
      <c r="DED36" s="165"/>
      <c r="DEE36" s="159"/>
      <c r="DEF36" s="165"/>
      <c r="DEG36" s="159"/>
      <c r="DEH36" s="165"/>
      <c r="DEI36" s="159"/>
      <c r="DEJ36" s="165"/>
      <c r="DEK36" s="159"/>
      <c r="DEL36" s="165"/>
      <c r="DEM36" s="159"/>
      <c r="DEN36" s="165"/>
      <c r="DEO36" s="159"/>
      <c r="DEP36" s="165"/>
      <c r="DEQ36" s="159"/>
      <c r="DER36" s="165"/>
      <c r="DES36" s="159"/>
      <c r="DET36" s="165"/>
      <c r="DEU36" s="159"/>
      <c r="DEV36" s="165"/>
      <c r="DEW36" s="159"/>
      <c r="DEX36" s="165"/>
      <c r="DEY36" s="159"/>
      <c r="DEZ36" s="165"/>
      <c r="DFA36" s="159"/>
      <c r="DFB36" s="165"/>
      <c r="DFC36" s="159"/>
      <c r="DFD36" s="165"/>
      <c r="DFE36" s="159"/>
      <c r="DFF36" s="165"/>
      <c r="DFG36" s="159"/>
      <c r="DFH36" s="165"/>
      <c r="DFI36" s="159"/>
      <c r="DFJ36" s="165"/>
      <c r="DFK36" s="159"/>
      <c r="DFL36" s="165"/>
      <c r="DFM36" s="159"/>
      <c r="DFN36" s="165"/>
      <c r="DFO36" s="159"/>
      <c r="DFP36" s="165"/>
      <c r="DFQ36" s="159"/>
      <c r="DFR36" s="165"/>
      <c r="DFS36" s="159"/>
      <c r="DFT36" s="165"/>
      <c r="DFU36" s="159"/>
      <c r="DFV36" s="165"/>
      <c r="DFW36" s="159"/>
      <c r="DFX36" s="165"/>
      <c r="DFY36" s="159"/>
      <c r="DFZ36" s="165"/>
      <c r="DGA36" s="159"/>
      <c r="DGB36" s="165"/>
      <c r="DGC36" s="159"/>
      <c r="DGD36" s="165"/>
      <c r="DGE36" s="159"/>
      <c r="DGF36" s="165"/>
      <c r="DGG36" s="159"/>
      <c r="DGH36" s="165"/>
      <c r="DGI36" s="159"/>
      <c r="DGJ36" s="165"/>
      <c r="DGK36" s="159"/>
      <c r="DGL36" s="165"/>
      <c r="DGM36" s="159"/>
      <c r="DGN36" s="165"/>
      <c r="DGO36" s="159"/>
      <c r="DGP36" s="165"/>
      <c r="DGQ36" s="159"/>
      <c r="DGR36" s="165"/>
      <c r="DGS36" s="159"/>
      <c r="DGT36" s="165"/>
      <c r="DGU36" s="159"/>
      <c r="DGV36" s="165"/>
      <c r="DGW36" s="159"/>
      <c r="DGX36" s="165"/>
      <c r="DGY36" s="159"/>
      <c r="DGZ36" s="165"/>
      <c r="DHA36" s="159"/>
      <c r="DHB36" s="165"/>
      <c r="DHC36" s="159"/>
      <c r="DHD36" s="165"/>
      <c r="DHE36" s="159"/>
      <c r="DHF36" s="165"/>
      <c r="DHG36" s="159"/>
      <c r="DHH36" s="165"/>
      <c r="DHI36" s="159"/>
      <c r="DHJ36" s="165"/>
      <c r="DHK36" s="159"/>
      <c r="DHL36" s="165"/>
      <c r="DHM36" s="159"/>
      <c r="DHN36" s="165"/>
      <c r="DHO36" s="159"/>
      <c r="DHP36" s="165"/>
      <c r="DHQ36" s="159"/>
      <c r="DHR36" s="165"/>
      <c r="DHS36" s="159"/>
      <c r="DHT36" s="165"/>
      <c r="DHU36" s="159"/>
      <c r="DHV36" s="165"/>
      <c r="DHW36" s="159"/>
      <c r="DHX36" s="165"/>
      <c r="DHY36" s="159"/>
      <c r="DHZ36" s="165"/>
      <c r="DIA36" s="159"/>
      <c r="DIB36" s="165"/>
      <c r="DIC36" s="159"/>
      <c r="DID36" s="165"/>
      <c r="DIE36" s="159"/>
      <c r="DIF36" s="165"/>
      <c r="DIG36" s="159"/>
      <c r="DIH36" s="165"/>
      <c r="DII36" s="159"/>
      <c r="DIJ36" s="165"/>
      <c r="DIK36" s="159"/>
      <c r="DIL36" s="165"/>
      <c r="DIM36" s="159"/>
      <c r="DIN36" s="165"/>
      <c r="DIO36" s="159"/>
      <c r="DIP36" s="165"/>
      <c r="DIQ36" s="159"/>
      <c r="DIR36" s="165"/>
      <c r="DIS36" s="159"/>
      <c r="DIT36" s="165"/>
      <c r="DIU36" s="159"/>
      <c r="DIV36" s="165"/>
      <c r="DIW36" s="159"/>
      <c r="DIX36" s="165"/>
      <c r="DIY36" s="159"/>
      <c r="DIZ36" s="165"/>
      <c r="DJA36" s="159"/>
      <c r="DJB36" s="165"/>
      <c r="DJC36" s="159"/>
      <c r="DJD36" s="165"/>
      <c r="DJE36" s="159"/>
      <c r="DJF36" s="165"/>
      <c r="DJG36" s="159"/>
      <c r="DJH36" s="165"/>
      <c r="DJI36" s="159"/>
      <c r="DJJ36" s="165"/>
      <c r="DJK36" s="159"/>
      <c r="DJL36" s="165"/>
      <c r="DJM36" s="159"/>
      <c r="DJN36" s="165"/>
      <c r="DJO36" s="159"/>
      <c r="DJP36" s="165"/>
      <c r="DJQ36" s="159"/>
      <c r="DJR36" s="165"/>
      <c r="DJS36" s="159"/>
      <c r="DJT36" s="165"/>
      <c r="DJU36" s="159"/>
      <c r="DJV36" s="165"/>
      <c r="DJW36" s="159"/>
      <c r="DJX36" s="165"/>
      <c r="DJY36" s="159"/>
      <c r="DJZ36" s="165"/>
      <c r="DKA36" s="159"/>
      <c r="DKB36" s="165"/>
      <c r="DKC36" s="159"/>
      <c r="DKD36" s="165"/>
      <c r="DKE36" s="159"/>
      <c r="DKF36" s="165"/>
      <c r="DKG36" s="159"/>
      <c r="DKH36" s="165"/>
      <c r="DKI36" s="159"/>
      <c r="DKJ36" s="165"/>
      <c r="DKK36" s="159"/>
      <c r="DKL36" s="165"/>
      <c r="DKM36" s="159"/>
      <c r="DKN36" s="165"/>
      <c r="DKO36" s="159"/>
      <c r="DKP36" s="165"/>
      <c r="DKQ36" s="159"/>
      <c r="DKR36" s="165"/>
      <c r="DKS36" s="159"/>
      <c r="DKT36" s="165"/>
      <c r="DKU36" s="159"/>
      <c r="DKV36" s="165"/>
      <c r="DKW36" s="159"/>
      <c r="DKX36" s="165"/>
      <c r="DKY36" s="159"/>
      <c r="DKZ36" s="165"/>
      <c r="DLA36" s="159"/>
      <c r="DLB36" s="165"/>
      <c r="DLC36" s="159"/>
      <c r="DLD36" s="165"/>
      <c r="DLE36" s="159"/>
      <c r="DLF36" s="165"/>
      <c r="DLG36" s="159"/>
      <c r="DLH36" s="165"/>
      <c r="DLI36" s="159"/>
      <c r="DLJ36" s="165"/>
      <c r="DLK36" s="159"/>
      <c r="DLL36" s="165"/>
      <c r="DLM36" s="159"/>
      <c r="DLN36" s="165"/>
      <c r="DLO36" s="159"/>
      <c r="DLP36" s="165"/>
      <c r="DLQ36" s="159"/>
      <c r="DLR36" s="165"/>
      <c r="DLS36" s="159"/>
      <c r="DLT36" s="165"/>
      <c r="DLU36" s="159"/>
      <c r="DLV36" s="165"/>
      <c r="DLW36" s="159"/>
      <c r="DLX36" s="165"/>
      <c r="DLY36" s="159"/>
      <c r="DLZ36" s="165"/>
      <c r="DMA36" s="159"/>
      <c r="DMB36" s="165"/>
      <c r="DMC36" s="159"/>
      <c r="DMD36" s="165"/>
      <c r="DME36" s="159"/>
      <c r="DMF36" s="165"/>
      <c r="DMG36" s="159"/>
      <c r="DMH36" s="165"/>
      <c r="DMI36" s="159"/>
      <c r="DMJ36" s="165"/>
      <c r="DMK36" s="159"/>
      <c r="DML36" s="165"/>
      <c r="DMM36" s="159"/>
      <c r="DMN36" s="165"/>
      <c r="DMO36" s="159"/>
      <c r="DMP36" s="165"/>
      <c r="DMQ36" s="159"/>
      <c r="DMR36" s="165"/>
      <c r="DMS36" s="159"/>
      <c r="DMT36" s="165"/>
      <c r="DMU36" s="159"/>
      <c r="DMV36" s="165"/>
      <c r="DMW36" s="159"/>
      <c r="DMX36" s="165"/>
      <c r="DMY36" s="159"/>
      <c r="DMZ36" s="165"/>
      <c r="DNA36" s="159"/>
      <c r="DNB36" s="165"/>
      <c r="DNC36" s="159"/>
      <c r="DND36" s="165"/>
      <c r="DNE36" s="159"/>
      <c r="DNF36" s="165"/>
      <c r="DNG36" s="159"/>
      <c r="DNH36" s="165"/>
      <c r="DNI36" s="159"/>
      <c r="DNJ36" s="165"/>
      <c r="DNK36" s="159"/>
      <c r="DNL36" s="165"/>
      <c r="DNM36" s="159"/>
      <c r="DNN36" s="165"/>
      <c r="DNO36" s="159"/>
      <c r="DNP36" s="165"/>
      <c r="DNQ36" s="159"/>
      <c r="DNR36" s="165"/>
      <c r="DNS36" s="159"/>
      <c r="DNT36" s="165"/>
      <c r="DNU36" s="159"/>
      <c r="DNV36" s="165"/>
      <c r="DNW36" s="159"/>
      <c r="DNX36" s="165"/>
      <c r="DNY36" s="159"/>
      <c r="DNZ36" s="165"/>
      <c r="DOA36" s="159"/>
      <c r="DOB36" s="165"/>
      <c r="DOC36" s="159"/>
      <c r="DOD36" s="165"/>
      <c r="DOE36" s="159"/>
      <c r="DOF36" s="165"/>
      <c r="DOG36" s="159"/>
      <c r="DOH36" s="165"/>
      <c r="DOI36" s="159"/>
      <c r="DOJ36" s="165"/>
      <c r="DOK36" s="159"/>
      <c r="DOL36" s="165"/>
      <c r="DOM36" s="159"/>
      <c r="DON36" s="165"/>
      <c r="DOO36" s="159"/>
      <c r="DOP36" s="165"/>
      <c r="DOQ36" s="159"/>
      <c r="DOR36" s="165"/>
      <c r="DOS36" s="159"/>
      <c r="DOT36" s="165"/>
      <c r="DOU36" s="159"/>
      <c r="DOV36" s="165"/>
      <c r="DOW36" s="159"/>
      <c r="DOX36" s="165"/>
      <c r="DOY36" s="159"/>
      <c r="DOZ36" s="165"/>
      <c r="DPA36" s="159"/>
      <c r="DPB36" s="165"/>
      <c r="DPC36" s="159"/>
      <c r="DPD36" s="165"/>
      <c r="DPE36" s="159"/>
      <c r="DPF36" s="165"/>
      <c r="DPG36" s="159"/>
      <c r="DPH36" s="165"/>
      <c r="DPI36" s="159"/>
      <c r="DPJ36" s="165"/>
      <c r="DPK36" s="159"/>
      <c r="DPL36" s="165"/>
      <c r="DPM36" s="159"/>
      <c r="DPN36" s="165"/>
      <c r="DPO36" s="159"/>
      <c r="DPP36" s="165"/>
      <c r="DPQ36" s="159"/>
      <c r="DPR36" s="165"/>
      <c r="DPS36" s="159"/>
      <c r="DPT36" s="165"/>
      <c r="DPU36" s="159"/>
      <c r="DPV36" s="165"/>
      <c r="DPW36" s="159"/>
      <c r="DPX36" s="165"/>
      <c r="DPY36" s="159"/>
      <c r="DPZ36" s="165"/>
      <c r="DQA36" s="159"/>
      <c r="DQB36" s="165"/>
      <c r="DQC36" s="159"/>
      <c r="DQD36" s="165"/>
      <c r="DQE36" s="159"/>
      <c r="DQF36" s="165"/>
      <c r="DQG36" s="159"/>
      <c r="DQH36" s="165"/>
      <c r="DQI36" s="159"/>
      <c r="DQJ36" s="165"/>
      <c r="DQK36" s="159"/>
      <c r="DQL36" s="165"/>
      <c r="DQM36" s="159"/>
      <c r="DQN36" s="165"/>
      <c r="DQO36" s="159"/>
      <c r="DQP36" s="165"/>
      <c r="DQQ36" s="159"/>
      <c r="DQR36" s="165"/>
      <c r="DQS36" s="159"/>
      <c r="DQT36" s="165"/>
      <c r="DQU36" s="159"/>
      <c r="DQV36" s="165"/>
      <c r="DQW36" s="159"/>
      <c r="DQX36" s="165"/>
      <c r="DQY36" s="159"/>
      <c r="DQZ36" s="165"/>
      <c r="DRA36" s="159"/>
      <c r="DRB36" s="165"/>
      <c r="DRC36" s="159"/>
      <c r="DRD36" s="165"/>
      <c r="DRE36" s="159"/>
      <c r="DRF36" s="165"/>
      <c r="DRG36" s="159"/>
      <c r="DRH36" s="165"/>
      <c r="DRI36" s="159"/>
      <c r="DRJ36" s="165"/>
      <c r="DRK36" s="159"/>
      <c r="DRL36" s="165"/>
      <c r="DRM36" s="159"/>
      <c r="DRN36" s="165"/>
      <c r="DRO36" s="159"/>
      <c r="DRP36" s="165"/>
      <c r="DRQ36" s="159"/>
      <c r="DRR36" s="165"/>
      <c r="DRS36" s="159"/>
      <c r="DRT36" s="165"/>
      <c r="DRU36" s="159"/>
      <c r="DRV36" s="165"/>
      <c r="DRW36" s="159"/>
      <c r="DRX36" s="165"/>
      <c r="DRY36" s="159"/>
      <c r="DRZ36" s="165"/>
      <c r="DSA36" s="159"/>
      <c r="DSB36" s="165"/>
      <c r="DSC36" s="159"/>
      <c r="DSD36" s="165"/>
      <c r="DSE36" s="159"/>
      <c r="DSF36" s="165"/>
      <c r="DSG36" s="159"/>
      <c r="DSH36" s="165"/>
      <c r="DSI36" s="159"/>
      <c r="DSJ36" s="165"/>
      <c r="DSK36" s="159"/>
      <c r="DSL36" s="165"/>
      <c r="DSM36" s="159"/>
      <c r="DSN36" s="165"/>
      <c r="DSO36" s="159"/>
      <c r="DSP36" s="165"/>
      <c r="DSQ36" s="159"/>
      <c r="DSR36" s="165"/>
      <c r="DSS36" s="159"/>
      <c r="DST36" s="165"/>
      <c r="DSU36" s="159"/>
      <c r="DSV36" s="165"/>
      <c r="DSW36" s="159"/>
      <c r="DSX36" s="165"/>
      <c r="DSY36" s="159"/>
      <c r="DSZ36" s="165"/>
      <c r="DTA36" s="159"/>
      <c r="DTB36" s="165"/>
      <c r="DTC36" s="159"/>
      <c r="DTD36" s="165"/>
      <c r="DTE36" s="159"/>
      <c r="DTF36" s="165"/>
      <c r="DTG36" s="159"/>
      <c r="DTH36" s="165"/>
      <c r="DTI36" s="159"/>
      <c r="DTJ36" s="165"/>
      <c r="DTK36" s="159"/>
      <c r="DTL36" s="165"/>
      <c r="DTM36" s="159"/>
      <c r="DTN36" s="165"/>
      <c r="DTO36" s="159"/>
      <c r="DTP36" s="165"/>
      <c r="DTQ36" s="159"/>
      <c r="DTR36" s="165"/>
      <c r="DTS36" s="159"/>
      <c r="DTT36" s="165"/>
      <c r="DTU36" s="159"/>
      <c r="DTV36" s="165"/>
      <c r="DTW36" s="159"/>
      <c r="DTX36" s="165"/>
      <c r="DTY36" s="159"/>
      <c r="DTZ36" s="165"/>
      <c r="DUA36" s="159"/>
      <c r="DUB36" s="165"/>
      <c r="DUC36" s="159"/>
      <c r="DUD36" s="165"/>
      <c r="DUE36" s="159"/>
      <c r="DUF36" s="165"/>
      <c r="DUG36" s="159"/>
      <c r="DUH36" s="165"/>
      <c r="DUI36" s="159"/>
      <c r="DUJ36" s="165"/>
      <c r="DUK36" s="159"/>
      <c r="DUL36" s="165"/>
      <c r="DUM36" s="159"/>
      <c r="DUN36" s="165"/>
      <c r="DUO36" s="159"/>
      <c r="DUP36" s="165"/>
      <c r="DUQ36" s="159"/>
      <c r="DUR36" s="165"/>
      <c r="DUS36" s="159"/>
      <c r="DUT36" s="165"/>
      <c r="DUU36" s="159"/>
      <c r="DUV36" s="165"/>
      <c r="DUW36" s="159"/>
      <c r="DUX36" s="165"/>
      <c r="DUY36" s="159"/>
      <c r="DUZ36" s="165"/>
      <c r="DVA36" s="159"/>
      <c r="DVB36" s="165"/>
      <c r="DVC36" s="159"/>
      <c r="DVD36" s="165"/>
      <c r="DVE36" s="159"/>
      <c r="DVF36" s="165"/>
      <c r="DVG36" s="159"/>
      <c r="DVH36" s="165"/>
      <c r="DVI36" s="159"/>
      <c r="DVJ36" s="165"/>
      <c r="DVK36" s="159"/>
      <c r="DVL36" s="165"/>
      <c r="DVM36" s="159"/>
      <c r="DVN36" s="165"/>
      <c r="DVO36" s="159"/>
      <c r="DVP36" s="165"/>
      <c r="DVQ36" s="159"/>
      <c r="DVR36" s="165"/>
      <c r="DVS36" s="159"/>
      <c r="DVT36" s="165"/>
      <c r="DVU36" s="159"/>
      <c r="DVV36" s="165"/>
      <c r="DVW36" s="159"/>
      <c r="DVX36" s="165"/>
      <c r="DVY36" s="159"/>
      <c r="DVZ36" s="165"/>
      <c r="DWA36" s="159"/>
      <c r="DWB36" s="165"/>
      <c r="DWC36" s="159"/>
      <c r="DWD36" s="165"/>
      <c r="DWE36" s="159"/>
      <c r="DWF36" s="165"/>
      <c r="DWG36" s="159"/>
      <c r="DWH36" s="165"/>
      <c r="DWI36" s="159"/>
      <c r="DWJ36" s="165"/>
      <c r="DWK36" s="159"/>
      <c r="DWL36" s="165"/>
      <c r="DWM36" s="159"/>
      <c r="DWN36" s="165"/>
      <c r="DWO36" s="159"/>
      <c r="DWP36" s="165"/>
      <c r="DWQ36" s="159"/>
      <c r="DWR36" s="165"/>
      <c r="DWS36" s="159"/>
      <c r="DWT36" s="165"/>
      <c r="DWU36" s="159"/>
      <c r="DWV36" s="165"/>
      <c r="DWW36" s="159"/>
      <c r="DWX36" s="165"/>
      <c r="DWY36" s="159"/>
      <c r="DWZ36" s="165"/>
      <c r="DXA36" s="159"/>
      <c r="DXB36" s="165"/>
      <c r="DXC36" s="159"/>
      <c r="DXD36" s="165"/>
      <c r="DXE36" s="159"/>
      <c r="DXF36" s="165"/>
      <c r="DXG36" s="159"/>
      <c r="DXH36" s="165"/>
      <c r="DXI36" s="159"/>
      <c r="DXJ36" s="165"/>
      <c r="DXK36" s="159"/>
      <c r="DXL36" s="165"/>
      <c r="DXM36" s="159"/>
      <c r="DXN36" s="165"/>
      <c r="DXO36" s="159"/>
      <c r="DXP36" s="165"/>
      <c r="DXQ36" s="159"/>
      <c r="DXR36" s="165"/>
      <c r="DXS36" s="159"/>
      <c r="DXT36" s="165"/>
      <c r="DXU36" s="159"/>
      <c r="DXV36" s="165"/>
      <c r="DXW36" s="159"/>
      <c r="DXX36" s="165"/>
      <c r="DXY36" s="159"/>
      <c r="DXZ36" s="165"/>
      <c r="DYA36" s="159"/>
      <c r="DYB36" s="165"/>
      <c r="DYC36" s="159"/>
      <c r="DYD36" s="165"/>
      <c r="DYE36" s="159"/>
      <c r="DYF36" s="165"/>
      <c r="DYG36" s="159"/>
      <c r="DYH36" s="165"/>
      <c r="DYI36" s="159"/>
      <c r="DYJ36" s="165"/>
      <c r="DYK36" s="159"/>
      <c r="DYL36" s="165"/>
      <c r="DYM36" s="159"/>
      <c r="DYN36" s="165"/>
      <c r="DYO36" s="159"/>
      <c r="DYP36" s="165"/>
      <c r="DYQ36" s="159"/>
      <c r="DYR36" s="165"/>
      <c r="DYS36" s="159"/>
      <c r="DYT36" s="165"/>
      <c r="DYU36" s="159"/>
      <c r="DYV36" s="165"/>
      <c r="DYW36" s="159"/>
      <c r="DYX36" s="165"/>
      <c r="DYY36" s="159"/>
      <c r="DYZ36" s="165"/>
      <c r="DZA36" s="159"/>
      <c r="DZB36" s="165"/>
      <c r="DZC36" s="159"/>
      <c r="DZD36" s="165"/>
      <c r="DZE36" s="159"/>
      <c r="DZF36" s="165"/>
      <c r="DZG36" s="159"/>
      <c r="DZH36" s="165"/>
      <c r="DZI36" s="159"/>
      <c r="DZJ36" s="165"/>
      <c r="DZK36" s="159"/>
      <c r="DZL36" s="165"/>
      <c r="DZM36" s="159"/>
      <c r="DZN36" s="165"/>
      <c r="DZO36" s="159"/>
      <c r="DZP36" s="165"/>
      <c r="DZQ36" s="159"/>
      <c r="DZR36" s="165"/>
      <c r="DZS36" s="159"/>
      <c r="DZT36" s="165"/>
      <c r="DZU36" s="159"/>
      <c r="DZV36" s="165"/>
      <c r="DZW36" s="159"/>
      <c r="DZX36" s="165"/>
      <c r="DZY36" s="159"/>
      <c r="DZZ36" s="165"/>
      <c r="EAA36" s="159"/>
      <c r="EAB36" s="165"/>
      <c r="EAC36" s="159"/>
      <c r="EAD36" s="165"/>
      <c r="EAE36" s="159"/>
      <c r="EAF36" s="165"/>
      <c r="EAG36" s="159"/>
      <c r="EAH36" s="165"/>
      <c r="EAI36" s="159"/>
      <c r="EAJ36" s="165"/>
      <c r="EAK36" s="159"/>
      <c r="EAL36" s="165"/>
      <c r="EAM36" s="159"/>
      <c r="EAN36" s="165"/>
      <c r="EAO36" s="159"/>
      <c r="EAP36" s="165"/>
      <c r="EAQ36" s="159"/>
      <c r="EAR36" s="165"/>
      <c r="EAS36" s="159"/>
      <c r="EAT36" s="165"/>
      <c r="EAU36" s="159"/>
      <c r="EAV36" s="165"/>
      <c r="EAW36" s="159"/>
      <c r="EAX36" s="165"/>
      <c r="EAY36" s="159"/>
      <c r="EAZ36" s="165"/>
      <c r="EBA36" s="159"/>
      <c r="EBB36" s="165"/>
      <c r="EBC36" s="159"/>
      <c r="EBD36" s="165"/>
      <c r="EBE36" s="159"/>
      <c r="EBF36" s="165"/>
      <c r="EBG36" s="159"/>
      <c r="EBH36" s="165"/>
      <c r="EBI36" s="159"/>
      <c r="EBJ36" s="165"/>
      <c r="EBK36" s="159"/>
      <c r="EBL36" s="165"/>
      <c r="EBM36" s="159"/>
      <c r="EBN36" s="165"/>
      <c r="EBO36" s="159"/>
      <c r="EBP36" s="165"/>
      <c r="EBQ36" s="159"/>
      <c r="EBR36" s="165"/>
      <c r="EBS36" s="159"/>
      <c r="EBT36" s="165"/>
      <c r="EBU36" s="159"/>
      <c r="EBV36" s="165"/>
      <c r="EBW36" s="159"/>
      <c r="EBX36" s="165"/>
      <c r="EBY36" s="159"/>
      <c r="EBZ36" s="165"/>
      <c r="ECA36" s="159"/>
      <c r="ECB36" s="165"/>
      <c r="ECC36" s="159"/>
      <c r="ECD36" s="165"/>
      <c r="ECE36" s="159"/>
      <c r="ECF36" s="165"/>
      <c r="ECG36" s="159"/>
      <c r="ECH36" s="165"/>
      <c r="ECI36" s="159"/>
      <c r="ECJ36" s="165"/>
      <c r="ECK36" s="159"/>
      <c r="ECL36" s="165"/>
      <c r="ECM36" s="159"/>
      <c r="ECN36" s="165"/>
      <c r="ECO36" s="159"/>
      <c r="ECP36" s="165"/>
      <c r="ECQ36" s="159"/>
      <c r="ECR36" s="165"/>
      <c r="ECS36" s="159"/>
      <c r="ECT36" s="165"/>
      <c r="ECU36" s="159"/>
      <c r="ECV36" s="165"/>
      <c r="ECW36" s="159"/>
      <c r="ECX36" s="165"/>
      <c r="ECY36" s="159"/>
      <c r="ECZ36" s="165"/>
      <c r="EDA36" s="159"/>
      <c r="EDB36" s="165"/>
      <c r="EDC36" s="159"/>
      <c r="EDD36" s="165"/>
      <c r="EDE36" s="159"/>
      <c r="EDF36" s="165"/>
      <c r="EDG36" s="159"/>
      <c r="EDH36" s="165"/>
      <c r="EDI36" s="159"/>
      <c r="EDJ36" s="165"/>
      <c r="EDK36" s="159"/>
      <c r="EDL36" s="165"/>
      <c r="EDM36" s="159"/>
      <c r="EDN36" s="165"/>
      <c r="EDO36" s="159"/>
      <c r="EDP36" s="165"/>
      <c r="EDQ36" s="159"/>
      <c r="EDR36" s="165"/>
      <c r="EDS36" s="159"/>
      <c r="EDT36" s="165"/>
      <c r="EDU36" s="159"/>
      <c r="EDV36" s="165"/>
      <c r="EDW36" s="159"/>
      <c r="EDX36" s="165"/>
      <c r="EDY36" s="159"/>
      <c r="EDZ36" s="165"/>
      <c r="EEA36" s="159"/>
      <c r="EEB36" s="165"/>
      <c r="EEC36" s="159"/>
      <c r="EED36" s="165"/>
      <c r="EEE36" s="159"/>
      <c r="EEF36" s="165"/>
      <c r="EEG36" s="159"/>
      <c r="EEH36" s="165"/>
      <c r="EEI36" s="159"/>
      <c r="EEJ36" s="165"/>
      <c r="EEK36" s="159"/>
      <c r="EEL36" s="165"/>
      <c r="EEM36" s="159"/>
      <c r="EEN36" s="165"/>
      <c r="EEO36" s="159"/>
      <c r="EEP36" s="165"/>
      <c r="EEQ36" s="159"/>
      <c r="EER36" s="165"/>
      <c r="EES36" s="159"/>
      <c r="EET36" s="165"/>
      <c r="EEU36" s="159"/>
      <c r="EEV36" s="165"/>
      <c r="EEW36" s="159"/>
      <c r="EEX36" s="165"/>
      <c r="EEY36" s="159"/>
      <c r="EEZ36" s="165"/>
      <c r="EFA36" s="159"/>
      <c r="EFB36" s="165"/>
      <c r="EFC36" s="159"/>
      <c r="EFD36" s="165"/>
      <c r="EFE36" s="159"/>
      <c r="EFF36" s="165"/>
      <c r="EFG36" s="159"/>
      <c r="EFH36" s="165"/>
      <c r="EFI36" s="159"/>
      <c r="EFJ36" s="165"/>
      <c r="EFK36" s="159"/>
      <c r="EFL36" s="165"/>
      <c r="EFM36" s="159"/>
      <c r="EFN36" s="165"/>
      <c r="EFO36" s="159"/>
      <c r="EFP36" s="165"/>
      <c r="EFQ36" s="159"/>
      <c r="EFR36" s="165"/>
      <c r="EFS36" s="159"/>
      <c r="EFT36" s="165"/>
      <c r="EFU36" s="159"/>
      <c r="EFV36" s="165"/>
      <c r="EFW36" s="159"/>
      <c r="EFX36" s="165"/>
      <c r="EFY36" s="159"/>
      <c r="EFZ36" s="165"/>
      <c r="EGA36" s="159"/>
      <c r="EGB36" s="165"/>
      <c r="EGC36" s="159"/>
      <c r="EGD36" s="165"/>
      <c r="EGE36" s="159"/>
      <c r="EGF36" s="165"/>
      <c r="EGG36" s="159"/>
      <c r="EGH36" s="165"/>
      <c r="EGI36" s="159"/>
      <c r="EGJ36" s="165"/>
      <c r="EGK36" s="159"/>
      <c r="EGL36" s="165"/>
      <c r="EGM36" s="159"/>
      <c r="EGN36" s="165"/>
      <c r="EGO36" s="159"/>
      <c r="EGP36" s="165"/>
      <c r="EGQ36" s="159"/>
      <c r="EGR36" s="165"/>
      <c r="EGS36" s="159"/>
      <c r="EGT36" s="165"/>
      <c r="EGU36" s="159"/>
      <c r="EGV36" s="165"/>
      <c r="EGW36" s="159"/>
      <c r="EGX36" s="165"/>
      <c r="EGY36" s="159"/>
      <c r="EGZ36" s="165"/>
      <c r="EHA36" s="159"/>
      <c r="EHB36" s="165"/>
      <c r="EHC36" s="159"/>
      <c r="EHD36" s="165"/>
      <c r="EHE36" s="159"/>
      <c r="EHF36" s="165"/>
      <c r="EHG36" s="159"/>
      <c r="EHH36" s="165"/>
      <c r="EHI36" s="159"/>
      <c r="EHJ36" s="165"/>
      <c r="EHK36" s="159"/>
      <c r="EHL36" s="165"/>
      <c r="EHM36" s="159"/>
      <c r="EHN36" s="165"/>
      <c r="EHO36" s="159"/>
      <c r="EHP36" s="165"/>
      <c r="EHQ36" s="159"/>
      <c r="EHR36" s="165"/>
      <c r="EHS36" s="159"/>
      <c r="EHT36" s="165"/>
      <c r="EHU36" s="159"/>
      <c r="EHV36" s="165"/>
      <c r="EHW36" s="159"/>
      <c r="EHX36" s="165"/>
      <c r="EHY36" s="159"/>
      <c r="EHZ36" s="165"/>
      <c r="EIA36" s="159"/>
      <c r="EIB36" s="165"/>
      <c r="EIC36" s="159"/>
      <c r="EID36" s="165"/>
      <c r="EIE36" s="159"/>
      <c r="EIF36" s="165"/>
      <c r="EIG36" s="159"/>
      <c r="EIH36" s="165"/>
      <c r="EII36" s="159"/>
      <c r="EIJ36" s="165"/>
      <c r="EIK36" s="159"/>
      <c r="EIL36" s="165"/>
      <c r="EIM36" s="159"/>
      <c r="EIN36" s="165"/>
      <c r="EIO36" s="159"/>
      <c r="EIP36" s="165"/>
      <c r="EIQ36" s="159"/>
      <c r="EIR36" s="165"/>
      <c r="EIS36" s="159"/>
      <c r="EIT36" s="165"/>
      <c r="EIU36" s="159"/>
      <c r="EIV36" s="165"/>
      <c r="EIW36" s="159"/>
      <c r="EIX36" s="165"/>
      <c r="EIY36" s="159"/>
      <c r="EIZ36" s="165"/>
      <c r="EJA36" s="159"/>
      <c r="EJB36" s="165"/>
      <c r="EJC36" s="159"/>
      <c r="EJD36" s="165"/>
      <c r="EJE36" s="159"/>
      <c r="EJF36" s="165"/>
      <c r="EJG36" s="159"/>
      <c r="EJH36" s="165"/>
      <c r="EJI36" s="159"/>
      <c r="EJJ36" s="165"/>
      <c r="EJK36" s="159"/>
      <c r="EJL36" s="165"/>
      <c r="EJM36" s="159"/>
      <c r="EJN36" s="165"/>
      <c r="EJO36" s="159"/>
      <c r="EJP36" s="165"/>
      <c r="EJQ36" s="159"/>
      <c r="EJR36" s="165"/>
      <c r="EJS36" s="159"/>
      <c r="EJT36" s="165"/>
      <c r="EJU36" s="159"/>
      <c r="EJV36" s="165"/>
      <c r="EJW36" s="159"/>
      <c r="EJX36" s="165"/>
      <c r="EJY36" s="159"/>
      <c r="EJZ36" s="165"/>
      <c r="EKA36" s="159"/>
      <c r="EKB36" s="165"/>
      <c r="EKC36" s="159"/>
      <c r="EKD36" s="165"/>
      <c r="EKE36" s="159"/>
      <c r="EKF36" s="165"/>
      <c r="EKG36" s="159"/>
      <c r="EKH36" s="165"/>
      <c r="EKI36" s="159"/>
      <c r="EKJ36" s="165"/>
      <c r="EKK36" s="159"/>
      <c r="EKL36" s="165"/>
      <c r="EKM36" s="159"/>
      <c r="EKN36" s="165"/>
      <c r="EKO36" s="159"/>
      <c r="EKP36" s="165"/>
      <c r="EKQ36" s="159"/>
      <c r="EKR36" s="165"/>
      <c r="EKS36" s="159"/>
      <c r="EKT36" s="165"/>
      <c r="EKU36" s="159"/>
      <c r="EKV36" s="165"/>
      <c r="EKW36" s="159"/>
      <c r="EKX36" s="165"/>
      <c r="EKY36" s="159"/>
      <c r="EKZ36" s="165"/>
      <c r="ELA36" s="159"/>
      <c r="ELB36" s="165"/>
      <c r="ELC36" s="159"/>
      <c r="ELD36" s="165"/>
      <c r="ELE36" s="159"/>
      <c r="ELF36" s="165"/>
      <c r="ELG36" s="159"/>
      <c r="ELH36" s="165"/>
      <c r="ELI36" s="159"/>
      <c r="ELJ36" s="165"/>
      <c r="ELK36" s="159"/>
      <c r="ELL36" s="165"/>
      <c r="ELM36" s="159"/>
      <c r="ELN36" s="165"/>
      <c r="ELO36" s="159"/>
      <c r="ELP36" s="165"/>
      <c r="ELQ36" s="159"/>
      <c r="ELR36" s="165"/>
      <c r="ELS36" s="159"/>
      <c r="ELT36" s="165"/>
      <c r="ELU36" s="159"/>
      <c r="ELV36" s="165"/>
      <c r="ELW36" s="159"/>
      <c r="ELX36" s="165"/>
      <c r="ELY36" s="159"/>
      <c r="ELZ36" s="165"/>
      <c r="EMA36" s="159"/>
      <c r="EMB36" s="165"/>
      <c r="EMC36" s="159"/>
      <c r="EMD36" s="165"/>
      <c r="EME36" s="159"/>
      <c r="EMF36" s="165"/>
      <c r="EMG36" s="159"/>
      <c r="EMH36" s="165"/>
      <c r="EMI36" s="159"/>
      <c r="EMJ36" s="165"/>
      <c r="EMK36" s="159"/>
      <c r="EML36" s="165"/>
      <c r="EMM36" s="159"/>
      <c r="EMN36" s="165"/>
      <c r="EMO36" s="159"/>
      <c r="EMP36" s="165"/>
      <c r="EMQ36" s="159"/>
      <c r="EMR36" s="165"/>
      <c r="EMS36" s="159"/>
      <c r="EMT36" s="165"/>
      <c r="EMU36" s="159"/>
      <c r="EMV36" s="165"/>
      <c r="EMW36" s="159"/>
      <c r="EMX36" s="165"/>
      <c r="EMY36" s="159"/>
      <c r="EMZ36" s="165"/>
      <c r="ENA36" s="159"/>
      <c r="ENB36" s="165"/>
      <c r="ENC36" s="159"/>
      <c r="END36" s="165"/>
      <c r="ENE36" s="159"/>
      <c r="ENF36" s="165"/>
      <c r="ENG36" s="159"/>
      <c r="ENH36" s="165"/>
      <c r="ENI36" s="159"/>
      <c r="ENJ36" s="165"/>
      <c r="ENK36" s="159"/>
      <c r="ENL36" s="165"/>
      <c r="ENM36" s="159"/>
      <c r="ENN36" s="165"/>
      <c r="ENO36" s="159"/>
      <c r="ENP36" s="165"/>
      <c r="ENQ36" s="159"/>
      <c r="ENR36" s="165"/>
      <c r="ENS36" s="159"/>
      <c r="ENT36" s="165"/>
      <c r="ENU36" s="159"/>
      <c r="ENV36" s="165"/>
      <c r="ENW36" s="159"/>
      <c r="ENX36" s="165"/>
      <c r="ENY36" s="159"/>
      <c r="ENZ36" s="165"/>
      <c r="EOA36" s="159"/>
      <c r="EOB36" s="165"/>
      <c r="EOC36" s="159"/>
      <c r="EOD36" s="165"/>
      <c r="EOE36" s="159"/>
      <c r="EOF36" s="165"/>
      <c r="EOG36" s="159"/>
      <c r="EOH36" s="165"/>
      <c r="EOI36" s="159"/>
      <c r="EOJ36" s="165"/>
      <c r="EOK36" s="159"/>
      <c r="EOL36" s="165"/>
      <c r="EOM36" s="159"/>
      <c r="EON36" s="165"/>
      <c r="EOO36" s="159"/>
      <c r="EOP36" s="165"/>
      <c r="EOQ36" s="159"/>
      <c r="EOR36" s="165"/>
      <c r="EOS36" s="159"/>
      <c r="EOT36" s="165"/>
      <c r="EOU36" s="159"/>
      <c r="EOV36" s="165"/>
      <c r="EOW36" s="159"/>
      <c r="EOX36" s="165"/>
      <c r="EOY36" s="159"/>
      <c r="EOZ36" s="165"/>
      <c r="EPA36" s="159"/>
      <c r="EPB36" s="165"/>
      <c r="EPC36" s="159"/>
      <c r="EPD36" s="165"/>
      <c r="EPE36" s="159"/>
      <c r="EPF36" s="165"/>
      <c r="EPG36" s="159"/>
      <c r="EPH36" s="165"/>
      <c r="EPI36" s="159"/>
      <c r="EPJ36" s="165"/>
      <c r="EPK36" s="159"/>
      <c r="EPL36" s="165"/>
      <c r="EPM36" s="159"/>
      <c r="EPN36" s="165"/>
      <c r="EPO36" s="159"/>
      <c r="EPP36" s="165"/>
      <c r="EPQ36" s="159"/>
      <c r="EPR36" s="165"/>
      <c r="EPS36" s="159"/>
      <c r="EPT36" s="165"/>
      <c r="EPU36" s="159"/>
      <c r="EPV36" s="165"/>
      <c r="EPW36" s="159"/>
      <c r="EPX36" s="165"/>
      <c r="EPY36" s="159"/>
      <c r="EPZ36" s="165"/>
      <c r="EQA36" s="159"/>
      <c r="EQB36" s="165"/>
      <c r="EQC36" s="159"/>
      <c r="EQD36" s="165"/>
      <c r="EQE36" s="159"/>
      <c r="EQF36" s="165"/>
      <c r="EQG36" s="159"/>
      <c r="EQH36" s="165"/>
      <c r="EQI36" s="159"/>
      <c r="EQJ36" s="165"/>
      <c r="EQK36" s="159"/>
      <c r="EQL36" s="165"/>
      <c r="EQM36" s="159"/>
      <c r="EQN36" s="165"/>
      <c r="EQO36" s="159"/>
      <c r="EQP36" s="165"/>
      <c r="EQQ36" s="159"/>
      <c r="EQR36" s="165"/>
      <c r="EQS36" s="159"/>
      <c r="EQT36" s="165"/>
      <c r="EQU36" s="159"/>
      <c r="EQV36" s="165"/>
      <c r="EQW36" s="159"/>
      <c r="EQX36" s="165"/>
      <c r="EQY36" s="159"/>
      <c r="EQZ36" s="165"/>
      <c r="ERA36" s="159"/>
      <c r="ERB36" s="165"/>
      <c r="ERC36" s="159"/>
      <c r="ERD36" s="165"/>
      <c r="ERE36" s="159"/>
      <c r="ERF36" s="165"/>
      <c r="ERG36" s="159"/>
      <c r="ERH36" s="165"/>
      <c r="ERI36" s="159"/>
      <c r="ERJ36" s="165"/>
      <c r="ERK36" s="159"/>
      <c r="ERL36" s="165"/>
      <c r="ERM36" s="159"/>
      <c r="ERN36" s="165"/>
      <c r="ERO36" s="159"/>
      <c r="ERP36" s="165"/>
      <c r="ERQ36" s="159"/>
      <c r="ERR36" s="165"/>
      <c r="ERS36" s="159"/>
      <c r="ERT36" s="165"/>
      <c r="ERU36" s="159"/>
      <c r="ERV36" s="165"/>
      <c r="ERW36" s="159"/>
      <c r="ERX36" s="165"/>
      <c r="ERY36" s="159"/>
      <c r="ERZ36" s="165"/>
      <c r="ESA36" s="159"/>
      <c r="ESB36" s="165"/>
      <c r="ESC36" s="159"/>
      <c r="ESD36" s="165"/>
      <c r="ESE36" s="159"/>
      <c r="ESF36" s="165"/>
      <c r="ESG36" s="159"/>
      <c r="ESH36" s="165"/>
      <c r="ESI36" s="159"/>
      <c r="ESJ36" s="165"/>
      <c r="ESK36" s="159"/>
      <c r="ESL36" s="165"/>
      <c r="ESM36" s="159"/>
      <c r="ESN36" s="165"/>
      <c r="ESO36" s="159"/>
      <c r="ESP36" s="165"/>
      <c r="ESQ36" s="159"/>
      <c r="ESR36" s="165"/>
      <c r="ESS36" s="159"/>
      <c r="EST36" s="165"/>
      <c r="ESU36" s="159"/>
      <c r="ESV36" s="165"/>
      <c r="ESW36" s="159"/>
      <c r="ESX36" s="165"/>
      <c r="ESY36" s="159"/>
      <c r="ESZ36" s="165"/>
      <c r="ETA36" s="159"/>
      <c r="ETB36" s="165"/>
      <c r="ETC36" s="159"/>
      <c r="ETD36" s="165"/>
      <c r="ETE36" s="159"/>
      <c r="ETF36" s="165"/>
      <c r="ETG36" s="159"/>
      <c r="ETH36" s="165"/>
      <c r="ETI36" s="159"/>
      <c r="ETJ36" s="165"/>
      <c r="ETK36" s="159"/>
      <c r="ETL36" s="165"/>
      <c r="ETM36" s="159"/>
      <c r="ETN36" s="165"/>
      <c r="ETO36" s="159"/>
      <c r="ETP36" s="165"/>
      <c r="ETQ36" s="159"/>
      <c r="ETR36" s="165"/>
      <c r="ETS36" s="159"/>
      <c r="ETT36" s="165"/>
      <c r="ETU36" s="159"/>
      <c r="ETV36" s="165"/>
      <c r="ETW36" s="159"/>
      <c r="ETX36" s="165"/>
      <c r="ETY36" s="159"/>
      <c r="ETZ36" s="165"/>
      <c r="EUA36" s="159"/>
      <c r="EUB36" s="165"/>
      <c r="EUC36" s="159"/>
      <c r="EUD36" s="165"/>
      <c r="EUE36" s="159"/>
      <c r="EUF36" s="165"/>
      <c r="EUG36" s="159"/>
      <c r="EUH36" s="165"/>
      <c r="EUI36" s="159"/>
      <c r="EUJ36" s="165"/>
      <c r="EUK36" s="159"/>
      <c r="EUL36" s="165"/>
      <c r="EUM36" s="159"/>
      <c r="EUN36" s="165"/>
      <c r="EUO36" s="159"/>
      <c r="EUP36" s="165"/>
      <c r="EUQ36" s="159"/>
      <c r="EUR36" s="165"/>
      <c r="EUS36" s="159"/>
      <c r="EUT36" s="165"/>
      <c r="EUU36" s="159"/>
      <c r="EUV36" s="165"/>
      <c r="EUW36" s="159"/>
      <c r="EUX36" s="165"/>
      <c r="EUY36" s="159"/>
      <c r="EUZ36" s="165"/>
      <c r="EVA36" s="159"/>
      <c r="EVB36" s="165"/>
      <c r="EVC36" s="159"/>
      <c r="EVD36" s="165"/>
      <c r="EVE36" s="159"/>
      <c r="EVF36" s="165"/>
      <c r="EVG36" s="159"/>
      <c r="EVH36" s="165"/>
      <c r="EVI36" s="159"/>
      <c r="EVJ36" s="165"/>
      <c r="EVK36" s="159"/>
      <c r="EVL36" s="165"/>
      <c r="EVM36" s="159"/>
      <c r="EVN36" s="165"/>
      <c r="EVO36" s="159"/>
      <c r="EVP36" s="165"/>
      <c r="EVQ36" s="159"/>
      <c r="EVR36" s="165"/>
      <c r="EVS36" s="159"/>
      <c r="EVT36" s="165"/>
      <c r="EVU36" s="159"/>
      <c r="EVV36" s="165"/>
      <c r="EVW36" s="159"/>
      <c r="EVX36" s="165"/>
      <c r="EVY36" s="159"/>
      <c r="EVZ36" s="165"/>
      <c r="EWA36" s="159"/>
      <c r="EWB36" s="165"/>
      <c r="EWC36" s="159"/>
      <c r="EWD36" s="165"/>
      <c r="EWE36" s="159"/>
      <c r="EWF36" s="165"/>
      <c r="EWG36" s="159"/>
      <c r="EWH36" s="165"/>
      <c r="EWI36" s="159"/>
      <c r="EWJ36" s="165"/>
      <c r="EWK36" s="159"/>
      <c r="EWL36" s="165"/>
      <c r="EWM36" s="159"/>
      <c r="EWN36" s="165"/>
      <c r="EWO36" s="159"/>
      <c r="EWP36" s="165"/>
      <c r="EWQ36" s="159"/>
      <c r="EWR36" s="165"/>
      <c r="EWS36" s="159"/>
      <c r="EWT36" s="165"/>
      <c r="EWU36" s="159"/>
      <c r="EWV36" s="165"/>
      <c r="EWW36" s="159"/>
      <c r="EWX36" s="165"/>
      <c r="EWY36" s="159"/>
      <c r="EWZ36" s="165"/>
      <c r="EXA36" s="159"/>
      <c r="EXB36" s="165"/>
      <c r="EXC36" s="159"/>
      <c r="EXD36" s="165"/>
      <c r="EXE36" s="159"/>
      <c r="EXF36" s="165"/>
      <c r="EXG36" s="159"/>
      <c r="EXH36" s="165"/>
      <c r="EXI36" s="159"/>
      <c r="EXJ36" s="165"/>
      <c r="EXK36" s="159"/>
      <c r="EXL36" s="165"/>
      <c r="EXM36" s="159"/>
      <c r="EXN36" s="165"/>
      <c r="EXO36" s="159"/>
      <c r="EXP36" s="165"/>
      <c r="EXQ36" s="159"/>
      <c r="EXR36" s="165"/>
      <c r="EXS36" s="159"/>
      <c r="EXT36" s="165"/>
      <c r="EXU36" s="159"/>
      <c r="EXV36" s="165"/>
      <c r="EXW36" s="159"/>
      <c r="EXX36" s="165"/>
      <c r="EXY36" s="159"/>
      <c r="EXZ36" s="165"/>
      <c r="EYA36" s="159"/>
      <c r="EYB36" s="165"/>
      <c r="EYC36" s="159"/>
      <c r="EYD36" s="165"/>
      <c r="EYE36" s="159"/>
      <c r="EYF36" s="165"/>
      <c r="EYG36" s="159"/>
      <c r="EYH36" s="165"/>
      <c r="EYI36" s="159"/>
      <c r="EYJ36" s="165"/>
      <c r="EYK36" s="159"/>
      <c r="EYL36" s="165"/>
      <c r="EYM36" s="159"/>
      <c r="EYN36" s="165"/>
      <c r="EYO36" s="159"/>
      <c r="EYP36" s="165"/>
      <c r="EYQ36" s="159"/>
      <c r="EYR36" s="165"/>
      <c r="EYS36" s="159"/>
      <c r="EYT36" s="165"/>
      <c r="EYU36" s="159"/>
      <c r="EYV36" s="165"/>
      <c r="EYW36" s="159"/>
      <c r="EYX36" s="165"/>
      <c r="EYY36" s="159"/>
      <c r="EYZ36" s="165"/>
      <c r="EZA36" s="159"/>
      <c r="EZB36" s="165"/>
      <c r="EZC36" s="159"/>
      <c r="EZD36" s="165"/>
      <c r="EZE36" s="159"/>
      <c r="EZF36" s="165"/>
      <c r="EZG36" s="159"/>
      <c r="EZH36" s="165"/>
      <c r="EZI36" s="159"/>
      <c r="EZJ36" s="165"/>
      <c r="EZK36" s="159"/>
      <c r="EZL36" s="165"/>
      <c r="EZM36" s="159"/>
      <c r="EZN36" s="165"/>
      <c r="EZO36" s="159"/>
      <c r="EZP36" s="165"/>
      <c r="EZQ36" s="159"/>
      <c r="EZR36" s="165"/>
      <c r="EZS36" s="159"/>
      <c r="EZT36" s="165"/>
      <c r="EZU36" s="159"/>
      <c r="EZV36" s="165"/>
      <c r="EZW36" s="159"/>
      <c r="EZX36" s="165"/>
      <c r="EZY36" s="159"/>
      <c r="EZZ36" s="165"/>
      <c r="FAA36" s="159"/>
      <c r="FAB36" s="165"/>
      <c r="FAC36" s="159"/>
      <c r="FAD36" s="165"/>
      <c r="FAE36" s="159"/>
      <c r="FAF36" s="165"/>
      <c r="FAG36" s="159"/>
      <c r="FAH36" s="165"/>
      <c r="FAI36" s="159"/>
      <c r="FAJ36" s="165"/>
      <c r="FAK36" s="159"/>
      <c r="FAL36" s="165"/>
      <c r="FAM36" s="159"/>
      <c r="FAN36" s="165"/>
      <c r="FAO36" s="159"/>
      <c r="FAP36" s="165"/>
      <c r="FAQ36" s="159"/>
      <c r="FAR36" s="165"/>
      <c r="FAS36" s="159"/>
      <c r="FAT36" s="165"/>
      <c r="FAU36" s="159"/>
      <c r="FAV36" s="165"/>
      <c r="FAW36" s="159"/>
      <c r="FAX36" s="165"/>
      <c r="FAY36" s="159"/>
      <c r="FAZ36" s="165"/>
      <c r="FBA36" s="159"/>
      <c r="FBB36" s="165"/>
      <c r="FBC36" s="159"/>
      <c r="FBD36" s="165"/>
      <c r="FBE36" s="159"/>
      <c r="FBF36" s="165"/>
      <c r="FBG36" s="159"/>
      <c r="FBH36" s="165"/>
      <c r="FBI36" s="159"/>
      <c r="FBJ36" s="165"/>
      <c r="FBK36" s="159"/>
      <c r="FBL36" s="165"/>
      <c r="FBM36" s="159"/>
      <c r="FBN36" s="165"/>
      <c r="FBO36" s="159"/>
      <c r="FBP36" s="165"/>
      <c r="FBQ36" s="159"/>
      <c r="FBR36" s="165"/>
      <c r="FBS36" s="159"/>
      <c r="FBT36" s="165"/>
      <c r="FBU36" s="159"/>
      <c r="FBV36" s="165"/>
      <c r="FBW36" s="159"/>
      <c r="FBX36" s="165"/>
      <c r="FBY36" s="159"/>
      <c r="FBZ36" s="165"/>
      <c r="FCA36" s="159"/>
      <c r="FCB36" s="165"/>
      <c r="FCC36" s="159"/>
      <c r="FCD36" s="165"/>
      <c r="FCE36" s="159"/>
      <c r="FCF36" s="165"/>
      <c r="FCG36" s="159"/>
      <c r="FCH36" s="165"/>
      <c r="FCI36" s="159"/>
      <c r="FCJ36" s="165"/>
      <c r="FCK36" s="159"/>
      <c r="FCL36" s="165"/>
      <c r="FCM36" s="159"/>
      <c r="FCN36" s="165"/>
      <c r="FCO36" s="159"/>
      <c r="FCP36" s="165"/>
      <c r="FCQ36" s="159"/>
      <c r="FCR36" s="165"/>
      <c r="FCS36" s="159"/>
      <c r="FCT36" s="165"/>
      <c r="FCU36" s="159"/>
      <c r="FCV36" s="165"/>
      <c r="FCW36" s="159"/>
      <c r="FCX36" s="165"/>
      <c r="FCY36" s="159"/>
      <c r="FCZ36" s="165"/>
      <c r="FDA36" s="159"/>
      <c r="FDB36" s="165"/>
      <c r="FDC36" s="159"/>
      <c r="FDD36" s="165"/>
      <c r="FDE36" s="159"/>
      <c r="FDF36" s="165"/>
      <c r="FDG36" s="159"/>
      <c r="FDH36" s="165"/>
      <c r="FDI36" s="159"/>
      <c r="FDJ36" s="165"/>
      <c r="FDK36" s="159"/>
      <c r="FDL36" s="165"/>
      <c r="FDM36" s="159"/>
      <c r="FDN36" s="165"/>
      <c r="FDO36" s="159"/>
      <c r="FDP36" s="165"/>
      <c r="FDQ36" s="159"/>
      <c r="FDR36" s="165"/>
      <c r="FDS36" s="159"/>
      <c r="FDT36" s="165"/>
      <c r="FDU36" s="159"/>
      <c r="FDV36" s="165"/>
      <c r="FDW36" s="159"/>
      <c r="FDX36" s="165"/>
      <c r="FDY36" s="159"/>
      <c r="FDZ36" s="165"/>
      <c r="FEA36" s="159"/>
      <c r="FEB36" s="165"/>
      <c r="FEC36" s="159"/>
      <c r="FED36" s="165"/>
      <c r="FEE36" s="159"/>
      <c r="FEF36" s="165"/>
      <c r="FEG36" s="159"/>
      <c r="FEH36" s="165"/>
      <c r="FEI36" s="159"/>
      <c r="FEJ36" s="165"/>
      <c r="FEK36" s="159"/>
      <c r="FEL36" s="165"/>
      <c r="FEM36" s="159"/>
      <c r="FEN36" s="165"/>
      <c r="FEO36" s="159"/>
      <c r="FEP36" s="165"/>
      <c r="FEQ36" s="159"/>
      <c r="FER36" s="165"/>
      <c r="FES36" s="159"/>
      <c r="FET36" s="165"/>
      <c r="FEU36" s="159"/>
      <c r="FEV36" s="165"/>
      <c r="FEW36" s="159"/>
      <c r="FEX36" s="165"/>
      <c r="FEY36" s="159"/>
      <c r="FEZ36" s="165"/>
      <c r="FFA36" s="159"/>
      <c r="FFB36" s="165"/>
      <c r="FFC36" s="159"/>
      <c r="FFD36" s="165"/>
      <c r="FFE36" s="159"/>
      <c r="FFF36" s="165"/>
      <c r="FFG36" s="159"/>
      <c r="FFH36" s="165"/>
      <c r="FFI36" s="159"/>
      <c r="FFJ36" s="165"/>
      <c r="FFK36" s="159"/>
      <c r="FFL36" s="165"/>
      <c r="FFM36" s="159"/>
      <c r="FFN36" s="165"/>
      <c r="FFO36" s="159"/>
      <c r="FFP36" s="165"/>
      <c r="FFQ36" s="159"/>
      <c r="FFR36" s="165"/>
      <c r="FFS36" s="159"/>
      <c r="FFT36" s="165"/>
      <c r="FFU36" s="159"/>
      <c r="FFV36" s="165"/>
      <c r="FFW36" s="159"/>
      <c r="FFX36" s="165"/>
      <c r="FFY36" s="159"/>
      <c r="FFZ36" s="165"/>
      <c r="FGA36" s="159"/>
      <c r="FGB36" s="165"/>
      <c r="FGC36" s="159"/>
      <c r="FGD36" s="165"/>
      <c r="FGE36" s="159"/>
      <c r="FGF36" s="165"/>
      <c r="FGG36" s="159"/>
      <c r="FGH36" s="165"/>
      <c r="FGI36" s="159"/>
      <c r="FGJ36" s="165"/>
      <c r="FGK36" s="159"/>
      <c r="FGL36" s="165"/>
      <c r="FGM36" s="159"/>
      <c r="FGN36" s="165"/>
      <c r="FGO36" s="159"/>
      <c r="FGP36" s="165"/>
      <c r="FGQ36" s="159"/>
      <c r="FGR36" s="165"/>
      <c r="FGS36" s="159"/>
      <c r="FGT36" s="165"/>
      <c r="FGU36" s="159"/>
      <c r="FGV36" s="165"/>
      <c r="FGW36" s="159"/>
      <c r="FGX36" s="165"/>
      <c r="FGY36" s="159"/>
      <c r="FGZ36" s="165"/>
      <c r="FHA36" s="159"/>
      <c r="FHB36" s="165"/>
      <c r="FHC36" s="159"/>
      <c r="FHD36" s="165"/>
      <c r="FHE36" s="159"/>
      <c r="FHF36" s="165"/>
      <c r="FHG36" s="159"/>
      <c r="FHH36" s="165"/>
      <c r="FHI36" s="159"/>
      <c r="FHJ36" s="165"/>
      <c r="FHK36" s="159"/>
      <c r="FHL36" s="165"/>
      <c r="FHM36" s="159"/>
      <c r="FHN36" s="165"/>
      <c r="FHO36" s="159"/>
      <c r="FHP36" s="165"/>
      <c r="FHQ36" s="159"/>
      <c r="FHR36" s="165"/>
      <c r="FHS36" s="159"/>
      <c r="FHT36" s="165"/>
      <c r="FHU36" s="159"/>
      <c r="FHV36" s="165"/>
      <c r="FHW36" s="159"/>
      <c r="FHX36" s="165"/>
      <c r="FHY36" s="159"/>
      <c r="FHZ36" s="165"/>
      <c r="FIA36" s="159"/>
      <c r="FIB36" s="165"/>
      <c r="FIC36" s="159"/>
      <c r="FID36" s="165"/>
      <c r="FIE36" s="159"/>
      <c r="FIF36" s="165"/>
      <c r="FIG36" s="159"/>
      <c r="FIH36" s="165"/>
      <c r="FII36" s="159"/>
      <c r="FIJ36" s="165"/>
      <c r="FIK36" s="159"/>
      <c r="FIL36" s="165"/>
      <c r="FIM36" s="159"/>
      <c r="FIN36" s="165"/>
      <c r="FIO36" s="159"/>
      <c r="FIP36" s="165"/>
      <c r="FIQ36" s="159"/>
      <c r="FIR36" s="165"/>
      <c r="FIS36" s="159"/>
      <c r="FIT36" s="165"/>
      <c r="FIU36" s="159"/>
      <c r="FIV36" s="165"/>
      <c r="FIW36" s="159"/>
      <c r="FIX36" s="165"/>
      <c r="FIY36" s="159"/>
      <c r="FIZ36" s="165"/>
      <c r="FJA36" s="159"/>
      <c r="FJB36" s="165"/>
      <c r="FJC36" s="159"/>
      <c r="FJD36" s="165"/>
      <c r="FJE36" s="159"/>
      <c r="FJF36" s="165"/>
      <c r="FJG36" s="159"/>
      <c r="FJH36" s="165"/>
      <c r="FJI36" s="159"/>
      <c r="FJJ36" s="165"/>
      <c r="FJK36" s="159"/>
      <c r="FJL36" s="165"/>
      <c r="FJM36" s="159"/>
      <c r="FJN36" s="165"/>
      <c r="FJO36" s="159"/>
      <c r="FJP36" s="165"/>
      <c r="FJQ36" s="159"/>
      <c r="FJR36" s="165"/>
      <c r="FJS36" s="159"/>
      <c r="FJT36" s="165"/>
      <c r="FJU36" s="159"/>
      <c r="FJV36" s="165"/>
      <c r="FJW36" s="159"/>
      <c r="FJX36" s="165"/>
      <c r="FJY36" s="159"/>
      <c r="FJZ36" s="165"/>
      <c r="FKA36" s="159"/>
      <c r="FKB36" s="165"/>
      <c r="FKC36" s="159"/>
      <c r="FKD36" s="165"/>
      <c r="FKE36" s="159"/>
      <c r="FKF36" s="165"/>
      <c r="FKG36" s="159"/>
      <c r="FKH36" s="165"/>
      <c r="FKI36" s="159"/>
      <c r="FKJ36" s="165"/>
      <c r="FKK36" s="159"/>
      <c r="FKL36" s="165"/>
      <c r="FKM36" s="159"/>
      <c r="FKN36" s="165"/>
      <c r="FKO36" s="159"/>
      <c r="FKP36" s="165"/>
      <c r="FKQ36" s="159"/>
      <c r="FKR36" s="165"/>
      <c r="FKS36" s="159"/>
      <c r="FKT36" s="165"/>
      <c r="FKU36" s="159"/>
      <c r="FKV36" s="165"/>
      <c r="FKW36" s="159"/>
      <c r="FKX36" s="165"/>
      <c r="FKY36" s="159"/>
      <c r="FKZ36" s="165"/>
      <c r="FLA36" s="159"/>
      <c r="FLB36" s="165"/>
      <c r="FLC36" s="159"/>
      <c r="FLD36" s="165"/>
      <c r="FLE36" s="159"/>
      <c r="FLF36" s="165"/>
      <c r="FLG36" s="159"/>
      <c r="FLH36" s="165"/>
      <c r="FLI36" s="159"/>
      <c r="FLJ36" s="165"/>
      <c r="FLK36" s="159"/>
      <c r="FLL36" s="165"/>
      <c r="FLM36" s="159"/>
      <c r="FLN36" s="165"/>
      <c r="FLO36" s="159"/>
      <c r="FLP36" s="165"/>
      <c r="FLQ36" s="159"/>
      <c r="FLR36" s="165"/>
      <c r="FLS36" s="159"/>
      <c r="FLT36" s="165"/>
      <c r="FLU36" s="159"/>
      <c r="FLV36" s="165"/>
      <c r="FLW36" s="159"/>
      <c r="FLX36" s="165"/>
      <c r="FLY36" s="159"/>
      <c r="FLZ36" s="165"/>
      <c r="FMA36" s="159"/>
      <c r="FMB36" s="165"/>
      <c r="FMC36" s="159"/>
      <c r="FMD36" s="165"/>
      <c r="FME36" s="159"/>
      <c r="FMF36" s="165"/>
      <c r="FMG36" s="159"/>
      <c r="FMH36" s="165"/>
      <c r="FMI36" s="159"/>
      <c r="FMJ36" s="165"/>
      <c r="FMK36" s="159"/>
      <c r="FML36" s="165"/>
      <c r="FMM36" s="159"/>
      <c r="FMN36" s="165"/>
      <c r="FMO36" s="159"/>
      <c r="FMP36" s="165"/>
      <c r="FMQ36" s="159"/>
      <c r="FMR36" s="165"/>
      <c r="FMS36" s="159"/>
      <c r="FMT36" s="165"/>
      <c r="FMU36" s="159"/>
      <c r="FMV36" s="165"/>
      <c r="FMW36" s="159"/>
      <c r="FMX36" s="165"/>
      <c r="FMY36" s="159"/>
      <c r="FMZ36" s="165"/>
      <c r="FNA36" s="159"/>
      <c r="FNB36" s="165"/>
      <c r="FNC36" s="159"/>
      <c r="FND36" s="165"/>
      <c r="FNE36" s="159"/>
      <c r="FNF36" s="165"/>
      <c r="FNG36" s="159"/>
      <c r="FNH36" s="165"/>
      <c r="FNI36" s="159"/>
      <c r="FNJ36" s="165"/>
      <c r="FNK36" s="159"/>
      <c r="FNL36" s="165"/>
      <c r="FNM36" s="159"/>
      <c r="FNN36" s="165"/>
      <c r="FNO36" s="159"/>
      <c r="FNP36" s="165"/>
      <c r="FNQ36" s="159"/>
      <c r="FNR36" s="165"/>
      <c r="FNS36" s="159"/>
      <c r="FNT36" s="165"/>
      <c r="FNU36" s="159"/>
      <c r="FNV36" s="165"/>
      <c r="FNW36" s="159"/>
      <c r="FNX36" s="165"/>
      <c r="FNY36" s="159"/>
      <c r="FNZ36" s="165"/>
      <c r="FOA36" s="159"/>
      <c r="FOB36" s="165"/>
      <c r="FOC36" s="159"/>
      <c r="FOD36" s="165"/>
      <c r="FOE36" s="159"/>
      <c r="FOF36" s="165"/>
      <c r="FOG36" s="159"/>
      <c r="FOH36" s="165"/>
      <c r="FOI36" s="159"/>
      <c r="FOJ36" s="165"/>
      <c r="FOK36" s="159"/>
      <c r="FOL36" s="165"/>
      <c r="FOM36" s="159"/>
      <c r="FON36" s="165"/>
      <c r="FOO36" s="159"/>
      <c r="FOP36" s="165"/>
      <c r="FOQ36" s="159"/>
      <c r="FOR36" s="165"/>
      <c r="FOS36" s="159"/>
      <c r="FOT36" s="165"/>
      <c r="FOU36" s="159"/>
      <c r="FOV36" s="165"/>
      <c r="FOW36" s="159"/>
      <c r="FOX36" s="165"/>
      <c r="FOY36" s="159"/>
      <c r="FOZ36" s="165"/>
      <c r="FPA36" s="159"/>
      <c r="FPB36" s="165"/>
      <c r="FPC36" s="159"/>
      <c r="FPD36" s="165"/>
      <c r="FPE36" s="159"/>
      <c r="FPF36" s="165"/>
      <c r="FPG36" s="159"/>
      <c r="FPH36" s="165"/>
      <c r="FPI36" s="159"/>
      <c r="FPJ36" s="165"/>
      <c r="FPK36" s="159"/>
      <c r="FPL36" s="165"/>
      <c r="FPM36" s="159"/>
      <c r="FPN36" s="165"/>
      <c r="FPO36" s="159"/>
      <c r="FPP36" s="165"/>
      <c r="FPQ36" s="159"/>
      <c r="FPR36" s="165"/>
      <c r="FPS36" s="159"/>
      <c r="FPT36" s="165"/>
      <c r="FPU36" s="159"/>
      <c r="FPV36" s="165"/>
      <c r="FPW36" s="159"/>
      <c r="FPX36" s="165"/>
      <c r="FPY36" s="159"/>
      <c r="FPZ36" s="165"/>
      <c r="FQA36" s="159"/>
      <c r="FQB36" s="165"/>
      <c r="FQC36" s="159"/>
      <c r="FQD36" s="165"/>
      <c r="FQE36" s="159"/>
      <c r="FQF36" s="165"/>
      <c r="FQG36" s="159"/>
      <c r="FQH36" s="165"/>
      <c r="FQI36" s="159"/>
      <c r="FQJ36" s="165"/>
      <c r="FQK36" s="159"/>
      <c r="FQL36" s="165"/>
      <c r="FQM36" s="159"/>
      <c r="FQN36" s="165"/>
      <c r="FQO36" s="159"/>
      <c r="FQP36" s="165"/>
      <c r="FQQ36" s="159"/>
      <c r="FQR36" s="165"/>
      <c r="FQS36" s="159"/>
      <c r="FQT36" s="165"/>
      <c r="FQU36" s="159"/>
      <c r="FQV36" s="165"/>
      <c r="FQW36" s="159"/>
      <c r="FQX36" s="165"/>
      <c r="FQY36" s="159"/>
      <c r="FQZ36" s="165"/>
      <c r="FRA36" s="159"/>
      <c r="FRB36" s="165"/>
      <c r="FRC36" s="159"/>
      <c r="FRD36" s="165"/>
      <c r="FRE36" s="159"/>
      <c r="FRF36" s="165"/>
      <c r="FRG36" s="159"/>
      <c r="FRH36" s="165"/>
      <c r="FRI36" s="159"/>
      <c r="FRJ36" s="165"/>
      <c r="FRK36" s="159"/>
      <c r="FRL36" s="165"/>
      <c r="FRM36" s="159"/>
      <c r="FRN36" s="165"/>
      <c r="FRO36" s="159"/>
      <c r="FRP36" s="165"/>
      <c r="FRQ36" s="159"/>
      <c r="FRR36" s="165"/>
      <c r="FRS36" s="159"/>
      <c r="FRT36" s="165"/>
      <c r="FRU36" s="159"/>
      <c r="FRV36" s="165"/>
      <c r="FRW36" s="159"/>
      <c r="FRX36" s="165"/>
      <c r="FRY36" s="159"/>
      <c r="FRZ36" s="165"/>
      <c r="FSA36" s="159"/>
      <c r="FSB36" s="165"/>
      <c r="FSC36" s="159"/>
      <c r="FSD36" s="165"/>
      <c r="FSE36" s="159"/>
      <c r="FSF36" s="165"/>
      <c r="FSG36" s="159"/>
      <c r="FSH36" s="165"/>
      <c r="FSI36" s="159"/>
      <c r="FSJ36" s="165"/>
      <c r="FSK36" s="159"/>
      <c r="FSL36" s="165"/>
      <c r="FSM36" s="159"/>
      <c r="FSN36" s="165"/>
      <c r="FSO36" s="159"/>
      <c r="FSP36" s="165"/>
      <c r="FSQ36" s="159"/>
      <c r="FSR36" s="165"/>
      <c r="FSS36" s="159"/>
      <c r="FST36" s="165"/>
      <c r="FSU36" s="159"/>
      <c r="FSV36" s="165"/>
      <c r="FSW36" s="159"/>
      <c r="FSX36" s="165"/>
      <c r="FSY36" s="159"/>
      <c r="FSZ36" s="165"/>
      <c r="FTA36" s="159"/>
      <c r="FTB36" s="165"/>
      <c r="FTC36" s="159"/>
      <c r="FTD36" s="165"/>
      <c r="FTE36" s="159"/>
      <c r="FTF36" s="165"/>
      <c r="FTG36" s="159"/>
      <c r="FTH36" s="165"/>
      <c r="FTI36" s="159"/>
      <c r="FTJ36" s="165"/>
      <c r="FTK36" s="159"/>
      <c r="FTL36" s="165"/>
      <c r="FTM36" s="159"/>
      <c r="FTN36" s="165"/>
      <c r="FTO36" s="159"/>
      <c r="FTP36" s="165"/>
      <c r="FTQ36" s="159"/>
      <c r="FTR36" s="165"/>
      <c r="FTS36" s="159"/>
      <c r="FTT36" s="165"/>
      <c r="FTU36" s="159"/>
      <c r="FTV36" s="165"/>
      <c r="FTW36" s="159"/>
      <c r="FTX36" s="165"/>
      <c r="FTY36" s="159"/>
      <c r="FTZ36" s="165"/>
      <c r="FUA36" s="159"/>
      <c r="FUB36" s="165"/>
      <c r="FUC36" s="159"/>
      <c r="FUD36" s="165"/>
      <c r="FUE36" s="159"/>
      <c r="FUF36" s="165"/>
      <c r="FUG36" s="159"/>
      <c r="FUH36" s="165"/>
      <c r="FUI36" s="159"/>
      <c r="FUJ36" s="165"/>
      <c r="FUK36" s="159"/>
      <c r="FUL36" s="165"/>
      <c r="FUM36" s="159"/>
      <c r="FUN36" s="165"/>
      <c r="FUO36" s="159"/>
      <c r="FUP36" s="165"/>
      <c r="FUQ36" s="159"/>
      <c r="FUR36" s="165"/>
      <c r="FUS36" s="159"/>
      <c r="FUT36" s="165"/>
      <c r="FUU36" s="159"/>
      <c r="FUV36" s="165"/>
      <c r="FUW36" s="159"/>
      <c r="FUX36" s="165"/>
      <c r="FUY36" s="159"/>
      <c r="FUZ36" s="165"/>
      <c r="FVA36" s="159"/>
      <c r="FVB36" s="165"/>
      <c r="FVC36" s="159"/>
      <c r="FVD36" s="165"/>
      <c r="FVE36" s="159"/>
      <c r="FVF36" s="165"/>
      <c r="FVG36" s="159"/>
      <c r="FVH36" s="165"/>
      <c r="FVI36" s="159"/>
      <c r="FVJ36" s="165"/>
      <c r="FVK36" s="159"/>
      <c r="FVL36" s="165"/>
      <c r="FVM36" s="159"/>
      <c r="FVN36" s="165"/>
      <c r="FVO36" s="159"/>
      <c r="FVP36" s="165"/>
      <c r="FVQ36" s="159"/>
      <c r="FVR36" s="165"/>
      <c r="FVS36" s="159"/>
      <c r="FVT36" s="165"/>
      <c r="FVU36" s="159"/>
      <c r="FVV36" s="165"/>
      <c r="FVW36" s="159"/>
      <c r="FVX36" s="165"/>
      <c r="FVY36" s="159"/>
      <c r="FVZ36" s="165"/>
      <c r="FWA36" s="159"/>
      <c r="FWB36" s="165"/>
      <c r="FWC36" s="159"/>
      <c r="FWD36" s="165"/>
      <c r="FWE36" s="159"/>
      <c r="FWF36" s="165"/>
      <c r="FWG36" s="159"/>
      <c r="FWH36" s="165"/>
      <c r="FWI36" s="159"/>
      <c r="FWJ36" s="165"/>
      <c r="FWK36" s="159"/>
      <c r="FWL36" s="165"/>
      <c r="FWM36" s="159"/>
      <c r="FWN36" s="165"/>
      <c r="FWO36" s="159"/>
      <c r="FWP36" s="165"/>
      <c r="FWQ36" s="159"/>
      <c r="FWR36" s="165"/>
      <c r="FWS36" s="159"/>
      <c r="FWT36" s="165"/>
      <c r="FWU36" s="159"/>
      <c r="FWV36" s="165"/>
      <c r="FWW36" s="159"/>
      <c r="FWX36" s="165"/>
      <c r="FWY36" s="159"/>
      <c r="FWZ36" s="165"/>
      <c r="FXA36" s="159"/>
      <c r="FXB36" s="165"/>
      <c r="FXC36" s="159"/>
      <c r="FXD36" s="165"/>
      <c r="FXE36" s="159"/>
      <c r="FXF36" s="165"/>
      <c r="FXG36" s="159"/>
      <c r="FXH36" s="165"/>
      <c r="FXI36" s="159"/>
      <c r="FXJ36" s="165"/>
      <c r="FXK36" s="159"/>
      <c r="FXL36" s="165"/>
      <c r="FXM36" s="159"/>
      <c r="FXN36" s="165"/>
      <c r="FXO36" s="159"/>
      <c r="FXP36" s="165"/>
      <c r="FXQ36" s="159"/>
      <c r="FXR36" s="165"/>
      <c r="FXS36" s="159"/>
      <c r="FXT36" s="165"/>
      <c r="FXU36" s="159"/>
      <c r="FXV36" s="165"/>
      <c r="FXW36" s="159"/>
      <c r="FXX36" s="165"/>
      <c r="FXY36" s="159"/>
      <c r="FXZ36" s="165"/>
      <c r="FYA36" s="159"/>
      <c r="FYB36" s="165"/>
      <c r="FYC36" s="159"/>
      <c r="FYD36" s="165"/>
      <c r="FYE36" s="159"/>
      <c r="FYF36" s="165"/>
      <c r="FYG36" s="159"/>
      <c r="FYH36" s="165"/>
      <c r="FYI36" s="159"/>
      <c r="FYJ36" s="165"/>
      <c r="FYK36" s="159"/>
      <c r="FYL36" s="165"/>
      <c r="FYM36" s="159"/>
      <c r="FYN36" s="165"/>
      <c r="FYO36" s="159"/>
      <c r="FYP36" s="165"/>
      <c r="FYQ36" s="159"/>
      <c r="FYR36" s="165"/>
      <c r="FYS36" s="159"/>
      <c r="FYT36" s="165"/>
      <c r="FYU36" s="159"/>
      <c r="FYV36" s="165"/>
      <c r="FYW36" s="159"/>
      <c r="FYX36" s="165"/>
      <c r="FYY36" s="159"/>
      <c r="FYZ36" s="165"/>
      <c r="FZA36" s="159"/>
      <c r="FZB36" s="165"/>
      <c r="FZC36" s="159"/>
      <c r="FZD36" s="165"/>
      <c r="FZE36" s="159"/>
      <c r="FZF36" s="165"/>
      <c r="FZG36" s="159"/>
      <c r="FZH36" s="165"/>
      <c r="FZI36" s="159"/>
      <c r="FZJ36" s="165"/>
      <c r="FZK36" s="159"/>
      <c r="FZL36" s="165"/>
      <c r="FZM36" s="159"/>
      <c r="FZN36" s="165"/>
      <c r="FZO36" s="159"/>
      <c r="FZP36" s="165"/>
      <c r="FZQ36" s="159"/>
      <c r="FZR36" s="165"/>
      <c r="FZS36" s="159"/>
      <c r="FZT36" s="165"/>
      <c r="FZU36" s="159"/>
      <c r="FZV36" s="165"/>
      <c r="FZW36" s="159"/>
      <c r="FZX36" s="165"/>
      <c r="FZY36" s="159"/>
      <c r="FZZ36" s="165"/>
      <c r="GAA36" s="159"/>
      <c r="GAB36" s="165"/>
      <c r="GAC36" s="159"/>
      <c r="GAD36" s="165"/>
      <c r="GAE36" s="159"/>
      <c r="GAF36" s="165"/>
      <c r="GAG36" s="159"/>
      <c r="GAH36" s="165"/>
      <c r="GAI36" s="159"/>
      <c r="GAJ36" s="165"/>
      <c r="GAK36" s="159"/>
      <c r="GAL36" s="165"/>
      <c r="GAM36" s="159"/>
      <c r="GAN36" s="165"/>
      <c r="GAO36" s="159"/>
      <c r="GAP36" s="165"/>
      <c r="GAQ36" s="159"/>
      <c r="GAR36" s="165"/>
      <c r="GAS36" s="159"/>
      <c r="GAT36" s="165"/>
      <c r="GAU36" s="159"/>
      <c r="GAV36" s="165"/>
      <c r="GAW36" s="159"/>
      <c r="GAX36" s="165"/>
      <c r="GAY36" s="159"/>
      <c r="GAZ36" s="165"/>
      <c r="GBA36" s="159"/>
      <c r="GBB36" s="165"/>
      <c r="GBC36" s="159"/>
      <c r="GBD36" s="165"/>
      <c r="GBE36" s="159"/>
      <c r="GBF36" s="165"/>
      <c r="GBG36" s="159"/>
      <c r="GBH36" s="165"/>
      <c r="GBI36" s="159"/>
      <c r="GBJ36" s="165"/>
      <c r="GBK36" s="159"/>
      <c r="GBL36" s="165"/>
      <c r="GBM36" s="159"/>
      <c r="GBN36" s="165"/>
      <c r="GBO36" s="159"/>
      <c r="GBP36" s="165"/>
      <c r="GBQ36" s="159"/>
      <c r="GBR36" s="165"/>
      <c r="GBS36" s="159"/>
      <c r="GBT36" s="165"/>
      <c r="GBU36" s="159"/>
      <c r="GBV36" s="165"/>
      <c r="GBW36" s="159"/>
      <c r="GBX36" s="165"/>
      <c r="GBY36" s="159"/>
      <c r="GBZ36" s="165"/>
      <c r="GCA36" s="159"/>
      <c r="GCB36" s="165"/>
      <c r="GCC36" s="159"/>
      <c r="GCD36" s="165"/>
      <c r="GCE36" s="159"/>
      <c r="GCF36" s="165"/>
      <c r="GCG36" s="159"/>
      <c r="GCH36" s="165"/>
      <c r="GCI36" s="159"/>
      <c r="GCJ36" s="165"/>
      <c r="GCK36" s="159"/>
      <c r="GCL36" s="165"/>
      <c r="GCM36" s="159"/>
      <c r="GCN36" s="165"/>
      <c r="GCO36" s="159"/>
      <c r="GCP36" s="165"/>
      <c r="GCQ36" s="159"/>
      <c r="GCR36" s="165"/>
      <c r="GCS36" s="159"/>
      <c r="GCT36" s="165"/>
      <c r="GCU36" s="159"/>
      <c r="GCV36" s="165"/>
      <c r="GCW36" s="159"/>
      <c r="GCX36" s="165"/>
      <c r="GCY36" s="159"/>
      <c r="GCZ36" s="165"/>
      <c r="GDA36" s="159"/>
      <c r="GDB36" s="165"/>
      <c r="GDC36" s="159"/>
      <c r="GDD36" s="165"/>
      <c r="GDE36" s="159"/>
      <c r="GDF36" s="165"/>
      <c r="GDG36" s="159"/>
      <c r="GDH36" s="165"/>
      <c r="GDI36" s="159"/>
      <c r="GDJ36" s="165"/>
      <c r="GDK36" s="159"/>
      <c r="GDL36" s="165"/>
      <c r="GDM36" s="159"/>
      <c r="GDN36" s="165"/>
      <c r="GDO36" s="159"/>
      <c r="GDP36" s="165"/>
      <c r="GDQ36" s="159"/>
      <c r="GDR36" s="165"/>
      <c r="GDS36" s="159"/>
      <c r="GDT36" s="165"/>
      <c r="GDU36" s="159"/>
      <c r="GDV36" s="165"/>
      <c r="GDW36" s="159"/>
      <c r="GDX36" s="165"/>
      <c r="GDY36" s="159"/>
      <c r="GDZ36" s="165"/>
      <c r="GEA36" s="159"/>
      <c r="GEB36" s="165"/>
      <c r="GEC36" s="159"/>
      <c r="GED36" s="165"/>
      <c r="GEE36" s="159"/>
      <c r="GEF36" s="165"/>
      <c r="GEG36" s="159"/>
      <c r="GEH36" s="165"/>
      <c r="GEI36" s="159"/>
      <c r="GEJ36" s="165"/>
      <c r="GEK36" s="159"/>
      <c r="GEL36" s="165"/>
      <c r="GEM36" s="159"/>
      <c r="GEN36" s="165"/>
      <c r="GEO36" s="159"/>
      <c r="GEP36" s="165"/>
      <c r="GEQ36" s="159"/>
      <c r="GER36" s="165"/>
      <c r="GES36" s="159"/>
      <c r="GET36" s="165"/>
      <c r="GEU36" s="159"/>
      <c r="GEV36" s="165"/>
      <c r="GEW36" s="159"/>
      <c r="GEX36" s="165"/>
      <c r="GEY36" s="159"/>
      <c r="GEZ36" s="165"/>
      <c r="GFA36" s="159"/>
      <c r="GFB36" s="165"/>
      <c r="GFC36" s="159"/>
      <c r="GFD36" s="165"/>
      <c r="GFE36" s="159"/>
      <c r="GFF36" s="165"/>
      <c r="GFG36" s="159"/>
      <c r="GFH36" s="165"/>
      <c r="GFI36" s="159"/>
      <c r="GFJ36" s="165"/>
      <c r="GFK36" s="159"/>
      <c r="GFL36" s="165"/>
      <c r="GFM36" s="159"/>
      <c r="GFN36" s="165"/>
      <c r="GFO36" s="159"/>
      <c r="GFP36" s="165"/>
      <c r="GFQ36" s="159"/>
      <c r="GFR36" s="165"/>
      <c r="GFS36" s="159"/>
      <c r="GFT36" s="165"/>
      <c r="GFU36" s="159"/>
      <c r="GFV36" s="165"/>
      <c r="GFW36" s="159"/>
      <c r="GFX36" s="165"/>
      <c r="GFY36" s="159"/>
      <c r="GFZ36" s="165"/>
      <c r="GGA36" s="159"/>
      <c r="GGB36" s="165"/>
      <c r="GGC36" s="159"/>
      <c r="GGD36" s="165"/>
      <c r="GGE36" s="159"/>
      <c r="GGF36" s="165"/>
      <c r="GGG36" s="159"/>
      <c r="GGH36" s="165"/>
      <c r="GGI36" s="159"/>
      <c r="GGJ36" s="165"/>
      <c r="GGK36" s="159"/>
      <c r="GGL36" s="165"/>
      <c r="GGM36" s="159"/>
      <c r="GGN36" s="165"/>
      <c r="GGO36" s="159"/>
      <c r="GGP36" s="165"/>
      <c r="GGQ36" s="159"/>
      <c r="GGR36" s="165"/>
      <c r="GGS36" s="159"/>
      <c r="GGT36" s="165"/>
      <c r="GGU36" s="159"/>
      <c r="GGV36" s="165"/>
      <c r="GGW36" s="159"/>
      <c r="GGX36" s="165"/>
      <c r="GGY36" s="159"/>
      <c r="GGZ36" s="165"/>
      <c r="GHA36" s="159"/>
      <c r="GHB36" s="165"/>
      <c r="GHC36" s="159"/>
      <c r="GHD36" s="165"/>
      <c r="GHE36" s="159"/>
      <c r="GHF36" s="165"/>
      <c r="GHG36" s="159"/>
      <c r="GHH36" s="165"/>
      <c r="GHI36" s="159"/>
      <c r="GHJ36" s="165"/>
      <c r="GHK36" s="159"/>
      <c r="GHL36" s="165"/>
      <c r="GHM36" s="159"/>
      <c r="GHN36" s="165"/>
      <c r="GHO36" s="159"/>
      <c r="GHP36" s="165"/>
      <c r="GHQ36" s="159"/>
      <c r="GHR36" s="165"/>
      <c r="GHS36" s="159"/>
      <c r="GHT36" s="165"/>
      <c r="GHU36" s="159"/>
      <c r="GHV36" s="165"/>
      <c r="GHW36" s="159"/>
      <c r="GHX36" s="165"/>
      <c r="GHY36" s="159"/>
      <c r="GHZ36" s="165"/>
      <c r="GIA36" s="159"/>
      <c r="GIB36" s="165"/>
      <c r="GIC36" s="159"/>
      <c r="GID36" s="165"/>
      <c r="GIE36" s="159"/>
      <c r="GIF36" s="165"/>
      <c r="GIG36" s="159"/>
      <c r="GIH36" s="165"/>
      <c r="GII36" s="159"/>
      <c r="GIJ36" s="165"/>
      <c r="GIK36" s="159"/>
      <c r="GIL36" s="165"/>
      <c r="GIM36" s="159"/>
      <c r="GIN36" s="165"/>
      <c r="GIO36" s="159"/>
      <c r="GIP36" s="165"/>
      <c r="GIQ36" s="159"/>
      <c r="GIR36" s="165"/>
      <c r="GIS36" s="159"/>
      <c r="GIT36" s="165"/>
      <c r="GIU36" s="159"/>
      <c r="GIV36" s="165"/>
      <c r="GIW36" s="159"/>
      <c r="GIX36" s="165"/>
      <c r="GIY36" s="159"/>
      <c r="GIZ36" s="165"/>
      <c r="GJA36" s="159"/>
      <c r="GJB36" s="165"/>
      <c r="GJC36" s="159"/>
      <c r="GJD36" s="165"/>
      <c r="GJE36" s="159"/>
      <c r="GJF36" s="165"/>
      <c r="GJG36" s="159"/>
      <c r="GJH36" s="165"/>
      <c r="GJI36" s="159"/>
      <c r="GJJ36" s="165"/>
      <c r="GJK36" s="159"/>
      <c r="GJL36" s="165"/>
      <c r="GJM36" s="159"/>
      <c r="GJN36" s="165"/>
      <c r="GJO36" s="159"/>
      <c r="GJP36" s="165"/>
      <c r="GJQ36" s="159"/>
      <c r="GJR36" s="165"/>
      <c r="GJS36" s="159"/>
      <c r="GJT36" s="165"/>
      <c r="GJU36" s="159"/>
      <c r="GJV36" s="165"/>
      <c r="GJW36" s="159"/>
      <c r="GJX36" s="165"/>
      <c r="GJY36" s="159"/>
      <c r="GJZ36" s="165"/>
      <c r="GKA36" s="159"/>
      <c r="GKB36" s="165"/>
      <c r="GKC36" s="159"/>
      <c r="GKD36" s="165"/>
      <c r="GKE36" s="159"/>
      <c r="GKF36" s="165"/>
      <c r="GKG36" s="159"/>
      <c r="GKH36" s="165"/>
      <c r="GKI36" s="159"/>
      <c r="GKJ36" s="165"/>
      <c r="GKK36" s="159"/>
      <c r="GKL36" s="165"/>
      <c r="GKM36" s="159"/>
      <c r="GKN36" s="165"/>
      <c r="GKO36" s="159"/>
      <c r="GKP36" s="165"/>
      <c r="GKQ36" s="159"/>
      <c r="GKR36" s="165"/>
      <c r="GKS36" s="159"/>
      <c r="GKT36" s="165"/>
      <c r="GKU36" s="159"/>
      <c r="GKV36" s="165"/>
      <c r="GKW36" s="159"/>
      <c r="GKX36" s="165"/>
      <c r="GKY36" s="159"/>
      <c r="GKZ36" s="165"/>
      <c r="GLA36" s="159"/>
      <c r="GLB36" s="165"/>
      <c r="GLC36" s="159"/>
      <c r="GLD36" s="165"/>
      <c r="GLE36" s="159"/>
      <c r="GLF36" s="165"/>
      <c r="GLG36" s="159"/>
      <c r="GLH36" s="165"/>
      <c r="GLI36" s="159"/>
      <c r="GLJ36" s="165"/>
      <c r="GLK36" s="159"/>
      <c r="GLL36" s="165"/>
      <c r="GLM36" s="159"/>
      <c r="GLN36" s="165"/>
      <c r="GLO36" s="159"/>
      <c r="GLP36" s="165"/>
      <c r="GLQ36" s="159"/>
      <c r="GLR36" s="165"/>
      <c r="GLS36" s="159"/>
      <c r="GLT36" s="165"/>
      <c r="GLU36" s="159"/>
      <c r="GLV36" s="165"/>
      <c r="GLW36" s="159"/>
      <c r="GLX36" s="165"/>
      <c r="GLY36" s="159"/>
      <c r="GLZ36" s="165"/>
      <c r="GMA36" s="159"/>
      <c r="GMB36" s="165"/>
      <c r="GMC36" s="159"/>
      <c r="GMD36" s="165"/>
      <c r="GME36" s="159"/>
      <c r="GMF36" s="165"/>
      <c r="GMG36" s="159"/>
      <c r="GMH36" s="165"/>
      <c r="GMI36" s="159"/>
      <c r="GMJ36" s="165"/>
      <c r="GMK36" s="159"/>
      <c r="GML36" s="165"/>
      <c r="GMM36" s="159"/>
      <c r="GMN36" s="165"/>
      <c r="GMO36" s="159"/>
      <c r="GMP36" s="165"/>
      <c r="GMQ36" s="159"/>
      <c r="GMR36" s="165"/>
      <c r="GMS36" s="159"/>
      <c r="GMT36" s="165"/>
      <c r="GMU36" s="159"/>
      <c r="GMV36" s="165"/>
      <c r="GMW36" s="159"/>
      <c r="GMX36" s="165"/>
      <c r="GMY36" s="159"/>
      <c r="GMZ36" s="165"/>
      <c r="GNA36" s="159"/>
      <c r="GNB36" s="165"/>
      <c r="GNC36" s="159"/>
      <c r="GND36" s="165"/>
      <c r="GNE36" s="159"/>
      <c r="GNF36" s="165"/>
      <c r="GNG36" s="159"/>
      <c r="GNH36" s="165"/>
      <c r="GNI36" s="159"/>
      <c r="GNJ36" s="165"/>
      <c r="GNK36" s="159"/>
      <c r="GNL36" s="165"/>
      <c r="GNM36" s="159"/>
      <c r="GNN36" s="165"/>
      <c r="GNO36" s="159"/>
      <c r="GNP36" s="165"/>
      <c r="GNQ36" s="159"/>
      <c r="GNR36" s="165"/>
      <c r="GNS36" s="159"/>
      <c r="GNT36" s="165"/>
      <c r="GNU36" s="159"/>
      <c r="GNV36" s="165"/>
      <c r="GNW36" s="159"/>
      <c r="GNX36" s="165"/>
      <c r="GNY36" s="159"/>
      <c r="GNZ36" s="165"/>
      <c r="GOA36" s="159"/>
      <c r="GOB36" s="165"/>
      <c r="GOC36" s="159"/>
      <c r="GOD36" s="165"/>
      <c r="GOE36" s="159"/>
      <c r="GOF36" s="165"/>
      <c r="GOG36" s="159"/>
      <c r="GOH36" s="165"/>
      <c r="GOI36" s="159"/>
      <c r="GOJ36" s="165"/>
      <c r="GOK36" s="159"/>
      <c r="GOL36" s="165"/>
      <c r="GOM36" s="159"/>
      <c r="GON36" s="165"/>
      <c r="GOO36" s="159"/>
      <c r="GOP36" s="165"/>
      <c r="GOQ36" s="159"/>
      <c r="GOR36" s="165"/>
      <c r="GOS36" s="159"/>
      <c r="GOT36" s="165"/>
      <c r="GOU36" s="159"/>
      <c r="GOV36" s="165"/>
      <c r="GOW36" s="159"/>
      <c r="GOX36" s="165"/>
      <c r="GOY36" s="159"/>
      <c r="GOZ36" s="165"/>
      <c r="GPA36" s="159"/>
      <c r="GPB36" s="165"/>
      <c r="GPC36" s="159"/>
      <c r="GPD36" s="165"/>
      <c r="GPE36" s="159"/>
      <c r="GPF36" s="165"/>
      <c r="GPG36" s="159"/>
      <c r="GPH36" s="165"/>
      <c r="GPI36" s="159"/>
      <c r="GPJ36" s="165"/>
      <c r="GPK36" s="159"/>
      <c r="GPL36" s="165"/>
      <c r="GPM36" s="159"/>
      <c r="GPN36" s="165"/>
      <c r="GPO36" s="159"/>
      <c r="GPP36" s="165"/>
      <c r="GPQ36" s="159"/>
      <c r="GPR36" s="165"/>
      <c r="GPS36" s="159"/>
      <c r="GPT36" s="165"/>
      <c r="GPU36" s="159"/>
      <c r="GPV36" s="165"/>
      <c r="GPW36" s="159"/>
      <c r="GPX36" s="165"/>
      <c r="GPY36" s="159"/>
      <c r="GPZ36" s="165"/>
      <c r="GQA36" s="159"/>
      <c r="GQB36" s="165"/>
      <c r="GQC36" s="159"/>
      <c r="GQD36" s="165"/>
      <c r="GQE36" s="159"/>
      <c r="GQF36" s="165"/>
      <c r="GQG36" s="159"/>
      <c r="GQH36" s="165"/>
      <c r="GQI36" s="159"/>
      <c r="GQJ36" s="165"/>
      <c r="GQK36" s="159"/>
      <c r="GQL36" s="165"/>
      <c r="GQM36" s="159"/>
      <c r="GQN36" s="165"/>
      <c r="GQO36" s="159"/>
      <c r="GQP36" s="165"/>
      <c r="GQQ36" s="159"/>
      <c r="GQR36" s="165"/>
      <c r="GQS36" s="159"/>
      <c r="GQT36" s="165"/>
      <c r="GQU36" s="159"/>
      <c r="GQV36" s="165"/>
      <c r="GQW36" s="159"/>
      <c r="GQX36" s="165"/>
      <c r="GQY36" s="159"/>
      <c r="GQZ36" s="165"/>
      <c r="GRA36" s="159"/>
      <c r="GRB36" s="165"/>
      <c r="GRC36" s="159"/>
      <c r="GRD36" s="165"/>
      <c r="GRE36" s="159"/>
      <c r="GRF36" s="165"/>
      <c r="GRG36" s="159"/>
      <c r="GRH36" s="165"/>
      <c r="GRI36" s="159"/>
      <c r="GRJ36" s="165"/>
      <c r="GRK36" s="159"/>
      <c r="GRL36" s="165"/>
      <c r="GRM36" s="159"/>
      <c r="GRN36" s="165"/>
      <c r="GRO36" s="159"/>
      <c r="GRP36" s="165"/>
      <c r="GRQ36" s="159"/>
      <c r="GRR36" s="165"/>
      <c r="GRS36" s="159"/>
      <c r="GRT36" s="165"/>
      <c r="GRU36" s="159"/>
      <c r="GRV36" s="165"/>
      <c r="GRW36" s="159"/>
      <c r="GRX36" s="165"/>
      <c r="GRY36" s="159"/>
      <c r="GRZ36" s="165"/>
      <c r="GSA36" s="159"/>
      <c r="GSB36" s="165"/>
      <c r="GSC36" s="159"/>
      <c r="GSD36" s="165"/>
      <c r="GSE36" s="159"/>
      <c r="GSF36" s="165"/>
      <c r="GSG36" s="159"/>
      <c r="GSH36" s="165"/>
      <c r="GSI36" s="159"/>
      <c r="GSJ36" s="165"/>
      <c r="GSK36" s="159"/>
      <c r="GSL36" s="165"/>
      <c r="GSM36" s="159"/>
      <c r="GSN36" s="165"/>
      <c r="GSO36" s="159"/>
      <c r="GSP36" s="165"/>
      <c r="GSQ36" s="159"/>
      <c r="GSR36" s="165"/>
      <c r="GSS36" s="159"/>
      <c r="GST36" s="165"/>
      <c r="GSU36" s="159"/>
      <c r="GSV36" s="165"/>
      <c r="GSW36" s="159"/>
      <c r="GSX36" s="165"/>
      <c r="GSY36" s="159"/>
      <c r="GSZ36" s="165"/>
      <c r="GTA36" s="159"/>
      <c r="GTB36" s="165"/>
      <c r="GTC36" s="159"/>
      <c r="GTD36" s="165"/>
      <c r="GTE36" s="159"/>
      <c r="GTF36" s="165"/>
      <c r="GTG36" s="159"/>
      <c r="GTH36" s="165"/>
      <c r="GTI36" s="159"/>
      <c r="GTJ36" s="165"/>
      <c r="GTK36" s="159"/>
      <c r="GTL36" s="165"/>
      <c r="GTM36" s="159"/>
      <c r="GTN36" s="165"/>
      <c r="GTO36" s="159"/>
      <c r="GTP36" s="165"/>
      <c r="GTQ36" s="159"/>
      <c r="GTR36" s="165"/>
      <c r="GTS36" s="159"/>
      <c r="GTT36" s="165"/>
      <c r="GTU36" s="159"/>
      <c r="GTV36" s="165"/>
      <c r="GTW36" s="159"/>
      <c r="GTX36" s="165"/>
      <c r="GTY36" s="159"/>
      <c r="GTZ36" s="165"/>
      <c r="GUA36" s="159"/>
      <c r="GUB36" s="165"/>
      <c r="GUC36" s="159"/>
      <c r="GUD36" s="165"/>
      <c r="GUE36" s="159"/>
      <c r="GUF36" s="165"/>
      <c r="GUG36" s="159"/>
      <c r="GUH36" s="165"/>
      <c r="GUI36" s="159"/>
      <c r="GUJ36" s="165"/>
      <c r="GUK36" s="159"/>
      <c r="GUL36" s="165"/>
      <c r="GUM36" s="159"/>
      <c r="GUN36" s="165"/>
      <c r="GUO36" s="159"/>
      <c r="GUP36" s="165"/>
      <c r="GUQ36" s="159"/>
      <c r="GUR36" s="165"/>
      <c r="GUS36" s="159"/>
      <c r="GUT36" s="165"/>
      <c r="GUU36" s="159"/>
      <c r="GUV36" s="165"/>
      <c r="GUW36" s="159"/>
      <c r="GUX36" s="165"/>
      <c r="GUY36" s="159"/>
      <c r="GUZ36" s="165"/>
      <c r="GVA36" s="159"/>
      <c r="GVB36" s="165"/>
      <c r="GVC36" s="159"/>
      <c r="GVD36" s="165"/>
      <c r="GVE36" s="159"/>
      <c r="GVF36" s="165"/>
      <c r="GVG36" s="159"/>
      <c r="GVH36" s="165"/>
      <c r="GVI36" s="159"/>
      <c r="GVJ36" s="165"/>
      <c r="GVK36" s="159"/>
      <c r="GVL36" s="165"/>
      <c r="GVM36" s="159"/>
      <c r="GVN36" s="165"/>
      <c r="GVO36" s="159"/>
      <c r="GVP36" s="165"/>
      <c r="GVQ36" s="159"/>
      <c r="GVR36" s="165"/>
      <c r="GVS36" s="159"/>
      <c r="GVT36" s="165"/>
      <c r="GVU36" s="159"/>
      <c r="GVV36" s="165"/>
      <c r="GVW36" s="159"/>
      <c r="GVX36" s="165"/>
      <c r="GVY36" s="159"/>
      <c r="GVZ36" s="165"/>
      <c r="GWA36" s="159"/>
      <c r="GWB36" s="165"/>
      <c r="GWC36" s="159"/>
      <c r="GWD36" s="165"/>
      <c r="GWE36" s="159"/>
      <c r="GWF36" s="165"/>
      <c r="GWG36" s="159"/>
      <c r="GWH36" s="165"/>
      <c r="GWI36" s="159"/>
      <c r="GWJ36" s="165"/>
      <c r="GWK36" s="159"/>
      <c r="GWL36" s="165"/>
      <c r="GWM36" s="159"/>
      <c r="GWN36" s="165"/>
      <c r="GWO36" s="159"/>
      <c r="GWP36" s="165"/>
      <c r="GWQ36" s="159"/>
      <c r="GWR36" s="165"/>
      <c r="GWS36" s="159"/>
      <c r="GWT36" s="165"/>
      <c r="GWU36" s="159"/>
      <c r="GWV36" s="165"/>
      <c r="GWW36" s="159"/>
      <c r="GWX36" s="165"/>
      <c r="GWY36" s="159"/>
      <c r="GWZ36" s="165"/>
      <c r="GXA36" s="159"/>
      <c r="GXB36" s="165"/>
      <c r="GXC36" s="159"/>
      <c r="GXD36" s="165"/>
      <c r="GXE36" s="159"/>
      <c r="GXF36" s="165"/>
      <c r="GXG36" s="159"/>
      <c r="GXH36" s="165"/>
      <c r="GXI36" s="159"/>
      <c r="GXJ36" s="165"/>
      <c r="GXK36" s="159"/>
      <c r="GXL36" s="165"/>
      <c r="GXM36" s="159"/>
      <c r="GXN36" s="165"/>
      <c r="GXO36" s="159"/>
      <c r="GXP36" s="165"/>
      <c r="GXQ36" s="159"/>
      <c r="GXR36" s="165"/>
      <c r="GXS36" s="159"/>
      <c r="GXT36" s="165"/>
      <c r="GXU36" s="159"/>
      <c r="GXV36" s="165"/>
      <c r="GXW36" s="159"/>
      <c r="GXX36" s="165"/>
      <c r="GXY36" s="159"/>
      <c r="GXZ36" s="165"/>
      <c r="GYA36" s="159"/>
      <c r="GYB36" s="165"/>
      <c r="GYC36" s="159"/>
      <c r="GYD36" s="165"/>
      <c r="GYE36" s="159"/>
      <c r="GYF36" s="165"/>
      <c r="GYG36" s="159"/>
      <c r="GYH36" s="165"/>
      <c r="GYI36" s="159"/>
      <c r="GYJ36" s="165"/>
      <c r="GYK36" s="159"/>
      <c r="GYL36" s="165"/>
      <c r="GYM36" s="159"/>
      <c r="GYN36" s="165"/>
      <c r="GYO36" s="159"/>
      <c r="GYP36" s="165"/>
      <c r="GYQ36" s="159"/>
      <c r="GYR36" s="165"/>
      <c r="GYS36" s="159"/>
      <c r="GYT36" s="165"/>
      <c r="GYU36" s="159"/>
      <c r="GYV36" s="165"/>
      <c r="GYW36" s="159"/>
      <c r="GYX36" s="165"/>
      <c r="GYY36" s="159"/>
      <c r="GYZ36" s="165"/>
      <c r="GZA36" s="159"/>
      <c r="GZB36" s="165"/>
      <c r="GZC36" s="159"/>
      <c r="GZD36" s="165"/>
      <c r="GZE36" s="159"/>
      <c r="GZF36" s="165"/>
      <c r="GZG36" s="159"/>
      <c r="GZH36" s="165"/>
      <c r="GZI36" s="159"/>
      <c r="GZJ36" s="165"/>
      <c r="GZK36" s="159"/>
      <c r="GZL36" s="165"/>
      <c r="GZM36" s="159"/>
      <c r="GZN36" s="165"/>
      <c r="GZO36" s="159"/>
      <c r="GZP36" s="165"/>
      <c r="GZQ36" s="159"/>
      <c r="GZR36" s="165"/>
      <c r="GZS36" s="159"/>
      <c r="GZT36" s="165"/>
      <c r="GZU36" s="159"/>
      <c r="GZV36" s="165"/>
      <c r="GZW36" s="159"/>
      <c r="GZX36" s="165"/>
      <c r="GZY36" s="159"/>
      <c r="GZZ36" s="165"/>
      <c r="HAA36" s="159"/>
      <c r="HAB36" s="165"/>
      <c r="HAC36" s="159"/>
      <c r="HAD36" s="165"/>
      <c r="HAE36" s="159"/>
      <c r="HAF36" s="165"/>
      <c r="HAG36" s="159"/>
      <c r="HAH36" s="165"/>
      <c r="HAI36" s="159"/>
      <c r="HAJ36" s="165"/>
      <c r="HAK36" s="159"/>
      <c r="HAL36" s="165"/>
      <c r="HAM36" s="159"/>
      <c r="HAN36" s="165"/>
      <c r="HAO36" s="159"/>
      <c r="HAP36" s="165"/>
      <c r="HAQ36" s="159"/>
      <c r="HAR36" s="165"/>
      <c r="HAS36" s="159"/>
      <c r="HAT36" s="165"/>
      <c r="HAU36" s="159"/>
      <c r="HAV36" s="165"/>
      <c r="HAW36" s="159"/>
      <c r="HAX36" s="165"/>
      <c r="HAY36" s="159"/>
      <c r="HAZ36" s="165"/>
      <c r="HBA36" s="159"/>
      <c r="HBB36" s="165"/>
      <c r="HBC36" s="159"/>
      <c r="HBD36" s="165"/>
      <c r="HBE36" s="159"/>
      <c r="HBF36" s="165"/>
      <c r="HBG36" s="159"/>
      <c r="HBH36" s="165"/>
      <c r="HBI36" s="159"/>
      <c r="HBJ36" s="165"/>
      <c r="HBK36" s="159"/>
      <c r="HBL36" s="165"/>
      <c r="HBM36" s="159"/>
      <c r="HBN36" s="165"/>
      <c r="HBO36" s="159"/>
      <c r="HBP36" s="165"/>
      <c r="HBQ36" s="159"/>
      <c r="HBR36" s="165"/>
      <c r="HBS36" s="159"/>
      <c r="HBT36" s="165"/>
      <c r="HBU36" s="159"/>
      <c r="HBV36" s="165"/>
      <c r="HBW36" s="159"/>
      <c r="HBX36" s="165"/>
      <c r="HBY36" s="159"/>
      <c r="HBZ36" s="165"/>
      <c r="HCA36" s="159"/>
      <c r="HCB36" s="165"/>
      <c r="HCC36" s="159"/>
      <c r="HCD36" s="165"/>
      <c r="HCE36" s="159"/>
      <c r="HCF36" s="165"/>
      <c r="HCG36" s="159"/>
      <c r="HCH36" s="165"/>
      <c r="HCI36" s="159"/>
      <c r="HCJ36" s="165"/>
      <c r="HCK36" s="159"/>
      <c r="HCL36" s="165"/>
      <c r="HCM36" s="159"/>
      <c r="HCN36" s="165"/>
      <c r="HCO36" s="159"/>
      <c r="HCP36" s="165"/>
      <c r="HCQ36" s="159"/>
      <c r="HCR36" s="165"/>
      <c r="HCS36" s="159"/>
      <c r="HCT36" s="165"/>
      <c r="HCU36" s="159"/>
      <c r="HCV36" s="165"/>
      <c r="HCW36" s="159"/>
      <c r="HCX36" s="165"/>
      <c r="HCY36" s="159"/>
      <c r="HCZ36" s="165"/>
      <c r="HDA36" s="159"/>
      <c r="HDB36" s="165"/>
      <c r="HDC36" s="159"/>
      <c r="HDD36" s="165"/>
      <c r="HDE36" s="159"/>
      <c r="HDF36" s="165"/>
      <c r="HDG36" s="159"/>
      <c r="HDH36" s="165"/>
      <c r="HDI36" s="159"/>
      <c r="HDJ36" s="165"/>
      <c r="HDK36" s="159"/>
      <c r="HDL36" s="165"/>
      <c r="HDM36" s="159"/>
      <c r="HDN36" s="165"/>
      <c r="HDO36" s="159"/>
      <c r="HDP36" s="165"/>
      <c r="HDQ36" s="159"/>
      <c r="HDR36" s="165"/>
      <c r="HDS36" s="159"/>
      <c r="HDT36" s="165"/>
      <c r="HDU36" s="159"/>
      <c r="HDV36" s="165"/>
      <c r="HDW36" s="159"/>
      <c r="HDX36" s="165"/>
      <c r="HDY36" s="159"/>
      <c r="HDZ36" s="165"/>
      <c r="HEA36" s="159"/>
      <c r="HEB36" s="165"/>
      <c r="HEC36" s="159"/>
      <c r="HED36" s="165"/>
      <c r="HEE36" s="159"/>
      <c r="HEF36" s="165"/>
      <c r="HEG36" s="159"/>
      <c r="HEH36" s="165"/>
      <c r="HEI36" s="159"/>
      <c r="HEJ36" s="165"/>
      <c r="HEK36" s="159"/>
      <c r="HEL36" s="165"/>
      <c r="HEM36" s="159"/>
      <c r="HEN36" s="165"/>
      <c r="HEO36" s="159"/>
      <c r="HEP36" s="165"/>
      <c r="HEQ36" s="159"/>
      <c r="HER36" s="165"/>
      <c r="HES36" s="159"/>
      <c r="HET36" s="165"/>
      <c r="HEU36" s="159"/>
      <c r="HEV36" s="165"/>
      <c r="HEW36" s="159"/>
      <c r="HEX36" s="165"/>
      <c r="HEY36" s="159"/>
      <c r="HEZ36" s="165"/>
      <c r="HFA36" s="159"/>
      <c r="HFB36" s="165"/>
      <c r="HFC36" s="159"/>
      <c r="HFD36" s="165"/>
      <c r="HFE36" s="159"/>
      <c r="HFF36" s="165"/>
      <c r="HFG36" s="159"/>
      <c r="HFH36" s="165"/>
      <c r="HFI36" s="159"/>
      <c r="HFJ36" s="165"/>
      <c r="HFK36" s="159"/>
      <c r="HFL36" s="165"/>
      <c r="HFM36" s="159"/>
      <c r="HFN36" s="165"/>
      <c r="HFO36" s="159"/>
      <c r="HFP36" s="165"/>
      <c r="HFQ36" s="159"/>
      <c r="HFR36" s="165"/>
      <c r="HFS36" s="159"/>
      <c r="HFT36" s="165"/>
      <c r="HFU36" s="159"/>
      <c r="HFV36" s="165"/>
      <c r="HFW36" s="159"/>
      <c r="HFX36" s="165"/>
      <c r="HFY36" s="159"/>
      <c r="HFZ36" s="165"/>
      <c r="HGA36" s="159"/>
      <c r="HGB36" s="165"/>
      <c r="HGC36" s="159"/>
      <c r="HGD36" s="165"/>
      <c r="HGE36" s="159"/>
      <c r="HGF36" s="165"/>
      <c r="HGG36" s="159"/>
      <c r="HGH36" s="165"/>
      <c r="HGI36" s="159"/>
      <c r="HGJ36" s="165"/>
      <c r="HGK36" s="159"/>
      <c r="HGL36" s="165"/>
      <c r="HGM36" s="159"/>
      <c r="HGN36" s="165"/>
      <c r="HGO36" s="159"/>
      <c r="HGP36" s="165"/>
      <c r="HGQ36" s="159"/>
      <c r="HGR36" s="165"/>
      <c r="HGS36" s="159"/>
      <c r="HGT36" s="165"/>
      <c r="HGU36" s="159"/>
      <c r="HGV36" s="165"/>
      <c r="HGW36" s="159"/>
      <c r="HGX36" s="165"/>
      <c r="HGY36" s="159"/>
      <c r="HGZ36" s="165"/>
      <c r="HHA36" s="159"/>
      <c r="HHB36" s="165"/>
      <c r="HHC36" s="159"/>
      <c r="HHD36" s="165"/>
      <c r="HHE36" s="159"/>
      <c r="HHF36" s="165"/>
      <c r="HHG36" s="159"/>
      <c r="HHH36" s="165"/>
      <c r="HHI36" s="159"/>
      <c r="HHJ36" s="165"/>
      <c r="HHK36" s="159"/>
      <c r="HHL36" s="165"/>
      <c r="HHM36" s="159"/>
      <c r="HHN36" s="165"/>
      <c r="HHO36" s="159"/>
      <c r="HHP36" s="165"/>
      <c r="HHQ36" s="159"/>
      <c r="HHR36" s="165"/>
      <c r="HHS36" s="159"/>
      <c r="HHT36" s="165"/>
      <c r="HHU36" s="159"/>
      <c r="HHV36" s="165"/>
      <c r="HHW36" s="159"/>
      <c r="HHX36" s="165"/>
      <c r="HHY36" s="159"/>
      <c r="HHZ36" s="165"/>
      <c r="HIA36" s="159"/>
      <c r="HIB36" s="165"/>
      <c r="HIC36" s="159"/>
      <c r="HID36" s="165"/>
      <c r="HIE36" s="159"/>
      <c r="HIF36" s="165"/>
      <c r="HIG36" s="159"/>
      <c r="HIH36" s="165"/>
      <c r="HII36" s="159"/>
      <c r="HIJ36" s="165"/>
      <c r="HIK36" s="159"/>
      <c r="HIL36" s="165"/>
      <c r="HIM36" s="159"/>
      <c r="HIN36" s="165"/>
      <c r="HIO36" s="159"/>
      <c r="HIP36" s="165"/>
      <c r="HIQ36" s="159"/>
      <c r="HIR36" s="165"/>
      <c r="HIS36" s="159"/>
      <c r="HIT36" s="165"/>
      <c r="HIU36" s="159"/>
      <c r="HIV36" s="165"/>
      <c r="HIW36" s="159"/>
      <c r="HIX36" s="165"/>
      <c r="HIY36" s="159"/>
      <c r="HIZ36" s="165"/>
      <c r="HJA36" s="159"/>
      <c r="HJB36" s="165"/>
      <c r="HJC36" s="159"/>
      <c r="HJD36" s="165"/>
      <c r="HJE36" s="159"/>
      <c r="HJF36" s="165"/>
      <c r="HJG36" s="159"/>
      <c r="HJH36" s="165"/>
      <c r="HJI36" s="159"/>
      <c r="HJJ36" s="165"/>
      <c r="HJK36" s="159"/>
      <c r="HJL36" s="165"/>
      <c r="HJM36" s="159"/>
      <c r="HJN36" s="165"/>
      <c r="HJO36" s="159"/>
      <c r="HJP36" s="165"/>
      <c r="HJQ36" s="159"/>
      <c r="HJR36" s="165"/>
      <c r="HJS36" s="159"/>
      <c r="HJT36" s="165"/>
      <c r="HJU36" s="159"/>
      <c r="HJV36" s="165"/>
      <c r="HJW36" s="159"/>
      <c r="HJX36" s="165"/>
      <c r="HJY36" s="159"/>
      <c r="HJZ36" s="165"/>
      <c r="HKA36" s="159"/>
      <c r="HKB36" s="165"/>
      <c r="HKC36" s="159"/>
      <c r="HKD36" s="165"/>
      <c r="HKE36" s="159"/>
      <c r="HKF36" s="165"/>
      <c r="HKG36" s="159"/>
      <c r="HKH36" s="165"/>
      <c r="HKI36" s="159"/>
      <c r="HKJ36" s="165"/>
      <c r="HKK36" s="159"/>
      <c r="HKL36" s="165"/>
      <c r="HKM36" s="159"/>
      <c r="HKN36" s="165"/>
      <c r="HKO36" s="159"/>
      <c r="HKP36" s="165"/>
      <c r="HKQ36" s="159"/>
      <c r="HKR36" s="165"/>
      <c r="HKS36" s="159"/>
      <c r="HKT36" s="165"/>
      <c r="HKU36" s="159"/>
      <c r="HKV36" s="165"/>
      <c r="HKW36" s="159"/>
      <c r="HKX36" s="165"/>
      <c r="HKY36" s="159"/>
      <c r="HKZ36" s="165"/>
      <c r="HLA36" s="159"/>
      <c r="HLB36" s="165"/>
      <c r="HLC36" s="159"/>
      <c r="HLD36" s="165"/>
      <c r="HLE36" s="159"/>
      <c r="HLF36" s="165"/>
      <c r="HLG36" s="159"/>
      <c r="HLH36" s="165"/>
      <c r="HLI36" s="159"/>
      <c r="HLJ36" s="165"/>
      <c r="HLK36" s="159"/>
      <c r="HLL36" s="165"/>
      <c r="HLM36" s="159"/>
      <c r="HLN36" s="165"/>
      <c r="HLO36" s="159"/>
      <c r="HLP36" s="165"/>
      <c r="HLQ36" s="159"/>
      <c r="HLR36" s="165"/>
      <c r="HLS36" s="159"/>
      <c r="HLT36" s="165"/>
      <c r="HLU36" s="159"/>
      <c r="HLV36" s="165"/>
      <c r="HLW36" s="159"/>
      <c r="HLX36" s="165"/>
      <c r="HLY36" s="159"/>
      <c r="HLZ36" s="165"/>
      <c r="HMA36" s="159"/>
      <c r="HMB36" s="165"/>
      <c r="HMC36" s="159"/>
      <c r="HMD36" s="165"/>
      <c r="HME36" s="159"/>
      <c r="HMF36" s="165"/>
      <c r="HMG36" s="159"/>
      <c r="HMH36" s="165"/>
      <c r="HMI36" s="159"/>
      <c r="HMJ36" s="165"/>
      <c r="HMK36" s="159"/>
      <c r="HML36" s="165"/>
      <c r="HMM36" s="159"/>
      <c r="HMN36" s="165"/>
      <c r="HMO36" s="159"/>
      <c r="HMP36" s="165"/>
      <c r="HMQ36" s="159"/>
      <c r="HMR36" s="165"/>
      <c r="HMS36" s="159"/>
      <c r="HMT36" s="165"/>
      <c r="HMU36" s="159"/>
      <c r="HMV36" s="165"/>
      <c r="HMW36" s="159"/>
      <c r="HMX36" s="165"/>
      <c r="HMY36" s="159"/>
      <c r="HMZ36" s="165"/>
      <c r="HNA36" s="159"/>
      <c r="HNB36" s="165"/>
      <c r="HNC36" s="159"/>
      <c r="HND36" s="165"/>
      <c r="HNE36" s="159"/>
      <c r="HNF36" s="165"/>
      <c r="HNG36" s="159"/>
      <c r="HNH36" s="165"/>
      <c r="HNI36" s="159"/>
      <c r="HNJ36" s="165"/>
      <c r="HNK36" s="159"/>
      <c r="HNL36" s="165"/>
      <c r="HNM36" s="159"/>
      <c r="HNN36" s="165"/>
      <c r="HNO36" s="159"/>
      <c r="HNP36" s="165"/>
      <c r="HNQ36" s="159"/>
      <c r="HNR36" s="165"/>
      <c r="HNS36" s="159"/>
      <c r="HNT36" s="165"/>
      <c r="HNU36" s="159"/>
      <c r="HNV36" s="165"/>
      <c r="HNW36" s="159"/>
      <c r="HNX36" s="165"/>
      <c r="HNY36" s="159"/>
      <c r="HNZ36" s="165"/>
      <c r="HOA36" s="159"/>
      <c r="HOB36" s="165"/>
      <c r="HOC36" s="159"/>
      <c r="HOD36" s="165"/>
      <c r="HOE36" s="159"/>
      <c r="HOF36" s="165"/>
      <c r="HOG36" s="159"/>
      <c r="HOH36" s="165"/>
      <c r="HOI36" s="159"/>
      <c r="HOJ36" s="165"/>
      <c r="HOK36" s="159"/>
      <c r="HOL36" s="165"/>
      <c r="HOM36" s="159"/>
      <c r="HON36" s="165"/>
      <c r="HOO36" s="159"/>
      <c r="HOP36" s="165"/>
      <c r="HOQ36" s="159"/>
      <c r="HOR36" s="165"/>
      <c r="HOS36" s="159"/>
      <c r="HOT36" s="165"/>
      <c r="HOU36" s="159"/>
      <c r="HOV36" s="165"/>
      <c r="HOW36" s="159"/>
      <c r="HOX36" s="165"/>
      <c r="HOY36" s="159"/>
      <c r="HOZ36" s="165"/>
      <c r="HPA36" s="159"/>
      <c r="HPB36" s="165"/>
      <c r="HPC36" s="159"/>
      <c r="HPD36" s="165"/>
      <c r="HPE36" s="159"/>
      <c r="HPF36" s="165"/>
      <c r="HPG36" s="159"/>
      <c r="HPH36" s="165"/>
      <c r="HPI36" s="159"/>
      <c r="HPJ36" s="165"/>
      <c r="HPK36" s="159"/>
      <c r="HPL36" s="165"/>
      <c r="HPM36" s="159"/>
      <c r="HPN36" s="165"/>
      <c r="HPO36" s="159"/>
      <c r="HPP36" s="165"/>
      <c r="HPQ36" s="159"/>
      <c r="HPR36" s="165"/>
      <c r="HPS36" s="159"/>
      <c r="HPT36" s="165"/>
      <c r="HPU36" s="159"/>
      <c r="HPV36" s="165"/>
      <c r="HPW36" s="159"/>
      <c r="HPX36" s="165"/>
      <c r="HPY36" s="159"/>
      <c r="HPZ36" s="165"/>
      <c r="HQA36" s="159"/>
      <c r="HQB36" s="165"/>
      <c r="HQC36" s="159"/>
      <c r="HQD36" s="165"/>
      <c r="HQE36" s="159"/>
      <c r="HQF36" s="165"/>
      <c r="HQG36" s="159"/>
      <c r="HQH36" s="165"/>
      <c r="HQI36" s="159"/>
      <c r="HQJ36" s="165"/>
      <c r="HQK36" s="159"/>
      <c r="HQL36" s="165"/>
      <c r="HQM36" s="159"/>
      <c r="HQN36" s="165"/>
      <c r="HQO36" s="159"/>
      <c r="HQP36" s="165"/>
      <c r="HQQ36" s="159"/>
      <c r="HQR36" s="165"/>
      <c r="HQS36" s="159"/>
      <c r="HQT36" s="165"/>
      <c r="HQU36" s="159"/>
      <c r="HQV36" s="165"/>
      <c r="HQW36" s="159"/>
      <c r="HQX36" s="165"/>
      <c r="HQY36" s="159"/>
      <c r="HQZ36" s="165"/>
      <c r="HRA36" s="159"/>
      <c r="HRB36" s="165"/>
      <c r="HRC36" s="159"/>
      <c r="HRD36" s="165"/>
      <c r="HRE36" s="159"/>
      <c r="HRF36" s="165"/>
      <c r="HRG36" s="159"/>
      <c r="HRH36" s="165"/>
      <c r="HRI36" s="159"/>
      <c r="HRJ36" s="165"/>
      <c r="HRK36" s="159"/>
      <c r="HRL36" s="165"/>
      <c r="HRM36" s="159"/>
      <c r="HRN36" s="165"/>
      <c r="HRO36" s="159"/>
      <c r="HRP36" s="165"/>
      <c r="HRQ36" s="159"/>
      <c r="HRR36" s="165"/>
      <c r="HRS36" s="159"/>
      <c r="HRT36" s="165"/>
      <c r="HRU36" s="159"/>
      <c r="HRV36" s="165"/>
      <c r="HRW36" s="159"/>
      <c r="HRX36" s="165"/>
      <c r="HRY36" s="159"/>
      <c r="HRZ36" s="165"/>
      <c r="HSA36" s="159"/>
      <c r="HSB36" s="165"/>
      <c r="HSC36" s="159"/>
      <c r="HSD36" s="165"/>
      <c r="HSE36" s="159"/>
      <c r="HSF36" s="165"/>
      <c r="HSG36" s="159"/>
      <c r="HSH36" s="165"/>
      <c r="HSI36" s="159"/>
      <c r="HSJ36" s="165"/>
      <c r="HSK36" s="159"/>
      <c r="HSL36" s="165"/>
      <c r="HSM36" s="159"/>
      <c r="HSN36" s="165"/>
      <c r="HSO36" s="159"/>
      <c r="HSP36" s="165"/>
      <c r="HSQ36" s="159"/>
      <c r="HSR36" s="165"/>
      <c r="HSS36" s="159"/>
      <c r="HST36" s="165"/>
      <c r="HSU36" s="159"/>
      <c r="HSV36" s="165"/>
      <c r="HSW36" s="159"/>
      <c r="HSX36" s="165"/>
      <c r="HSY36" s="159"/>
      <c r="HSZ36" s="165"/>
      <c r="HTA36" s="159"/>
      <c r="HTB36" s="165"/>
      <c r="HTC36" s="159"/>
      <c r="HTD36" s="165"/>
      <c r="HTE36" s="159"/>
      <c r="HTF36" s="165"/>
      <c r="HTG36" s="159"/>
      <c r="HTH36" s="165"/>
      <c r="HTI36" s="159"/>
      <c r="HTJ36" s="165"/>
      <c r="HTK36" s="159"/>
      <c r="HTL36" s="165"/>
      <c r="HTM36" s="159"/>
      <c r="HTN36" s="165"/>
      <c r="HTO36" s="159"/>
      <c r="HTP36" s="165"/>
      <c r="HTQ36" s="159"/>
      <c r="HTR36" s="165"/>
      <c r="HTS36" s="159"/>
      <c r="HTT36" s="165"/>
      <c r="HTU36" s="159"/>
      <c r="HTV36" s="165"/>
      <c r="HTW36" s="159"/>
      <c r="HTX36" s="165"/>
      <c r="HTY36" s="159"/>
      <c r="HTZ36" s="165"/>
      <c r="HUA36" s="159"/>
      <c r="HUB36" s="165"/>
      <c r="HUC36" s="159"/>
      <c r="HUD36" s="165"/>
      <c r="HUE36" s="159"/>
      <c r="HUF36" s="165"/>
      <c r="HUG36" s="159"/>
      <c r="HUH36" s="165"/>
      <c r="HUI36" s="159"/>
      <c r="HUJ36" s="165"/>
      <c r="HUK36" s="159"/>
      <c r="HUL36" s="165"/>
      <c r="HUM36" s="159"/>
      <c r="HUN36" s="165"/>
      <c r="HUO36" s="159"/>
      <c r="HUP36" s="165"/>
      <c r="HUQ36" s="159"/>
      <c r="HUR36" s="165"/>
      <c r="HUS36" s="159"/>
      <c r="HUT36" s="165"/>
      <c r="HUU36" s="159"/>
      <c r="HUV36" s="165"/>
      <c r="HUW36" s="159"/>
      <c r="HUX36" s="165"/>
      <c r="HUY36" s="159"/>
      <c r="HUZ36" s="165"/>
      <c r="HVA36" s="159"/>
      <c r="HVB36" s="165"/>
      <c r="HVC36" s="159"/>
      <c r="HVD36" s="165"/>
      <c r="HVE36" s="159"/>
      <c r="HVF36" s="165"/>
      <c r="HVG36" s="159"/>
      <c r="HVH36" s="165"/>
      <c r="HVI36" s="159"/>
      <c r="HVJ36" s="165"/>
      <c r="HVK36" s="159"/>
      <c r="HVL36" s="165"/>
      <c r="HVM36" s="159"/>
      <c r="HVN36" s="165"/>
      <c r="HVO36" s="159"/>
      <c r="HVP36" s="165"/>
      <c r="HVQ36" s="159"/>
      <c r="HVR36" s="165"/>
      <c r="HVS36" s="159"/>
      <c r="HVT36" s="165"/>
      <c r="HVU36" s="159"/>
      <c r="HVV36" s="165"/>
      <c r="HVW36" s="159"/>
      <c r="HVX36" s="165"/>
      <c r="HVY36" s="159"/>
      <c r="HVZ36" s="165"/>
      <c r="HWA36" s="159"/>
      <c r="HWB36" s="165"/>
      <c r="HWC36" s="159"/>
      <c r="HWD36" s="165"/>
      <c r="HWE36" s="159"/>
      <c r="HWF36" s="165"/>
      <c r="HWG36" s="159"/>
      <c r="HWH36" s="165"/>
      <c r="HWI36" s="159"/>
      <c r="HWJ36" s="165"/>
      <c r="HWK36" s="159"/>
      <c r="HWL36" s="165"/>
      <c r="HWM36" s="159"/>
      <c r="HWN36" s="165"/>
      <c r="HWO36" s="159"/>
      <c r="HWP36" s="165"/>
      <c r="HWQ36" s="159"/>
      <c r="HWR36" s="165"/>
      <c r="HWS36" s="159"/>
      <c r="HWT36" s="165"/>
      <c r="HWU36" s="159"/>
      <c r="HWV36" s="165"/>
      <c r="HWW36" s="159"/>
      <c r="HWX36" s="165"/>
      <c r="HWY36" s="159"/>
      <c r="HWZ36" s="165"/>
      <c r="HXA36" s="159"/>
      <c r="HXB36" s="165"/>
      <c r="HXC36" s="159"/>
      <c r="HXD36" s="165"/>
      <c r="HXE36" s="159"/>
      <c r="HXF36" s="165"/>
      <c r="HXG36" s="159"/>
      <c r="HXH36" s="165"/>
      <c r="HXI36" s="159"/>
      <c r="HXJ36" s="165"/>
      <c r="HXK36" s="159"/>
      <c r="HXL36" s="165"/>
      <c r="HXM36" s="159"/>
      <c r="HXN36" s="165"/>
      <c r="HXO36" s="159"/>
      <c r="HXP36" s="165"/>
      <c r="HXQ36" s="159"/>
      <c r="HXR36" s="165"/>
      <c r="HXS36" s="159"/>
      <c r="HXT36" s="165"/>
      <c r="HXU36" s="159"/>
      <c r="HXV36" s="165"/>
      <c r="HXW36" s="159"/>
      <c r="HXX36" s="165"/>
      <c r="HXY36" s="159"/>
      <c r="HXZ36" s="165"/>
      <c r="HYA36" s="159"/>
      <c r="HYB36" s="165"/>
      <c r="HYC36" s="159"/>
      <c r="HYD36" s="165"/>
      <c r="HYE36" s="159"/>
      <c r="HYF36" s="165"/>
      <c r="HYG36" s="159"/>
      <c r="HYH36" s="165"/>
      <c r="HYI36" s="159"/>
      <c r="HYJ36" s="165"/>
      <c r="HYK36" s="159"/>
      <c r="HYL36" s="165"/>
      <c r="HYM36" s="159"/>
      <c r="HYN36" s="165"/>
      <c r="HYO36" s="159"/>
      <c r="HYP36" s="165"/>
      <c r="HYQ36" s="159"/>
      <c r="HYR36" s="165"/>
      <c r="HYS36" s="159"/>
      <c r="HYT36" s="165"/>
      <c r="HYU36" s="159"/>
      <c r="HYV36" s="165"/>
      <c r="HYW36" s="159"/>
      <c r="HYX36" s="165"/>
      <c r="HYY36" s="159"/>
      <c r="HYZ36" s="165"/>
      <c r="HZA36" s="159"/>
      <c r="HZB36" s="165"/>
      <c r="HZC36" s="159"/>
      <c r="HZD36" s="165"/>
      <c r="HZE36" s="159"/>
      <c r="HZF36" s="165"/>
      <c r="HZG36" s="159"/>
      <c r="HZH36" s="165"/>
      <c r="HZI36" s="159"/>
      <c r="HZJ36" s="165"/>
      <c r="HZK36" s="159"/>
      <c r="HZL36" s="165"/>
      <c r="HZM36" s="159"/>
      <c r="HZN36" s="165"/>
      <c r="HZO36" s="159"/>
      <c r="HZP36" s="165"/>
      <c r="HZQ36" s="159"/>
      <c r="HZR36" s="165"/>
      <c r="HZS36" s="159"/>
      <c r="HZT36" s="165"/>
      <c r="HZU36" s="159"/>
      <c r="HZV36" s="165"/>
      <c r="HZW36" s="159"/>
      <c r="HZX36" s="165"/>
      <c r="HZY36" s="159"/>
      <c r="HZZ36" s="165"/>
      <c r="IAA36" s="159"/>
      <c r="IAB36" s="165"/>
      <c r="IAC36" s="159"/>
      <c r="IAD36" s="165"/>
      <c r="IAE36" s="159"/>
      <c r="IAF36" s="165"/>
      <c r="IAG36" s="159"/>
      <c r="IAH36" s="165"/>
      <c r="IAI36" s="159"/>
      <c r="IAJ36" s="165"/>
      <c r="IAK36" s="159"/>
      <c r="IAL36" s="165"/>
      <c r="IAM36" s="159"/>
      <c r="IAN36" s="165"/>
      <c r="IAO36" s="159"/>
      <c r="IAP36" s="165"/>
      <c r="IAQ36" s="159"/>
      <c r="IAR36" s="165"/>
      <c r="IAS36" s="159"/>
      <c r="IAT36" s="165"/>
      <c r="IAU36" s="159"/>
      <c r="IAV36" s="165"/>
      <c r="IAW36" s="159"/>
      <c r="IAX36" s="165"/>
      <c r="IAY36" s="159"/>
      <c r="IAZ36" s="165"/>
      <c r="IBA36" s="159"/>
      <c r="IBB36" s="165"/>
      <c r="IBC36" s="159"/>
      <c r="IBD36" s="165"/>
      <c r="IBE36" s="159"/>
      <c r="IBF36" s="165"/>
      <c r="IBG36" s="159"/>
      <c r="IBH36" s="165"/>
      <c r="IBI36" s="159"/>
      <c r="IBJ36" s="165"/>
      <c r="IBK36" s="159"/>
      <c r="IBL36" s="165"/>
      <c r="IBM36" s="159"/>
      <c r="IBN36" s="165"/>
      <c r="IBO36" s="159"/>
      <c r="IBP36" s="165"/>
      <c r="IBQ36" s="159"/>
      <c r="IBR36" s="165"/>
      <c r="IBS36" s="159"/>
      <c r="IBT36" s="165"/>
      <c r="IBU36" s="159"/>
      <c r="IBV36" s="165"/>
      <c r="IBW36" s="159"/>
      <c r="IBX36" s="165"/>
      <c r="IBY36" s="159"/>
      <c r="IBZ36" s="165"/>
      <c r="ICA36" s="159"/>
      <c r="ICB36" s="165"/>
      <c r="ICC36" s="159"/>
      <c r="ICD36" s="165"/>
      <c r="ICE36" s="159"/>
      <c r="ICF36" s="165"/>
      <c r="ICG36" s="159"/>
      <c r="ICH36" s="165"/>
      <c r="ICI36" s="159"/>
      <c r="ICJ36" s="165"/>
      <c r="ICK36" s="159"/>
      <c r="ICL36" s="165"/>
      <c r="ICM36" s="159"/>
      <c r="ICN36" s="165"/>
      <c r="ICO36" s="159"/>
      <c r="ICP36" s="165"/>
      <c r="ICQ36" s="159"/>
      <c r="ICR36" s="165"/>
      <c r="ICS36" s="159"/>
      <c r="ICT36" s="165"/>
      <c r="ICU36" s="159"/>
      <c r="ICV36" s="165"/>
      <c r="ICW36" s="159"/>
      <c r="ICX36" s="165"/>
      <c r="ICY36" s="159"/>
      <c r="ICZ36" s="165"/>
      <c r="IDA36" s="159"/>
      <c r="IDB36" s="165"/>
      <c r="IDC36" s="159"/>
      <c r="IDD36" s="165"/>
      <c r="IDE36" s="159"/>
      <c r="IDF36" s="165"/>
      <c r="IDG36" s="159"/>
      <c r="IDH36" s="165"/>
      <c r="IDI36" s="159"/>
      <c r="IDJ36" s="165"/>
      <c r="IDK36" s="159"/>
      <c r="IDL36" s="165"/>
      <c r="IDM36" s="159"/>
      <c r="IDN36" s="165"/>
      <c r="IDO36" s="159"/>
      <c r="IDP36" s="165"/>
      <c r="IDQ36" s="159"/>
      <c r="IDR36" s="165"/>
      <c r="IDS36" s="159"/>
      <c r="IDT36" s="165"/>
      <c r="IDU36" s="159"/>
      <c r="IDV36" s="165"/>
      <c r="IDW36" s="159"/>
      <c r="IDX36" s="165"/>
      <c r="IDY36" s="159"/>
      <c r="IDZ36" s="165"/>
      <c r="IEA36" s="159"/>
      <c r="IEB36" s="165"/>
      <c r="IEC36" s="159"/>
      <c r="IED36" s="165"/>
      <c r="IEE36" s="159"/>
      <c r="IEF36" s="165"/>
      <c r="IEG36" s="159"/>
      <c r="IEH36" s="165"/>
      <c r="IEI36" s="159"/>
      <c r="IEJ36" s="165"/>
      <c r="IEK36" s="159"/>
      <c r="IEL36" s="165"/>
      <c r="IEM36" s="159"/>
      <c r="IEN36" s="165"/>
      <c r="IEO36" s="159"/>
      <c r="IEP36" s="165"/>
      <c r="IEQ36" s="159"/>
      <c r="IER36" s="165"/>
      <c r="IES36" s="159"/>
      <c r="IET36" s="165"/>
      <c r="IEU36" s="159"/>
      <c r="IEV36" s="165"/>
      <c r="IEW36" s="159"/>
      <c r="IEX36" s="165"/>
      <c r="IEY36" s="159"/>
      <c r="IEZ36" s="165"/>
      <c r="IFA36" s="159"/>
      <c r="IFB36" s="165"/>
      <c r="IFC36" s="159"/>
      <c r="IFD36" s="165"/>
      <c r="IFE36" s="159"/>
      <c r="IFF36" s="165"/>
      <c r="IFG36" s="159"/>
      <c r="IFH36" s="165"/>
      <c r="IFI36" s="159"/>
      <c r="IFJ36" s="165"/>
      <c r="IFK36" s="159"/>
      <c r="IFL36" s="165"/>
      <c r="IFM36" s="159"/>
      <c r="IFN36" s="165"/>
      <c r="IFO36" s="159"/>
      <c r="IFP36" s="165"/>
      <c r="IFQ36" s="159"/>
      <c r="IFR36" s="165"/>
      <c r="IFS36" s="159"/>
      <c r="IFT36" s="165"/>
      <c r="IFU36" s="159"/>
      <c r="IFV36" s="165"/>
      <c r="IFW36" s="159"/>
      <c r="IFX36" s="165"/>
      <c r="IFY36" s="159"/>
      <c r="IFZ36" s="165"/>
      <c r="IGA36" s="159"/>
      <c r="IGB36" s="165"/>
      <c r="IGC36" s="159"/>
      <c r="IGD36" s="165"/>
      <c r="IGE36" s="159"/>
      <c r="IGF36" s="165"/>
      <c r="IGG36" s="159"/>
      <c r="IGH36" s="165"/>
      <c r="IGI36" s="159"/>
      <c r="IGJ36" s="165"/>
      <c r="IGK36" s="159"/>
      <c r="IGL36" s="165"/>
      <c r="IGM36" s="159"/>
      <c r="IGN36" s="165"/>
      <c r="IGO36" s="159"/>
      <c r="IGP36" s="165"/>
      <c r="IGQ36" s="159"/>
      <c r="IGR36" s="165"/>
      <c r="IGS36" s="159"/>
      <c r="IGT36" s="165"/>
      <c r="IGU36" s="159"/>
      <c r="IGV36" s="165"/>
      <c r="IGW36" s="159"/>
      <c r="IGX36" s="165"/>
      <c r="IGY36" s="159"/>
      <c r="IGZ36" s="165"/>
      <c r="IHA36" s="159"/>
      <c r="IHB36" s="165"/>
      <c r="IHC36" s="159"/>
      <c r="IHD36" s="165"/>
      <c r="IHE36" s="159"/>
      <c r="IHF36" s="165"/>
      <c r="IHG36" s="159"/>
      <c r="IHH36" s="165"/>
      <c r="IHI36" s="159"/>
      <c r="IHJ36" s="165"/>
      <c r="IHK36" s="159"/>
      <c r="IHL36" s="165"/>
      <c r="IHM36" s="159"/>
      <c r="IHN36" s="165"/>
      <c r="IHO36" s="159"/>
      <c r="IHP36" s="165"/>
      <c r="IHQ36" s="159"/>
      <c r="IHR36" s="165"/>
      <c r="IHS36" s="159"/>
      <c r="IHT36" s="165"/>
      <c r="IHU36" s="159"/>
      <c r="IHV36" s="165"/>
      <c r="IHW36" s="159"/>
      <c r="IHX36" s="165"/>
      <c r="IHY36" s="159"/>
      <c r="IHZ36" s="165"/>
      <c r="IIA36" s="159"/>
      <c r="IIB36" s="165"/>
      <c r="IIC36" s="159"/>
      <c r="IID36" s="165"/>
      <c r="IIE36" s="159"/>
      <c r="IIF36" s="165"/>
      <c r="IIG36" s="159"/>
      <c r="IIH36" s="165"/>
      <c r="III36" s="159"/>
      <c r="IIJ36" s="165"/>
      <c r="IIK36" s="159"/>
      <c r="IIL36" s="165"/>
      <c r="IIM36" s="159"/>
      <c r="IIN36" s="165"/>
      <c r="IIO36" s="159"/>
      <c r="IIP36" s="165"/>
      <c r="IIQ36" s="159"/>
      <c r="IIR36" s="165"/>
      <c r="IIS36" s="159"/>
      <c r="IIT36" s="165"/>
      <c r="IIU36" s="159"/>
      <c r="IIV36" s="165"/>
      <c r="IIW36" s="159"/>
      <c r="IIX36" s="165"/>
      <c r="IIY36" s="159"/>
      <c r="IIZ36" s="165"/>
      <c r="IJA36" s="159"/>
      <c r="IJB36" s="165"/>
      <c r="IJC36" s="159"/>
      <c r="IJD36" s="165"/>
      <c r="IJE36" s="159"/>
      <c r="IJF36" s="165"/>
      <c r="IJG36" s="159"/>
      <c r="IJH36" s="165"/>
      <c r="IJI36" s="159"/>
      <c r="IJJ36" s="165"/>
      <c r="IJK36" s="159"/>
      <c r="IJL36" s="165"/>
      <c r="IJM36" s="159"/>
      <c r="IJN36" s="165"/>
      <c r="IJO36" s="159"/>
      <c r="IJP36" s="165"/>
      <c r="IJQ36" s="159"/>
      <c r="IJR36" s="165"/>
      <c r="IJS36" s="159"/>
      <c r="IJT36" s="165"/>
      <c r="IJU36" s="159"/>
      <c r="IJV36" s="165"/>
      <c r="IJW36" s="159"/>
      <c r="IJX36" s="165"/>
      <c r="IJY36" s="159"/>
      <c r="IJZ36" s="165"/>
      <c r="IKA36" s="159"/>
      <c r="IKB36" s="165"/>
      <c r="IKC36" s="159"/>
      <c r="IKD36" s="165"/>
      <c r="IKE36" s="159"/>
      <c r="IKF36" s="165"/>
      <c r="IKG36" s="159"/>
      <c r="IKH36" s="165"/>
      <c r="IKI36" s="159"/>
      <c r="IKJ36" s="165"/>
      <c r="IKK36" s="159"/>
      <c r="IKL36" s="165"/>
      <c r="IKM36" s="159"/>
      <c r="IKN36" s="165"/>
      <c r="IKO36" s="159"/>
      <c r="IKP36" s="165"/>
      <c r="IKQ36" s="159"/>
      <c r="IKR36" s="165"/>
      <c r="IKS36" s="159"/>
      <c r="IKT36" s="165"/>
      <c r="IKU36" s="159"/>
      <c r="IKV36" s="165"/>
      <c r="IKW36" s="159"/>
      <c r="IKX36" s="165"/>
      <c r="IKY36" s="159"/>
      <c r="IKZ36" s="165"/>
      <c r="ILA36" s="159"/>
      <c r="ILB36" s="165"/>
      <c r="ILC36" s="159"/>
      <c r="ILD36" s="165"/>
      <c r="ILE36" s="159"/>
      <c r="ILF36" s="165"/>
      <c r="ILG36" s="159"/>
      <c r="ILH36" s="165"/>
      <c r="ILI36" s="159"/>
      <c r="ILJ36" s="165"/>
      <c r="ILK36" s="159"/>
      <c r="ILL36" s="165"/>
      <c r="ILM36" s="159"/>
      <c r="ILN36" s="165"/>
      <c r="ILO36" s="159"/>
      <c r="ILP36" s="165"/>
      <c r="ILQ36" s="159"/>
      <c r="ILR36" s="165"/>
      <c r="ILS36" s="159"/>
      <c r="ILT36" s="165"/>
      <c r="ILU36" s="159"/>
      <c r="ILV36" s="165"/>
      <c r="ILW36" s="159"/>
      <c r="ILX36" s="165"/>
      <c r="ILY36" s="159"/>
      <c r="ILZ36" s="165"/>
      <c r="IMA36" s="159"/>
      <c r="IMB36" s="165"/>
      <c r="IMC36" s="159"/>
      <c r="IMD36" s="165"/>
      <c r="IME36" s="159"/>
      <c r="IMF36" s="165"/>
      <c r="IMG36" s="159"/>
      <c r="IMH36" s="165"/>
      <c r="IMI36" s="159"/>
      <c r="IMJ36" s="165"/>
      <c r="IMK36" s="159"/>
      <c r="IML36" s="165"/>
      <c r="IMM36" s="159"/>
      <c r="IMN36" s="165"/>
      <c r="IMO36" s="159"/>
      <c r="IMP36" s="165"/>
      <c r="IMQ36" s="159"/>
      <c r="IMR36" s="165"/>
      <c r="IMS36" s="159"/>
      <c r="IMT36" s="165"/>
      <c r="IMU36" s="159"/>
      <c r="IMV36" s="165"/>
      <c r="IMW36" s="159"/>
      <c r="IMX36" s="165"/>
      <c r="IMY36" s="159"/>
      <c r="IMZ36" s="165"/>
      <c r="INA36" s="159"/>
      <c r="INB36" s="165"/>
      <c r="INC36" s="159"/>
      <c r="IND36" s="165"/>
      <c r="INE36" s="159"/>
      <c r="INF36" s="165"/>
      <c r="ING36" s="159"/>
      <c r="INH36" s="165"/>
      <c r="INI36" s="159"/>
      <c r="INJ36" s="165"/>
      <c r="INK36" s="159"/>
      <c r="INL36" s="165"/>
      <c r="INM36" s="159"/>
      <c r="INN36" s="165"/>
      <c r="INO36" s="159"/>
      <c r="INP36" s="165"/>
      <c r="INQ36" s="159"/>
      <c r="INR36" s="165"/>
      <c r="INS36" s="159"/>
      <c r="INT36" s="165"/>
      <c r="INU36" s="159"/>
      <c r="INV36" s="165"/>
      <c r="INW36" s="159"/>
      <c r="INX36" s="165"/>
      <c r="INY36" s="159"/>
      <c r="INZ36" s="165"/>
      <c r="IOA36" s="159"/>
      <c r="IOB36" s="165"/>
      <c r="IOC36" s="159"/>
      <c r="IOD36" s="165"/>
      <c r="IOE36" s="159"/>
      <c r="IOF36" s="165"/>
      <c r="IOG36" s="159"/>
      <c r="IOH36" s="165"/>
      <c r="IOI36" s="159"/>
      <c r="IOJ36" s="165"/>
      <c r="IOK36" s="159"/>
      <c r="IOL36" s="165"/>
      <c r="IOM36" s="159"/>
      <c r="ION36" s="165"/>
      <c r="IOO36" s="159"/>
      <c r="IOP36" s="165"/>
      <c r="IOQ36" s="159"/>
      <c r="IOR36" s="165"/>
      <c r="IOS36" s="159"/>
      <c r="IOT36" s="165"/>
      <c r="IOU36" s="159"/>
      <c r="IOV36" s="165"/>
      <c r="IOW36" s="159"/>
      <c r="IOX36" s="165"/>
      <c r="IOY36" s="159"/>
      <c r="IOZ36" s="165"/>
      <c r="IPA36" s="159"/>
      <c r="IPB36" s="165"/>
      <c r="IPC36" s="159"/>
      <c r="IPD36" s="165"/>
      <c r="IPE36" s="159"/>
      <c r="IPF36" s="165"/>
      <c r="IPG36" s="159"/>
      <c r="IPH36" s="165"/>
      <c r="IPI36" s="159"/>
      <c r="IPJ36" s="165"/>
      <c r="IPK36" s="159"/>
      <c r="IPL36" s="165"/>
      <c r="IPM36" s="159"/>
      <c r="IPN36" s="165"/>
      <c r="IPO36" s="159"/>
      <c r="IPP36" s="165"/>
      <c r="IPQ36" s="159"/>
      <c r="IPR36" s="165"/>
      <c r="IPS36" s="159"/>
      <c r="IPT36" s="165"/>
      <c r="IPU36" s="159"/>
      <c r="IPV36" s="165"/>
      <c r="IPW36" s="159"/>
      <c r="IPX36" s="165"/>
      <c r="IPY36" s="159"/>
      <c r="IPZ36" s="165"/>
      <c r="IQA36" s="159"/>
      <c r="IQB36" s="165"/>
      <c r="IQC36" s="159"/>
      <c r="IQD36" s="165"/>
      <c r="IQE36" s="159"/>
      <c r="IQF36" s="165"/>
      <c r="IQG36" s="159"/>
      <c r="IQH36" s="165"/>
      <c r="IQI36" s="159"/>
      <c r="IQJ36" s="165"/>
      <c r="IQK36" s="159"/>
      <c r="IQL36" s="165"/>
      <c r="IQM36" s="159"/>
      <c r="IQN36" s="165"/>
      <c r="IQO36" s="159"/>
      <c r="IQP36" s="165"/>
      <c r="IQQ36" s="159"/>
      <c r="IQR36" s="165"/>
      <c r="IQS36" s="159"/>
      <c r="IQT36" s="165"/>
      <c r="IQU36" s="159"/>
      <c r="IQV36" s="165"/>
      <c r="IQW36" s="159"/>
      <c r="IQX36" s="165"/>
      <c r="IQY36" s="159"/>
      <c r="IQZ36" s="165"/>
      <c r="IRA36" s="159"/>
      <c r="IRB36" s="165"/>
      <c r="IRC36" s="159"/>
      <c r="IRD36" s="165"/>
      <c r="IRE36" s="159"/>
      <c r="IRF36" s="165"/>
      <c r="IRG36" s="159"/>
      <c r="IRH36" s="165"/>
      <c r="IRI36" s="159"/>
      <c r="IRJ36" s="165"/>
      <c r="IRK36" s="159"/>
      <c r="IRL36" s="165"/>
      <c r="IRM36" s="159"/>
      <c r="IRN36" s="165"/>
      <c r="IRO36" s="159"/>
      <c r="IRP36" s="165"/>
      <c r="IRQ36" s="159"/>
      <c r="IRR36" s="165"/>
      <c r="IRS36" s="159"/>
      <c r="IRT36" s="165"/>
      <c r="IRU36" s="159"/>
      <c r="IRV36" s="165"/>
      <c r="IRW36" s="159"/>
      <c r="IRX36" s="165"/>
      <c r="IRY36" s="159"/>
      <c r="IRZ36" s="165"/>
      <c r="ISA36" s="159"/>
      <c r="ISB36" s="165"/>
      <c r="ISC36" s="159"/>
      <c r="ISD36" s="165"/>
      <c r="ISE36" s="159"/>
      <c r="ISF36" s="165"/>
      <c r="ISG36" s="159"/>
      <c r="ISH36" s="165"/>
      <c r="ISI36" s="159"/>
      <c r="ISJ36" s="165"/>
      <c r="ISK36" s="159"/>
      <c r="ISL36" s="165"/>
      <c r="ISM36" s="159"/>
      <c r="ISN36" s="165"/>
      <c r="ISO36" s="159"/>
      <c r="ISP36" s="165"/>
      <c r="ISQ36" s="159"/>
      <c r="ISR36" s="165"/>
      <c r="ISS36" s="159"/>
      <c r="IST36" s="165"/>
      <c r="ISU36" s="159"/>
      <c r="ISV36" s="165"/>
      <c r="ISW36" s="159"/>
      <c r="ISX36" s="165"/>
      <c r="ISY36" s="159"/>
      <c r="ISZ36" s="165"/>
      <c r="ITA36" s="159"/>
      <c r="ITB36" s="165"/>
      <c r="ITC36" s="159"/>
      <c r="ITD36" s="165"/>
      <c r="ITE36" s="159"/>
      <c r="ITF36" s="165"/>
      <c r="ITG36" s="159"/>
      <c r="ITH36" s="165"/>
      <c r="ITI36" s="159"/>
      <c r="ITJ36" s="165"/>
      <c r="ITK36" s="159"/>
      <c r="ITL36" s="165"/>
      <c r="ITM36" s="159"/>
      <c r="ITN36" s="165"/>
      <c r="ITO36" s="159"/>
      <c r="ITP36" s="165"/>
      <c r="ITQ36" s="159"/>
      <c r="ITR36" s="165"/>
      <c r="ITS36" s="159"/>
      <c r="ITT36" s="165"/>
      <c r="ITU36" s="159"/>
      <c r="ITV36" s="165"/>
      <c r="ITW36" s="159"/>
      <c r="ITX36" s="165"/>
      <c r="ITY36" s="159"/>
      <c r="ITZ36" s="165"/>
      <c r="IUA36" s="159"/>
      <c r="IUB36" s="165"/>
      <c r="IUC36" s="159"/>
      <c r="IUD36" s="165"/>
      <c r="IUE36" s="159"/>
      <c r="IUF36" s="165"/>
      <c r="IUG36" s="159"/>
      <c r="IUH36" s="165"/>
      <c r="IUI36" s="159"/>
      <c r="IUJ36" s="165"/>
      <c r="IUK36" s="159"/>
      <c r="IUL36" s="165"/>
      <c r="IUM36" s="159"/>
      <c r="IUN36" s="165"/>
      <c r="IUO36" s="159"/>
      <c r="IUP36" s="165"/>
      <c r="IUQ36" s="159"/>
      <c r="IUR36" s="165"/>
      <c r="IUS36" s="159"/>
      <c r="IUT36" s="165"/>
      <c r="IUU36" s="159"/>
      <c r="IUV36" s="165"/>
      <c r="IUW36" s="159"/>
      <c r="IUX36" s="165"/>
      <c r="IUY36" s="159"/>
      <c r="IUZ36" s="165"/>
      <c r="IVA36" s="159"/>
      <c r="IVB36" s="165"/>
      <c r="IVC36" s="159"/>
      <c r="IVD36" s="165"/>
      <c r="IVE36" s="159"/>
      <c r="IVF36" s="165"/>
      <c r="IVG36" s="159"/>
      <c r="IVH36" s="165"/>
      <c r="IVI36" s="159"/>
      <c r="IVJ36" s="165"/>
      <c r="IVK36" s="159"/>
      <c r="IVL36" s="165"/>
      <c r="IVM36" s="159"/>
      <c r="IVN36" s="165"/>
      <c r="IVO36" s="159"/>
      <c r="IVP36" s="165"/>
      <c r="IVQ36" s="159"/>
      <c r="IVR36" s="165"/>
      <c r="IVS36" s="159"/>
      <c r="IVT36" s="165"/>
      <c r="IVU36" s="159"/>
      <c r="IVV36" s="165"/>
      <c r="IVW36" s="159"/>
      <c r="IVX36" s="165"/>
      <c r="IVY36" s="159"/>
      <c r="IVZ36" s="165"/>
      <c r="IWA36" s="159"/>
      <c r="IWB36" s="165"/>
      <c r="IWC36" s="159"/>
      <c r="IWD36" s="165"/>
      <c r="IWE36" s="159"/>
      <c r="IWF36" s="165"/>
      <c r="IWG36" s="159"/>
      <c r="IWH36" s="165"/>
      <c r="IWI36" s="159"/>
      <c r="IWJ36" s="165"/>
      <c r="IWK36" s="159"/>
      <c r="IWL36" s="165"/>
      <c r="IWM36" s="159"/>
      <c r="IWN36" s="165"/>
      <c r="IWO36" s="159"/>
      <c r="IWP36" s="165"/>
      <c r="IWQ36" s="159"/>
      <c r="IWR36" s="165"/>
      <c r="IWS36" s="159"/>
      <c r="IWT36" s="165"/>
      <c r="IWU36" s="159"/>
      <c r="IWV36" s="165"/>
      <c r="IWW36" s="159"/>
      <c r="IWX36" s="165"/>
      <c r="IWY36" s="159"/>
      <c r="IWZ36" s="165"/>
      <c r="IXA36" s="159"/>
      <c r="IXB36" s="165"/>
      <c r="IXC36" s="159"/>
      <c r="IXD36" s="165"/>
      <c r="IXE36" s="159"/>
      <c r="IXF36" s="165"/>
      <c r="IXG36" s="159"/>
      <c r="IXH36" s="165"/>
      <c r="IXI36" s="159"/>
      <c r="IXJ36" s="165"/>
      <c r="IXK36" s="159"/>
      <c r="IXL36" s="165"/>
      <c r="IXM36" s="159"/>
      <c r="IXN36" s="165"/>
      <c r="IXO36" s="159"/>
      <c r="IXP36" s="165"/>
      <c r="IXQ36" s="159"/>
      <c r="IXR36" s="165"/>
      <c r="IXS36" s="159"/>
      <c r="IXT36" s="165"/>
      <c r="IXU36" s="159"/>
      <c r="IXV36" s="165"/>
      <c r="IXW36" s="159"/>
      <c r="IXX36" s="165"/>
      <c r="IXY36" s="159"/>
      <c r="IXZ36" s="165"/>
      <c r="IYA36" s="159"/>
      <c r="IYB36" s="165"/>
      <c r="IYC36" s="159"/>
      <c r="IYD36" s="165"/>
      <c r="IYE36" s="159"/>
      <c r="IYF36" s="165"/>
      <c r="IYG36" s="159"/>
      <c r="IYH36" s="165"/>
      <c r="IYI36" s="159"/>
      <c r="IYJ36" s="165"/>
      <c r="IYK36" s="159"/>
      <c r="IYL36" s="165"/>
      <c r="IYM36" s="159"/>
      <c r="IYN36" s="165"/>
      <c r="IYO36" s="159"/>
      <c r="IYP36" s="165"/>
      <c r="IYQ36" s="159"/>
      <c r="IYR36" s="165"/>
      <c r="IYS36" s="159"/>
      <c r="IYT36" s="165"/>
      <c r="IYU36" s="159"/>
      <c r="IYV36" s="165"/>
      <c r="IYW36" s="159"/>
      <c r="IYX36" s="165"/>
      <c r="IYY36" s="159"/>
      <c r="IYZ36" s="165"/>
      <c r="IZA36" s="159"/>
      <c r="IZB36" s="165"/>
      <c r="IZC36" s="159"/>
      <c r="IZD36" s="165"/>
      <c r="IZE36" s="159"/>
      <c r="IZF36" s="165"/>
      <c r="IZG36" s="159"/>
      <c r="IZH36" s="165"/>
      <c r="IZI36" s="159"/>
      <c r="IZJ36" s="165"/>
      <c r="IZK36" s="159"/>
      <c r="IZL36" s="165"/>
      <c r="IZM36" s="159"/>
      <c r="IZN36" s="165"/>
      <c r="IZO36" s="159"/>
      <c r="IZP36" s="165"/>
      <c r="IZQ36" s="159"/>
      <c r="IZR36" s="165"/>
      <c r="IZS36" s="159"/>
      <c r="IZT36" s="165"/>
      <c r="IZU36" s="159"/>
      <c r="IZV36" s="165"/>
      <c r="IZW36" s="159"/>
      <c r="IZX36" s="165"/>
      <c r="IZY36" s="159"/>
      <c r="IZZ36" s="165"/>
      <c r="JAA36" s="159"/>
      <c r="JAB36" s="165"/>
      <c r="JAC36" s="159"/>
      <c r="JAD36" s="165"/>
      <c r="JAE36" s="159"/>
      <c r="JAF36" s="165"/>
      <c r="JAG36" s="159"/>
      <c r="JAH36" s="165"/>
      <c r="JAI36" s="159"/>
      <c r="JAJ36" s="165"/>
      <c r="JAK36" s="159"/>
      <c r="JAL36" s="165"/>
      <c r="JAM36" s="159"/>
      <c r="JAN36" s="165"/>
      <c r="JAO36" s="159"/>
      <c r="JAP36" s="165"/>
      <c r="JAQ36" s="159"/>
      <c r="JAR36" s="165"/>
      <c r="JAS36" s="159"/>
      <c r="JAT36" s="165"/>
      <c r="JAU36" s="159"/>
      <c r="JAV36" s="165"/>
      <c r="JAW36" s="159"/>
      <c r="JAX36" s="165"/>
      <c r="JAY36" s="159"/>
      <c r="JAZ36" s="165"/>
      <c r="JBA36" s="159"/>
      <c r="JBB36" s="165"/>
      <c r="JBC36" s="159"/>
      <c r="JBD36" s="165"/>
      <c r="JBE36" s="159"/>
      <c r="JBF36" s="165"/>
      <c r="JBG36" s="159"/>
      <c r="JBH36" s="165"/>
      <c r="JBI36" s="159"/>
      <c r="JBJ36" s="165"/>
      <c r="JBK36" s="159"/>
      <c r="JBL36" s="165"/>
      <c r="JBM36" s="159"/>
      <c r="JBN36" s="165"/>
      <c r="JBO36" s="159"/>
      <c r="JBP36" s="165"/>
      <c r="JBQ36" s="159"/>
      <c r="JBR36" s="165"/>
      <c r="JBS36" s="159"/>
      <c r="JBT36" s="165"/>
      <c r="JBU36" s="159"/>
      <c r="JBV36" s="165"/>
      <c r="JBW36" s="159"/>
      <c r="JBX36" s="165"/>
      <c r="JBY36" s="159"/>
      <c r="JBZ36" s="165"/>
      <c r="JCA36" s="159"/>
      <c r="JCB36" s="165"/>
      <c r="JCC36" s="159"/>
      <c r="JCD36" s="165"/>
      <c r="JCE36" s="159"/>
      <c r="JCF36" s="165"/>
      <c r="JCG36" s="159"/>
      <c r="JCH36" s="165"/>
      <c r="JCI36" s="159"/>
      <c r="JCJ36" s="165"/>
      <c r="JCK36" s="159"/>
      <c r="JCL36" s="165"/>
      <c r="JCM36" s="159"/>
      <c r="JCN36" s="165"/>
      <c r="JCO36" s="159"/>
      <c r="JCP36" s="165"/>
      <c r="JCQ36" s="159"/>
      <c r="JCR36" s="165"/>
      <c r="JCS36" s="159"/>
      <c r="JCT36" s="165"/>
      <c r="JCU36" s="159"/>
      <c r="JCV36" s="165"/>
      <c r="JCW36" s="159"/>
      <c r="JCX36" s="165"/>
      <c r="JCY36" s="159"/>
      <c r="JCZ36" s="165"/>
      <c r="JDA36" s="159"/>
      <c r="JDB36" s="165"/>
      <c r="JDC36" s="159"/>
      <c r="JDD36" s="165"/>
      <c r="JDE36" s="159"/>
      <c r="JDF36" s="165"/>
      <c r="JDG36" s="159"/>
      <c r="JDH36" s="165"/>
      <c r="JDI36" s="159"/>
      <c r="JDJ36" s="165"/>
      <c r="JDK36" s="159"/>
      <c r="JDL36" s="165"/>
      <c r="JDM36" s="159"/>
      <c r="JDN36" s="165"/>
      <c r="JDO36" s="159"/>
      <c r="JDP36" s="165"/>
      <c r="JDQ36" s="159"/>
      <c r="JDR36" s="165"/>
      <c r="JDS36" s="159"/>
      <c r="JDT36" s="165"/>
      <c r="JDU36" s="159"/>
      <c r="JDV36" s="165"/>
      <c r="JDW36" s="159"/>
      <c r="JDX36" s="165"/>
      <c r="JDY36" s="159"/>
      <c r="JDZ36" s="165"/>
      <c r="JEA36" s="159"/>
      <c r="JEB36" s="165"/>
      <c r="JEC36" s="159"/>
      <c r="JED36" s="165"/>
      <c r="JEE36" s="159"/>
      <c r="JEF36" s="165"/>
      <c r="JEG36" s="159"/>
      <c r="JEH36" s="165"/>
      <c r="JEI36" s="159"/>
      <c r="JEJ36" s="165"/>
      <c r="JEK36" s="159"/>
      <c r="JEL36" s="165"/>
      <c r="JEM36" s="159"/>
      <c r="JEN36" s="165"/>
      <c r="JEO36" s="159"/>
      <c r="JEP36" s="165"/>
      <c r="JEQ36" s="159"/>
      <c r="JER36" s="165"/>
      <c r="JES36" s="159"/>
      <c r="JET36" s="165"/>
      <c r="JEU36" s="159"/>
      <c r="JEV36" s="165"/>
      <c r="JEW36" s="159"/>
      <c r="JEX36" s="165"/>
      <c r="JEY36" s="159"/>
      <c r="JEZ36" s="165"/>
      <c r="JFA36" s="159"/>
      <c r="JFB36" s="165"/>
      <c r="JFC36" s="159"/>
      <c r="JFD36" s="165"/>
      <c r="JFE36" s="159"/>
      <c r="JFF36" s="165"/>
      <c r="JFG36" s="159"/>
      <c r="JFH36" s="165"/>
      <c r="JFI36" s="159"/>
      <c r="JFJ36" s="165"/>
      <c r="JFK36" s="159"/>
      <c r="JFL36" s="165"/>
      <c r="JFM36" s="159"/>
      <c r="JFN36" s="165"/>
      <c r="JFO36" s="159"/>
      <c r="JFP36" s="165"/>
      <c r="JFQ36" s="159"/>
      <c r="JFR36" s="165"/>
      <c r="JFS36" s="159"/>
      <c r="JFT36" s="165"/>
      <c r="JFU36" s="159"/>
      <c r="JFV36" s="165"/>
      <c r="JFW36" s="159"/>
      <c r="JFX36" s="165"/>
      <c r="JFY36" s="159"/>
      <c r="JFZ36" s="165"/>
      <c r="JGA36" s="159"/>
      <c r="JGB36" s="165"/>
      <c r="JGC36" s="159"/>
      <c r="JGD36" s="165"/>
      <c r="JGE36" s="159"/>
      <c r="JGF36" s="165"/>
      <c r="JGG36" s="159"/>
      <c r="JGH36" s="165"/>
      <c r="JGI36" s="159"/>
      <c r="JGJ36" s="165"/>
      <c r="JGK36" s="159"/>
      <c r="JGL36" s="165"/>
      <c r="JGM36" s="159"/>
      <c r="JGN36" s="165"/>
      <c r="JGO36" s="159"/>
      <c r="JGP36" s="165"/>
      <c r="JGQ36" s="159"/>
      <c r="JGR36" s="165"/>
      <c r="JGS36" s="159"/>
      <c r="JGT36" s="165"/>
      <c r="JGU36" s="159"/>
      <c r="JGV36" s="165"/>
      <c r="JGW36" s="159"/>
      <c r="JGX36" s="165"/>
      <c r="JGY36" s="159"/>
      <c r="JGZ36" s="165"/>
      <c r="JHA36" s="159"/>
      <c r="JHB36" s="165"/>
      <c r="JHC36" s="159"/>
      <c r="JHD36" s="165"/>
      <c r="JHE36" s="159"/>
      <c r="JHF36" s="165"/>
      <c r="JHG36" s="159"/>
      <c r="JHH36" s="165"/>
      <c r="JHI36" s="159"/>
      <c r="JHJ36" s="165"/>
      <c r="JHK36" s="159"/>
      <c r="JHL36" s="165"/>
      <c r="JHM36" s="159"/>
      <c r="JHN36" s="165"/>
      <c r="JHO36" s="159"/>
      <c r="JHP36" s="165"/>
      <c r="JHQ36" s="159"/>
      <c r="JHR36" s="165"/>
      <c r="JHS36" s="159"/>
      <c r="JHT36" s="165"/>
      <c r="JHU36" s="159"/>
      <c r="JHV36" s="165"/>
      <c r="JHW36" s="159"/>
      <c r="JHX36" s="165"/>
      <c r="JHY36" s="159"/>
      <c r="JHZ36" s="165"/>
      <c r="JIA36" s="159"/>
      <c r="JIB36" s="165"/>
      <c r="JIC36" s="159"/>
      <c r="JID36" s="165"/>
      <c r="JIE36" s="159"/>
      <c r="JIF36" s="165"/>
      <c r="JIG36" s="159"/>
      <c r="JIH36" s="165"/>
      <c r="JII36" s="159"/>
      <c r="JIJ36" s="165"/>
      <c r="JIK36" s="159"/>
      <c r="JIL36" s="165"/>
      <c r="JIM36" s="159"/>
      <c r="JIN36" s="165"/>
      <c r="JIO36" s="159"/>
      <c r="JIP36" s="165"/>
      <c r="JIQ36" s="159"/>
      <c r="JIR36" s="165"/>
      <c r="JIS36" s="159"/>
      <c r="JIT36" s="165"/>
      <c r="JIU36" s="159"/>
      <c r="JIV36" s="165"/>
      <c r="JIW36" s="159"/>
      <c r="JIX36" s="165"/>
      <c r="JIY36" s="159"/>
      <c r="JIZ36" s="165"/>
      <c r="JJA36" s="159"/>
      <c r="JJB36" s="165"/>
      <c r="JJC36" s="159"/>
      <c r="JJD36" s="165"/>
      <c r="JJE36" s="159"/>
      <c r="JJF36" s="165"/>
      <c r="JJG36" s="159"/>
      <c r="JJH36" s="165"/>
      <c r="JJI36" s="159"/>
      <c r="JJJ36" s="165"/>
      <c r="JJK36" s="159"/>
      <c r="JJL36" s="165"/>
      <c r="JJM36" s="159"/>
      <c r="JJN36" s="165"/>
      <c r="JJO36" s="159"/>
      <c r="JJP36" s="165"/>
      <c r="JJQ36" s="159"/>
      <c r="JJR36" s="165"/>
      <c r="JJS36" s="159"/>
      <c r="JJT36" s="165"/>
      <c r="JJU36" s="159"/>
      <c r="JJV36" s="165"/>
      <c r="JJW36" s="159"/>
      <c r="JJX36" s="165"/>
      <c r="JJY36" s="159"/>
      <c r="JJZ36" s="165"/>
      <c r="JKA36" s="159"/>
      <c r="JKB36" s="165"/>
      <c r="JKC36" s="159"/>
      <c r="JKD36" s="165"/>
      <c r="JKE36" s="159"/>
      <c r="JKF36" s="165"/>
      <c r="JKG36" s="159"/>
      <c r="JKH36" s="165"/>
      <c r="JKI36" s="159"/>
      <c r="JKJ36" s="165"/>
      <c r="JKK36" s="159"/>
      <c r="JKL36" s="165"/>
      <c r="JKM36" s="159"/>
      <c r="JKN36" s="165"/>
      <c r="JKO36" s="159"/>
      <c r="JKP36" s="165"/>
      <c r="JKQ36" s="159"/>
      <c r="JKR36" s="165"/>
      <c r="JKS36" s="159"/>
      <c r="JKT36" s="165"/>
      <c r="JKU36" s="159"/>
      <c r="JKV36" s="165"/>
      <c r="JKW36" s="159"/>
      <c r="JKX36" s="165"/>
      <c r="JKY36" s="159"/>
      <c r="JKZ36" s="165"/>
      <c r="JLA36" s="159"/>
      <c r="JLB36" s="165"/>
      <c r="JLC36" s="159"/>
      <c r="JLD36" s="165"/>
      <c r="JLE36" s="159"/>
      <c r="JLF36" s="165"/>
      <c r="JLG36" s="159"/>
      <c r="JLH36" s="165"/>
      <c r="JLI36" s="159"/>
      <c r="JLJ36" s="165"/>
      <c r="JLK36" s="159"/>
      <c r="JLL36" s="165"/>
      <c r="JLM36" s="159"/>
      <c r="JLN36" s="165"/>
      <c r="JLO36" s="159"/>
      <c r="JLP36" s="165"/>
      <c r="JLQ36" s="159"/>
      <c r="JLR36" s="165"/>
      <c r="JLS36" s="159"/>
      <c r="JLT36" s="165"/>
      <c r="JLU36" s="159"/>
      <c r="JLV36" s="165"/>
      <c r="JLW36" s="159"/>
      <c r="JLX36" s="165"/>
      <c r="JLY36" s="159"/>
      <c r="JLZ36" s="165"/>
      <c r="JMA36" s="159"/>
      <c r="JMB36" s="165"/>
      <c r="JMC36" s="159"/>
      <c r="JMD36" s="165"/>
      <c r="JME36" s="159"/>
      <c r="JMF36" s="165"/>
      <c r="JMG36" s="159"/>
      <c r="JMH36" s="165"/>
      <c r="JMI36" s="159"/>
      <c r="JMJ36" s="165"/>
      <c r="JMK36" s="159"/>
      <c r="JML36" s="165"/>
      <c r="JMM36" s="159"/>
      <c r="JMN36" s="165"/>
      <c r="JMO36" s="159"/>
      <c r="JMP36" s="165"/>
      <c r="JMQ36" s="159"/>
      <c r="JMR36" s="165"/>
      <c r="JMS36" s="159"/>
      <c r="JMT36" s="165"/>
      <c r="JMU36" s="159"/>
      <c r="JMV36" s="165"/>
      <c r="JMW36" s="159"/>
      <c r="JMX36" s="165"/>
      <c r="JMY36" s="159"/>
      <c r="JMZ36" s="165"/>
      <c r="JNA36" s="159"/>
      <c r="JNB36" s="165"/>
      <c r="JNC36" s="159"/>
      <c r="JND36" s="165"/>
      <c r="JNE36" s="159"/>
      <c r="JNF36" s="165"/>
      <c r="JNG36" s="159"/>
      <c r="JNH36" s="165"/>
      <c r="JNI36" s="159"/>
      <c r="JNJ36" s="165"/>
      <c r="JNK36" s="159"/>
      <c r="JNL36" s="165"/>
      <c r="JNM36" s="159"/>
      <c r="JNN36" s="165"/>
      <c r="JNO36" s="159"/>
      <c r="JNP36" s="165"/>
      <c r="JNQ36" s="159"/>
      <c r="JNR36" s="165"/>
      <c r="JNS36" s="159"/>
      <c r="JNT36" s="165"/>
      <c r="JNU36" s="159"/>
      <c r="JNV36" s="165"/>
      <c r="JNW36" s="159"/>
      <c r="JNX36" s="165"/>
      <c r="JNY36" s="159"/>
      <c r="JNZ36" s="165"/>
      <c r="JOA36" s="159"/>
      <c r="JOB36" s="165"/>
      <c r="JOC36" s="159"/>
      <c r="JOD36" s="165"/>
      <c r="JOE36" s="159"/>
      <c r="JOF36" s="165"/>
      <c r="JOG36" s="159"/>
      <c r="JOH36" s="165"/>
      <c r="JOI36" s="159"/>
      <c r="JOJ36" s="165"/>
      <c r="JOK36" s="159"/>
      <c r="JOL36" s="165"/>
      <c r="JOM36" s="159"/>
      <c r="JON36" s="165"/>
      <c r="JOO36" s="159"/>
      <c r="JOP36" s="165"/>
      <c r="JOQ36" s="159"/>
      <c r="JOR36" s="165"/>
      <c r="JOS36" s="159"/>
      <c r="JOT36" s="165"/>
      <c r="JOU36" s="159"/>
      <c r="JOV36" s="165"/>
      <c r="JOW36" s="159"/>
      <c r="JOX36" s="165"/>
      <c r="JOY36" s="159"/>
      <c r="JOZ36" s="165"/>
      <c r="JPA36" s="159"/>
      <c r="JPB36" s="165"/>
      <c r="JPC36" s="159"/>
      <c r="JPD36" s="165"/>
      <c r="JPE36" s="159"/>
      <c r="JPF36" s="165"/>
      <c r="JPG36" s="159"/>
      <c r="JPH36" s="165"/>
      <c r="JPI36" s="159"/>
      <c r="JPJ36" s="165"/>
      <c r="JPK36" s="159"/>
      <c r="JPL36" s="165"/>
      <c r="JPM36" s="159"/>
      <c r="JPN36" s="165"/>
      <c r="JPO36" s="159"/>
      <c r="JPP36" s="165"/>
      <c r="JPQ36" s="159"/>
      <c r="JPR36" s="165"/>
      <c r="JPS36" s="159"/>
      <c r="JPT36" s="165"/>
      <c r="JPU36" s="159"/>
      <c r="JPV36" s="165"/>
      <c r="JPW36" s="159"/>
      <c r="JPX36" s="165"/>
      <c r="JPY36" s="159"/>
      <c r="JPZ36" s="165"/>
      <c r="JQA36" s="159"/>
      <c r="JQB36" s="165"/>
      <c r="JQC36" s="159"/>
      <c r="JQD36" s="165"/>
      <c r="JQE36" s="159"/>
      <c r="JQF36" s="165"/>
      <c r="JQG36" s="159"/>
      <c r="JQH36" s="165"/>
      <c r="JQI36" s="159"/>
      <c r="JQJ36" s="165"/>
      <c r="JQK36" s="159"/>
      <c r="JQL36" s="165"/>
      <c r="JQM36" s="159"/>
      <c r="JQN36" s="165"/>
      <c r="JQO36" s="159"/>
      <c r="JQP36" s="165"/>
      <c r="JQQ36" s="159"/>
      <c r="JQR36" s="165"/>
      <c r="JQS36" s="159"/>
      <c r="JQT36" s="165"/>
      <c r="JQU36" s="159"/>
      <c r="JQV36" s="165"/>
      <c r="JQW36" s="159"/>
      <c r="JQX36" s="165"/>
      <c r="JQY36" s="159"/>
      <c r="JQZ36" s="165"/>
      <c r="JRA36" s="159"/>
      <c r="JRB36" s="165"/>
      <c r="JRC36" s="159"/>
      <c r="JRD36" s="165"/>
      <c r="JRE36" s="159"/>
      <c r="JRF36" s="165"/>
      <c r="JRG36" s="159"/>
      <c r="JRH36" s="165"/>
      <c r="JRI36" s="159"/>
      <c r="JRJ36" s="165"/>
      <c r="JRK36" s="159"/>
      <c r="JRL36" s="165"/>
      <c r="JRM36" s="159"/>
      <c r="JRN36" s="165"/>
      <c r="JRO36" s="159"/>
      <c r="JRP36" s="165"/>
      <c r="JRQ36" s="159"/>
      <c r="JRR36" s="165"/>
      <c r="JRS36" s="159"/>
      <c r="JRT36" s="165"/>
      <c r="JRU36" s="159"/>
      <c r="JRV36" s="165"/>
      <c r="JRW36" s="159"/>
      <c r="JRX36" s="165"/>
      <c r="JRY36" s="159"/>
      <c r="JRZ36" s="165"/>
      <c r="JSA36" s="159"/>
      <c r="JSB36" s="165"/>
      <c r="JSC36" s="159"/>
      <c r="JSD36" s="165"/>
      <c r="JSE36" s="159"/>
      <c r="JSF36" s="165"/>
      <c r="JSG36" s="159"/>
      <c r="JSH36" s="165"/>
      <c r="JSI36" s="159"/>
      <c r="JSJ36" s="165"/>
      <c r="JSK36" s="159"/>
      <c r="JSL36" s="165"/>
      <c r="JSM36" s="159"/>
      <c r="JSN36" s="165"/>
      <c r="JSO36" s="159"/>
      <c r="JSP36" s="165"/>
      <c r="JSQ36" s="159"/>
      <c r="JSR36" s="165"/>
      <c r="JSS36" s="159"/>
      <c r="JST36" s="165"/>
      <c r="JSU36" s="159"/>
      <c r="JSV36" s="165"/>
      <c r="JSW36" s="159"/>
      <c r="JSX36" s="165"/>
      <c r="JSY36" s="159"/>
      <c r="JSZ36" s="165"/>
      <c r="JTA36" s="159"/>
      <c r="JTB36" s="165"/>
      <c r="JTC36" s="159"/>
      <c r="JTD36" s="165"/>
      <c r="JTE36" s="159"/>
      <c r="JTF36" s="165"/>
      <c r="JTG36" s="159"/>
      <c r="JTH36" s="165"/>
      <c r="JTI36" s="159"/>
      <c r="JTJ36" s="165"/>
      <c r="JTK36" s="159"/>
      <c r="JTL36" s="165"/>
      <c r="JTM36" s="159"/>
      <c r="JTN36" s="165"/>
      <c r="JTO36" s="159"/>
      <c r="JTP36" s="165"/>
      <c r="JTQ36" s="159"/>
      <c r="JTR36" s="165"/>
      <c r="JTS36" s="159"/>
      <c r="JTT36" s="165"/>
      <c r="JTU36" s="159"/>
      <c r="JTV36" s="165"/>
      <c r="JTW36" s="159"/>
      <c r="JTX36" s="165"/>
      <c r="JTY36" s="159"/>
      <c r="JTZ36" s="165"/>
      <c r="JUA36" s="159"/>
      <c r="JUB36" s="165"/>
      <c r="JUC36" s="159"/>
      <c r="JUD36" s="165"/>
      <c r="JUE36" s="159"/>
      <c r="JUF36" s="165"/>
      <c r="JUG36" s="159"/>
      <c r="JUH36" s="165"/>
      <c r="JUI36" s="159"/>
      <c r="JUJ36" s="165"/>
      <c r="JUK36" s="159"/>
      <c r="JUL36" s="165"/>
      <c r="JUM36" s="159"/>
      <c r="JUN36" s="165"/>
      <c r="JUO36" s="159"/>
      <c r="JUP36" s="165"/>
      <c r="JUQ36" s="159"/>
      <c r="JUR36" s="165"/>
      <c r="JUS36" s="159"/>
      <c r="JUT36" s="165"/>
      <c r="JUU36" s="159"/>
      <c r="JUV36" s="165"/>
      <c r="JUW36" s="159"/>
      <c r="JUX36" s="165"/>
      <c r="JUY36" s="159"/>
      <c r="JUZ36" s="165"/>
      <c r="JVA36" s="159"/>
      <c r="JVB36" s="165"/>
      <c r="JVC36" s="159"/>
      <c r="JVD36" s="165"/>
      <c r="JVE36" s="159"/>
      <c r="JVF36" s="165"/>
      <c r="JVG36" s="159"/>
      <c r="JVH36" s="165"/>
      <c r="JVI36" s="159"/>
      <c r="JVJ36" s="165"/>
      <c r="JVK36" s="159"/>
      <c r="JVL36" s="165"/>
      <c r="JVM36" s="159"/>
      <c r="JVN36" s="165"/>
      <c r="JVO36" s="159"/>
      <c r="JVP36" s="165"/>
      <c r="JVQ36" s="159"/>
      <c r="JVR36" s="165"/>
      <c r="JVS36" s="159"/>
      <c r="JVT36" s="165"/>
      <c r="JVU36" s="159"/>
      <c r="JVV36" s="165"/>
      <c r="JVW36" s="159"/>
      <c r="JVX36" s="165"/>
      <c r="JVY36" s="159"/>
      <c r="JVZ36" s="165"/>
      <c r="JWA36" s="159"/>
      <c r="JWB36" s="165"/>
      <c r="JWC36" s="159"/>
      <c r="JWD36" s="165"/>
      <c r="JWE36" s="159"/>
      <c r="JWF36" s="165"/>
      <c r="JWG36" s="159"/>
      <c r="JWH36" s="165"/>
      <c r="JWI36" s="159"/>
      <c r="JWJ36" s="165"/>
      <c r="JWK36" s="159"/>
      <c r="JWL36" s="165"/>
      <c r="JWM36" s="159"/>
      <c r="JWN36" s="165"/>
      <c r="JWO36" s="159"/>
      <c r="JWP36" s="165"/>
      <c r="JWQ36" s="159"/>
      <c r="JWR36" s="165"/>
      <c r="JWS36" s="159"/>
      <c r="JWT36" s="165"/>
      <c r="JWU36" s="159"/>
      <c r="JWV36" s="165"/>
      <c r="JWW36" s="159"/>
      <c r="JWX36" s="165"/>
      <c r="JWY36" s="159"/>
      <c r="JWZ36" s="165"/>
      <c r="JXA36" s="159"/>
      <c r="JXB36" s="165"/>
      <c r="JXC36" s="159"/>
      <c r="JXD36" s="165"/>
      <c r="JXE36" s="159"/>
      <c r="JXF36" s="165"/>
      <c r="JXG36" s="159"/>
      <c r="JXH36" s="165"/>
      <c r="JXI36" s="159"/>
      <c r="JXJ36" s="165"/>
      <c r="JXK36" s="159"/>
      <c r="JXL36" s="165"/>
      <c r="JXM36" s="159"/>
      <c r="JXN36" s="165"/>
      <c r="JXO36" s="159"/>
      <c r="JXP36" s="165"/>
      <c r="JXQ36" s="159"/>
      <c r="JXR36" s="165"/>
      <c r="JXS36" s="159"/>
      <c r="JXT36" s="165"/>
      <c r="JXU36" s="159"/>
      <c r="JXV36" s="165"/>
      <c r="JXW36" s="159"/>
      <c r="JXX36" s="165"/>
      <c r="JXY36" s="159"/>
      <c r="JXZ36" s="165"/>
      <c r="JYA36" s="159"/>
      <c r="JYB36" s="165"/>
      <c r="JYC36" s="159"/>
      <c r="JYD36" s="165"/>
      <c r="JYE36" s="159"/>
      <c r="JYF36" s="165"/>
      <c r="JYG36" s="159"/>
      <c r="JYH36" s="165"/>
      <c r="JYI36" s="159"/>
      <c r="JYJ36" s="165"/>
      <c r="JYK36" s="159"/>
      <c r="JYL36" s="165"/>
      <c r="JYM36" s="159"/>
      <c r="JYN36" s="165"/>
      <c r="JYO36" s="159"/>
      <c r="JYP36" s="165"/>
      <c r="JYQ36" s="159"/>
      <c r="JYR36" s="165"/>
      <c r="JYS36" s="159"/>
      <c r="JYT36" s="165"/>
      <c r="JYU36" s="159"/>
      <c r="JYV36" s="165"/>
      <c r="JYW36" s="159"/>
      <c r="JYX36" s="165"/>
      <c r="JYY36" s="159"/>
      <c r="JYZ36" s="165"/>
      <c r="JZA36" s="159"/>
      <c r="JZB36" s="165"/>
      <c r="JZC36" s="159"/>
      <c r="JZD36" s="165"/>
      <c r="JZE36" s="159"/>
      <c r="JZF36" s="165"/>
      <c r="JZG36" s="159"/>
      <c r="JZH36" s="165"/>
      <c r="JZI36" s="159"/>
      <c r="JZJ36" s="165"/>
      <c r="JZK36" s="159"/>
      <c r="JZL36" s="165"/>
      <c r="JZM36" s="159"/>
      <c r="JZN36" s="165"/>
      <c r="JZO36" s="159"/>
      <c r="JZP36" s="165"/>
      <c r="JZQ36" s="159"/>
      <c r="JZR36" s="165"/>
      <c r="JZS36" s="159"/>
      <c r="JZT36" s="165"/>
      <c r="JZU36" s="159"/>
      <c r="JZV36" s="165"/>
      <c r="JZW36" s="159"/>
      <c r="JZX36" s="165"/>
      <c r="JZY36" s="159"/>
      <c r="JZZ36" s="165"/>
      <c r="KAA36" s="159"/>
      <c r="KAB36" s="165"/>
      <c r="KAC36" s="159"/>
      <c r="KAD36" s="165"/>
      <c r="KAE36" s="159"/>
      <c r="KAF36" s="165"/>
      <c r="KAG36" s="159"/>
      <c r="KAH36" s="165"/>
      <c r="KAI36" s="159"/>
      <c r="KAJ36" s="165"/>
      <c r="KAK36" s="159"/>
      <c r="KAL36" s="165"/>
      <c r="KAM36" s="159"/>
      <c r="KAN36" s="165"/>
      <c r="KAO36" s="159"/>
      <c r="KAP36" s="165"/>
      <c r="KAQ36" s="159"/>
      <c r="KAR36" s="165"/>
      <c r="KAS36" s="159"/>
      <c r="KAT36" s="165"/>
      <c r="KAU36" s="159"/>
      <c r="KAV36" s="165"/>
      <c r="KAW36" s="159"/>
      <c r="KAX36" s="165"/>
      <c r="KAY36" s="159"/>
      <c r="KAZ36" s="165"/>
      <c r="KBA36" s="159"/>
      <c r="KBB36" s="165"/>
      <c r="KBC36" s="159"/>
      <c r="KBD36" s="165"/>
      <c r="KBE36" s="159"/>
      <c r="KBF36" s="165"/>
      <c r="KBG36" s="159"/>
      <c r="KBH36" s="165"/>
      <c r="KBI36" s="159"/>
      <c r="KBJ36" s="165"/>
      <c r="KBK36" s="159"/>
      <c r="KBL36" s="165"/>
      <c r="KBM36" s="159"/>
      <c r="KBN36" s="165"/>
      <c r="KBO36" s="159"/>
      <c r="KBP36" s="165"/>
      <c r="KBQ36" s="159"/>
      <c r="KBR36" s="165"/>
      <c r="KBS36" s="159"/>
      <c r="KBT36" s="165"/>
      <c r="KBU36" s="159"/>
      <c r="KBV36" s="165"/>
      <c r="KBW36" s="159"/>
      <c r="KBX36" s="165"/>
      <c r="KBY36" s="159"/>
      <c r="KBZ36" s="165"/>
      <c r="KCA36" s="159"/>
      <c r="KCB36" s="165"/>
      <c r="KCC36" s="159"/>
      <c r="KCD36" s="165"/>
      <c r="KCE36" s="159"/>
      <c r="KCF36" s="165"/>
      <c r="KCG36" s="159"/>
      <c r="KCH36" s="165"/>
      <c r="KCI36" s="159"/>
      <c r="KCJ36" s="165"/>
      <c r="KCK36" s="159"/>
      <c r="KCL36" s="165"/>
      <c r="KCM36" s="159"/>
      <c r="KCN36" s="165"/>
      <c r="KCO36" s="159"/>
      <c r="KCP36" s="165"/>
      <c r="KCQ36" s="159"/>
      <c r="KCR36" s="165"/>
      <c r="KCS36" s="159"/>
      <c r="KCT36" s="165"/>
      <c r="KCU36" s="159"/>
      <c r="KCV36" s="165"/>
      <c r="KCW36" s="159"/>
      <c r="KCX36" s="165"/>
      <c r="KCY36" s="159"/>
      <c r="KCZ36" s="165"/>
      <c r="KDA36" s="159"/>
      <c r="KDB36" s="165"/>
      <c r="KDC36" s="159"/>
      <c r="KDD36" s="165"/>
      <c r="KDE36" s="159"/>
      <c r="KDF36" s="165"/>
      <c r="KDG36" s="159"/>
      <c r="KDH36" s="165"/>
      <c r="KDI36" s="159"/>
      <c r="KDJ36" s="165"/>
      <c r="KDK36" s="159"/>
      <c r="KDL36" s="165"/>
      <c r="KDM36" s="159"/>
      <c r="KDN36" s="165"/>
      <c r="KDO36" s="159"/>
      <c r="KDP36" s="165"/>
      <c r="KDQ36" s="159"/>
      <c r="KDR36" s="165"/>
      <c r="KDS36" s="159"/>
      <c r="KDT36" s="165"/>
      <c r="KDU36" s="159"/>
      <c r="KDV36" s="165"/>
      <c r="KDW36" s="159"/>
      <c r="KDX36" s="165"/>
      <c r="KDY36" s="159"/>
      <c r="KDZ36" s="165"/>
      <c r="KEA36" s="159"/>
      <c r="KEB36" s="165"/>
      <c r="KEC36" s="159"/>
      <c r="KED36" s="165"/>
      <c r="KEE36" s="159"/>
      <c r="KEF36" s="165"/>
      <c r="KEG36" s="159"/>
      <c r="KEH36" s="165"/>
      <c r="KEI36" s="159"/>
      <c r="KEJ36" s="165"/>
      <c r="KEK36" s="159"/>
      <c r="KEL36" s="165"/>
      <c r="KEM36" s="159"/>
      <c r="KEN36" s="165"/>
      <c r="KEO36" s="159"/>
      <c r="KEP36" s="165"/>
      <c r="KEQ36" s="159"/>
      <c r="KER36" s="165"/>
      <c r="KES36" s="159"/>
      <c r="KET36" s="165"/>
      <c r="KEU36" s="159"/>
      <c r="KEV36" s="165"/>
      <c r="KEW36" s="159"/>
      <c r="KEX36" s="165"/>
      <c r="KEY36" s="159"/>
      <c r="KEZ36" s="165"/>
      <c r="KFA36" s="159"/>
      <c r="KFB36" s="165"/>
      <c r="KFC36" s="159"/>
      <c r="KFD36" s="165"/>
      <c r="KFE36" s="159"/>
      <c r="KFF36" s="165"/>
      <c r="KFG36" s="159"/>
      <c r="KFH36" s="165"/>
      <c r="KFI36" s="159"/>
      <c r="KFJ36" s="165"/>
      <c r="KFK36" s="159"/>
      <c r="KFL36" s="165"/>
      <c r="KFM36" s="159"/>
      <c r="KFN36" s="165"/>
      <c r="KFO36" s="159"/>
      <c r="KFP36" s="165"/>
      <c r="KFQ36" s="159"/>
      <c r="KFR36" s="165"/>
      <c r="KFS36" s="159"/>
      <c r="KFT36" s="165"/>
      <c r="KFU36" s="159"/>
      <c r="KFV36" s="165"/>
      <c r="KFW36" s="159"/>
      <c r="KFX36" s="165"/>
      <c r="KFY36" s="159"/>
      <c r="KFZ36" s="165"/>
      <c r="KGA36" s="159"/>
      <c r="KGB36" s="165"/>
      <c r="KGC36" s="159"/>
      <c r="KGD36" s="165"/>
      <c r="KGE36" s="159"/>
      <c r="KGF36" s="165"/>
      <c r="KGG36" s="159"/>
      <c r="KGH36" s="165"/>
      <c r="KGI36" s="159"/>
      <c r="KGJ36" s="165"/>
      <c r="KGK36" s="159"/>
      <c r="KGL36" s="165"/>
      <c r="KGM36" s="159"/>
      <c r="KGN36" s="165"/>
      <c r="KGO36" s="159"/>
      <c r="KGP36" s="165"/>
      <c r="KGQ36" s="159"/>
      <c r="KGR36" s="165"/>
      <c r="KGS36" s="159"/>
      <c r="KGT36" s="165"/>
      <c r="KGU36" s="159"/>
      <c r="KGV36" s="165"/>
      <c r="KGW36" s="159"/>
      <c r="KGX36" s="165"/>
      <c r="KGY36" s="159"/>
      <c r="KGZ36" s="165"/>
      <c r="KHA36" s="159"/>
      <c r="KHB36" s="165"/>
      <c r="KHC36" s="159"/>
      <c r="KHD36" s="165"/>
      <c r="KHE36" s="159"/>
      <c r="KHF36" s="165"/>
      <c r="KHG36" s="159"/>
      <c r="KHH36" s="165"/>
      <c r="KHI36" s="159"/>
      <c r="KHJ36" s="165"/>
      <c r="KHK36" s="159"/>
      <c r="KHL36" s="165"/>
      <c r="KHM36" s="159"/>
      <c r="KHN36" s="165"/>
      <c r="KHO36" s="159"/>
      <c r="KHP36" s="165"/>
      <c r="KHQ36" s="159"/>
      <c r="KHR36" s="165"/>
      <c r="KHS36" s="159"/>
      <c r="KHT36" s="165"/>
      <c r="KHU36" s="159"/>
      <c r="KHV36" s="165"/>
      <c r="KHW36" s="159"/>
      <c r="KHX36" s="165"/>
      <c r="KHY36" s="159"/>
      <c r="KHZ36" s="165"/>
      <c r="KIA36" s="159"/>
      <c r="KIB36" s="165"/>
      <c r="KIC36" s="159"/>
      <c r="KID36" s="165"/>
      <c r="KIE36" s="159"/>
      <c r="KIF36" s="165"/>
      <c r="KIG36" s="159"/>
      <c r="KIH36" s="165"/>
      <c r="KII36" s="159"/>
      <c r="KIJ36" s="165"/>
      <c r="KIK36" s="159"/>
      <c r="KIL36" s="165"/>
      <c r="KIM36" s="159"/>
      <c r="KIN36" s="165"/>
      <c r="KIO36" s="159"/>
      <c r="KIP36" s="165"/>
      <c r="KIQ36" s="159"/>
      <c r="KIR36" s="165"/>
      <c r="KIS36" s="159"/>
      <c r="KIT36" s="165"/>
      <c r="KIU36" s="159"/>
      <c r="KIV36" s="165"/>
      <c r="KIW36" s="159"/>
      <c r="KIX36" s="165"/>
      <c r="KIY36" s="159"/>
      <c r="KIZ36" s="165"/>
      <c r="KJA36" s="159"/>
      <c r="KJB36" s="165"/>
      <c r="KJC36" s="159"/>
      <c r="KJD36" s="165"/>
      <c r="KJE36" s="159"/>
      <c r="KJF36" s="165"/>
      <c r="KJG36" s="159"/>
      <c r="KJH36" s="165"/>
      <c r="KJI36" s="159"/>
      <c r="KJJ36" s="165"/>
      <c r="KJK36" s="159"/>
      <c r="KJL36" s="165"/>
      <c r="KJM36" s="159"/>
      <c r="KJN36" s="165"/>
      <c r="KJO36" s="159"/>
      <c r="KJP36" s="165"/>
      <c r="KJQ36" s="159"/>
      <c r="KJR36" s="165"/>
      <c r="KJS36" s="159"/>
      <c r="KJT36" s="165"/>
      <c r="KJU36" s="159"/>
      <c r="KJV36" s="165"/>
      <c r="KJW36" s="159"/>
      <c r="KJX36" s="165"/>
      <c r="KJY36" s="159"/>
      <c r="KJZ36" s="165"/>
      <c r="KKA36" s="159"/>
      <c r="KKB36" s="165"/>
      <c r="KKC36" s="159"/>
      <c r="KKD36" s="165"/>
      <c r="KKE36" s="159"/>
      <c r="KKF36" s="165"/>
      <c r="KKG36" s="159"/>
      <c r="KKH36" s="165"/>
      <c r="KKI36" s="159"/>
      <c r="KKJ36" s="165"/>
      <c r="KKK36" s="159"/>
      <c r="KKL36" s="165"/>
      <c r="KKM36" s="159"/>
      <c r="KKN36" s="165"/>
      <c r="KKO36" s="159"/>
      <c r="KKP36" s="165"/>
      <c r="KKQ36" s="159"/>
      <c r="KKR36" s="165"/>
      <c r="KKS36" s="159"/>
      <c r="KKT36" s="165"/>
      <c r="KKU36" s="159"/>
      <c r="KKV36" s="165"/>
      <c r="KKW36" s="159"/>
      <c r="KKX36" s="165"/>
      <c r="KKY36" s="159"/>
      <c r="KKZ36" s="165"/>
      <c r="KLA36" s="159"/>
      <c r="KLB36" s="165"/>
      <c r="KLC36" s="159"/>
      <c r="KLD36" s="165"/>
      <c r="KLE36" s="159"/>
      <c r="KLF36" s="165"/>
      <c r="KLG36" s="159"/>
      <c r="KLH36" s="165"/>
      <c r="KLI36" s="159"/>
      <c r="KLJ36" s="165"/>
      <c r="KLK36" s="159"/>
      <c r="KLL36" s="165"/>
      <c r="KLM36" s="159"/>
      <c r="KLN36" s="165"/>
      <c r="KLO36" s="159"/>
      <c r="KLP36" s="165"/>
      <c r="KLQ36" s="159"/>
      <c r="KLR36" s="165"/>
      <c r="KLS36" s="159"/>
      <c r="KLT36" s="165"/>
      <c r="KLU36" s="159"/>
      <c r="KLV36" s="165"/>
      <c r="KLW36" s="159"/>
      <c r="KLX36" s="165"/>
      <c r="KLY36" s="159"/>
      <c r="KLZ36" s="165"/>
      <c r="KMA36" s="159"/>
      <c r="KMB36" s="165"/>
      <c r="KMC36" s="159"/>
      <c r="KMD36" s="165"/>
      <c r="KME36" s="159"/>
      <c r="KMF36" s="165"/>
      <c r="KMG36" s="159"/>
      <c r="KMH36" s="165"/>
      <c r="KMI36" s="159"/>
      <c r="KMJ36" s="165"/>
      <c r="KMK36" s="159"/>
      <c r="KML36" s="165"/>
      <c r="KMM36" s="159"/>
      <c r="KMN36" s="165"/>
      <c r="KMO36" s="159"/>
      <c r="KMP36" s="165"/>
      <c r="KMQ36" s="159"/>
      <c r="KMR36" s="165"/>
      <c r="KMS36" s="159"/>
      <c r="KMT36" s="165"/>
      <c r="KMU36" s="159"/>
      <c r="KMV36" s="165"/>
      <c r="KMW36" s="159"/>
      <c r="KMX36" s="165"/>
      <c r="KMY36" s="159"/>
      <c r="KMZ36" s="165"/>
      <c r="KNA36" s="159"/>
      <c r="KNB36" s="165"/>
      <c r="KNC36" s="159"/>
      <c r="KND36" s="165"/>
      <c r="KNE36" s="159"/>
      <c r="KNF36" s="165"/>
      <c r="KNG36" s="159"/>
      <c r="KNH36" s="165"/>
      <c r="KNI36" s="159"/>
      <c r="KNJ36" s="165"/>
      <c r="KNK36" s="159"/>
      <c r="KNL36" s="165"/>
      <c r="KNM36" s="159"/>
      <c r="KNN36" s="165"/>
      <c r="KNO36" s="159"/>
      <c r="KNP36" s="165"/>
      <c r="KNQ36" s="159"/>
      <c r="KNR36" s="165"/>
      <c r="KNS36" s="159"/>
      <c r="KNT36" s="165"/>
      <c r="KNU36" s="159"/>
      <c r="KNV36" s="165"/>
      <c r="KNW36" s="159"/>
      <c r="KNX36" s="165"/>
      <c r="KNY36" s="159"/>
      <c r="KNZ36" s="165"/>
      <c r="KOA36" s="159"/>
      <c r="KOB36" s="165"/>
      <c r="KOC36" s="159"/>
      <c r="KOD36" s="165"/>
      <c r="KOE36" s="159"/>
      <c r="KOF36" s="165"/>
      <c r="KOG36" s="159"/>
      <c r="KOH36" s="165"/>
      <c r="KOI36" s="159"/>
      <c r="KOJ36" s="165"/>
      <c r="KOK36" s="159"/>
      <c r="KOL36" s="165"/>
      <c r="KOM36" s="159"/>
      <c r="KON36" s="165"/>
      <c r="KOO36" s="159"/>
      <c r="KOP36" s="165"/>
      <c r="KOQ36" s="159"/>
      <c r="KOR36" s="165"/>
      <c r="KOS36" s="159"/>
      <c r="KOT36" s="165"/>
      <c r="KOU36" s="159"/>
      <c r="KOV36" s="165"/>
      <c r="KOW36" s="159"/>
      <c r="KOX36" s="165"/>
      <c r="KOY36" s="159"/>
      <c r="KOZ36" s="165"/>
      <c r="KPA36" s="159"/>
      <c r="KPB36" s="165"/>
      <c r="KPC36" s="159"/>
      <c r="KPD36" s="165"/>
      <c r="KPE36" s="159"/>
      <c r="KPF36" s="165"/>
      <c r="KPG36" s="159"/>
      <c r="KPH36" s="165"/>
      <c r="KPI36" s="159"/>
      <c r="KPJ36" s="165"/>
      <c r="KPK36" s="159"/>
      <c r="KPL36" s="165"/>
      <c r="KPM36" s="159"/>
      <c r="KPN36" s="165"/>
      <c r="KPO36" s="159"/>
      <c r="KPP36" s="165"/>
      <c r="KPQ36" s="159"/>
      <c r="KPR36" s="165"/>
      <c r="KPS36" s="159"/>
      <c r="KPT36" s="165"/>
      <c r="KPU36" s="159"/>
      <c r="KPV36" s="165"/>
      <c r="KPW36" s="159"/>
      <c r="KPX36" s="165"/>
      <c r="KPY36" s="159"/>
      <c r="KPZ36" s="165"/>
      <c r="KQA36" s="159"/>
      <c r="KQB36" s="165"/>
      <c r="KQC36" s="159"/>
      <c r="KQD36" s="165"/>
      <c r="KQE36" s="159"/>
      <c r="KQF36" s="165"/>
      <c r="KQG36" s="159"/>
      <c r="KQH36" s="165"/>
      <c r="KQI36" s="159"/>
      <c r="KQJ36" s="165"/>
      <c r="KQK36" s="159"/>
      <c r="KQL36" s="165"/>
      <c r="KQM36" s="159"/>
      <c r="KQN36" s="165"/>
      <c r="KQO36" s="159"/>
      <c r="KQP36" s="165"/>
      <c r="KQQ36" s="159"/>
      <c r="KQR36" s="165"/>
      <c r="KQS36" s="159"/>
      <c r="KQT36" s="165"/>
      <c r="KQU36" s="159"/>
      <c r="KQV36" s="165"/>
      <c r="KQW36" s="159"/>
      <c r="KQX36" s="165"/>
      <c r="KQY36" s="159"/>
      <c r="KQZ36" s="165"/>
      <c r="KRA36" s="159"/>
      <c r="KRB36" s="165"/>
      <c r="KRC36" s="159"/>
      <c r="KRD36" s="165"/>
      <c r="KRE36" s="159"/>
      <c r="KRF36" s="165"/>
      <c r="KRG36" s="159"/>
      <c r="KRH36" s="165"/>
      <c r="KRI36" s="159"/>
      <c r="KRJ36" s="165"/>
      <c r="KRK36" s="159"/>
      <c r="KRL36" s="165"/>
      <c r="KRM36" s="159"/>
      <c r="KRN36" s="165"/>
      <c r="KRO36" s="159"/>
      <c r="KRP36" s="165"/>
      <c r="KRQ36" s="159"/>
      <c r="KRR36" s="165"/>
      <c r="KRS36" s="159"/>
      <c r="KRT36" s="165"/>
      <c r="KRU36" s="159"/>
      <c r="KRV36" s="165"/>
      <c r="KRW36" s="159"/>
      <c r="KRX36" s="165"/>
      <c r="KRY36" s="159"/>
      <c r="KRZ36" s="165"/>
      <c r="KSA36" s="159"/>
      <c r="KSB36" s="165"/>
      <c r="KSC36" s="159"/>
      <c r="KSD36" s="165"/>
      <c r="KSE36" s="159"/>
      <c r="KSF36" s="165"/>
      <c r="KSG36" s="159"/>
      <c r="KSH36" s="165"/>
      <c r="KSI36" s="159"/>
      <c r="KSJ36" s="165"/>
      <c r="KSK36" s="159"/>
      <c r="KSL36" s="165"/>
      <c r="KSM36" s="159"/>
      <c r="KSN36" s="165"/>
      <c r="KSO36" s="159"/>
      <c r="KSP36" s="165"/>
      <c r="KSQ36" s="159"/>
      <c r="KSR36" s="165"/>
      <c r="KSS36" s="159"/>
      <c r="KST36" s="165"/>
      <c r="KSU36" s="159"/>
      <c r="KSV36" s="165"/>
      <c r="KSW36" s="159"/>
      <c r="KSX36" s="165"/>
      <c r="KSY36" s="159"/>
      <c r="KSZ36" s="165"/>
      <c r="KTA36" s="159"/>
      <c r="KTB36" s="165"/>
      <c r="KTC36" s="159"/>
      <c r="KTD36" s="165"/>
      <c r="KTE36" s="159"/>
      <c r="KTF36" s="165"/>
      <c r="KTG36" s="159"/>
      <c r="KTH36" s="165"/>
      <c r="KTI36" s="159"/>
      <c r="KTJ36" s="165"/>
      <c r="KTK36" s="159"/>
      <c r="KTL36" s="165"/>
      <c r="KTM36" s="159"/>
      <c r="KTN36" s="165"/>
      <c r="KTO36" s="159"/>
      <c r="KTP36" s="165"/>
      <c r="KTQ36" s="159"/>
      <c r="KTR36" s="165"/>
      <c r="KTS36" s="159"/>
      <c r="KTT36" s="165"/>
      <c r="KTU36" s="159"/>
      <c r="KTV36" s="165"/>
      <c r="KTW36" s="159"/>
      <c r="KTX36" s="165"/>
      <c r="KTY36" s="159"/>
      <c r="KTZ36" s="165"/>
      <c r="KUA36" s="159"/>
      <c r="KUB36" s="165"/>
      <c r="KUC36" s="159"/>
      <c r="KUD36" s="165"/>
      <c r="KUE36" s="159"/>
      <c r="KUF36" s="165"/>
      <c r="KUG36" s="159"/>
      <c r="KUH36" s="165"/>
      <c r="KUI36" s="159"/>
      <c r="KUJ36" s="165"/>
      <c r="KUK36" s="159"/>
      <c r="KUL36" s="165"/>
      <c r="KUM36" s="159"/>
      <c r="KUN36" s="165"/>
      <c r="KUO36" s="159"/>
      <c r="KUP36" s="165"/>
      <c r="KUQ36" s="159"/>
      <c r="KUR36" s="165"/>
      <c r="KUS36" s="159"/>
      <c r="KUT36" s="165"/>
      <c r="KUU36" s="159"/>
      <c r="KUV36" s="165"/>
      <c r="KUW36" s="159"/>
      <c r="KUX36" s="165"/>
      <c r="KUY36" s="159"/>
      <c r="KUZ36" s="165"/>
      <c r="KVA36" s="159"/>
      <c r="KVB36" s="165"/>
      <c r="KVC36" s="159"/>
      <c r="KVD36" s="165"/>
      <c r="KVE36" s="159"/>
      <c r="KVF36" s="165"/>
      <c r="KVG36" s="159"/>
      <c r="KVH36" s="165"/>
      <c r="KVI36" s="159"/>
      <c r="KVJ36" s="165"/>
      <c r="KVK36" s="159"/>
      <c r="KVL36" s="165"/>
      <c r="KVM36" s="159"/>
      <c r="KVN36" s="165"/>
      <c r="KVO36" s="159"/>
      <c r="KVP36" s="165"/>
      <c r="KVQ36" s="159"/>
      <c r="KVR36" s="165"/>
      <c r="KVS36" s="159"/>
      <c r="KVT36" s="165"/>
      <c r="KVU36" s="159"/>
      <c r="KVV36" s="165"/>
      <c r="KVW36" s="159"/>
      <c r="KVX36" s="165"/>
      <c r="KVY36" s="159"/>
      <c r="KVZ36" s="165"/>
      <c r="KWA36" s="159"/>
      <c r="KWB36" s="165"/>
      <c r="KWC36" s="159"/>
      <c r="KWD36" s="165"/>
      <c r="KWE36" s="159"/>
      <c r="KWF36" s="165"/>
      <c r="KWG36" s="159"/>
      <c r="KWH36" s="165"/>
      <c r="KWI36" s="159"/>
      <c r="KWJ36" s="165"/>
      <c r="KWK36" s="159"/>
      <c r="KWL36" s="165"/>
      <c r="KWM36" s="159"/>
      <c r="KWN36" s="165"/>
      <c r="KWO36" s="159"/>
      <c r="KWP36" s="165"/>
      <c r="KWQ36" s="159"/>
      <c r="KWR36" s="165"/>
      <c r="KWS36" s="159"/>
      <c r="KWT36" s="165"/>
      <c r="KWU36" s="159"/>
      <c r="KWV36" s="165"/>
      <c r="KWW36" s="159"/>
      <c r="KWX36" s="165"/>
      <c r="KWY36" s="159"/>
      <c r="KWZ36" s="165"/>
      <c r="KXA36" s="159"/>
      <c r="KXB36" s="165"/>
      <c r="KXC36" s="159"/>
      <c r="KXD36" s="165"/>
      <c r="KXE36" s="159"/>
      <c r="KXF36" s="165"/>
      <c r="KXG36" s="159"/>
      <c r="KXH36" s="165"/>
      <c r="KXI36" s="159"/>
      <c r="KXJ36" s="165"/>
      <c r="KXK36" s="159"/>
      <c r="KXL36" s="165"/>
      <c r="KXM36" s="159"/>
      <c r="KXN36" s="165"/>
      <c r="KXO36" s="159"/>
      <c r="KXP36" s="165"/>
      <c r="KXQ36" s="159"/>
      <c r="KXR36" s="165"/>
      <c r="KXS36" s="159"/>
      <c r="KXT36" s="165"/>
      <c r="KXU36" s="159"/>
      <c r="KXV36" s="165"/>
      <c r="KXW36" s="159"/>
      <c r="KXX36" s="165"/>
      <c r="KXY36" s="159"/>
      <c r="KXZ36" s="165"/>
      <c r="KYA36" s="159"/>
      <c r="KYB36" s="165"/>
      <c r="KYC36" s="159"/>
      <c r="KYD36" s="165"/>
      <c r="KYE36" s="159"/>
      <c r="KYF36" s="165"/>
      <c r="KYG36" s="159"/>
      <c r="KYH36" s="165"/>
      <c r="KYI36" s="159"/>
      <c r="KYJ36" s="165"/>
      <c r="KYK36" s="159"/>
      <c r="KYL36" s="165"/>
      <c r="KYM36" s="159"/>
      <c r="KYN36" s="165"/>
      <c r="KYO36" s="159"/>
      <c r="KYP36" s="165"/>
      <c r="KYQ36" s="159"/>
      <c r="KYR36" s="165"/>
      <c r="KYS36" s="159"/>
      <c r="KYT36" s="165"/>
      <c r="KYU36" s="159"/>
      <c r="KYV36" s="165"/>
      <c r="KYW36" s="159"/>
      <c r="KYX36" s="165"/>
      <c r="KYY36" s="159"/>
      <c r="KYZ36" s="165"/>
      <c r="KZA36" s="159"/>
      <c r="KZB36" s="165"/>
      <c r="KZC36" s="159"/>
      <c r="KZD36" s="165"/>
      <c r="KZE36" s="159"/>
      <c r="KZF36" s="165"/>
      <c r="KZG36" s="159"/>
      <c r="KZH36" s="165"/>
      <c r="KZI36" s="159"/>
      <c r="KZJ36" s="165"/>
      <c r="KZK36" s="159"/>
      <c r="KZL36" s="165"/>
      <c r="KZM36" s="159"/>
      <c r="KZN36" s="165"/>
      <c r="KZO36" s="159"/>
      <c r="KZP36" s="165"/>
      <c r="KZQ36" s="159"/>
      <c r="KZR36" s="165"/>
      <c r="KZS36" s="159"/>
      <c r="KZT36" s="165"/>
      <c r="KZU36" s="159"/>
      <c r="KZV36" s="165"/>
      <c r="KZW36" s="159"/>
      <c r="KZX36" s="165"/>
      <c r="KZY36" s="159"/>
      <c r="KZZ36" s="165"/>
      <c r="LAA36" s="159"/>
      <c r="LAB36" s="165"/>
      <c r="LAC36" s="159"/>
      <c r="LAD36" s="165"/>
      <c r="LAE36" s="159"/>
      <c r="LAF36" s="165"/>
      <c r="LAG36" s="159"/>
      <c r="LAH36" s="165"/>
      <c r="LAI36" s="159"/>
      <c r="LAJ36" s="165"/>
      <c r="LAK36" s="159"/>
      <c r="LAL36" s="165"/>
      <c r="LAM36" s="159"/>
      <c r="LAN36" s="165"/>
      <c r="LAO36" s="159"/>
      <c r="LAP36" s="165"/>
      <c r="LAQ36" s="159"/>
      <c r="LAR36" s="165"/>
      <c r="LAS36" s="159"/>
      <c r="LAT36" s="165"/>
      <c r="LAU36" s="159"/>
      <c r="LAV36" s="165"/>
      <c r="LAW36" s="159"/>
      <c r="LAX36" s="165"/>
      <c r="LAY36" s="159"/>
      <c r="LAZ36" s="165"/>
      <c r="LBA36" s="159"/>
      <c r="LBB36" s="165"/>
      <c r="LBC36" s="159"/>
      <c r="LBD36" s="165"/>
      <c r="LBE36" s="159"/>
      <c r="LBF36" s="165"/>
      <c r="LBG36" s="159"/>
      <c r="LBH36" s="165"/>
      <c r="LBI36" s="159"/>
      <c r="LBJ36" s="165"/>
      <c r="LBK36" s="159"/>
      <c r="LBL36" s="165"/>
      <c r="LBM36" s="159"/>
      <c r="LBN36" s="165"/>
      <c r="LBO36" s="159"/>
      <c r="LBP36" s="165"/>
      <c r="LBQ36" s="159"/>
      <c r="LBR36" s="165"/>
      <c r="LBS36" s="159"/>
      <c r="LBT36" s="165"/>
      <c r="LBU36" s="159"/>
      <c r="LBV36" s="165"/>
      <c r="LBW36" s="159"/>
      <c r="LBX36" s="165"/>
      <c r="LBY36" s="159"/>
      <c r="LBZ36" s="165"/>
      <c r="LCA36" s="159"/>
      <c r="LCB36" s="165"/>
      <c r="LCC36" s="159"/>
      <c r="LCD36" s="165"/>
      <c r="LCE36" s="159"/>
      <c r="LCF36" s="165"/>
      <c r="LCG36" s="159"/>
      <c r="LCH36" s="165"/>
      <c r="LCI36" s="159"/>
      <c r="LCJ36" s="165"/>
      <c r="LCK36" s="159"/>
      <c r="LCL36" s="165"/>
      <c r="LCM36" s="159"/>
      <c r="LCN36" s="165"/>
      <c r="LCO36" s="159"/>
      <c r="LCP36" s="165"/>
      <c r="LCQ36" s="159"/>
      <c r="LCR36" s="165"/>
      <c r="LCS36" s="159"/>
      <c r="LCT36" s="165"/>
      <c r="LCU36" s="159"/>
      <c r="LCV36" s="165"/>
      <c r="LCW36" s="159"/>
      <c r="LCX36" s="165"/>
      <c r="LCY36" s="159"/>
      <c r="LCZ36" s="165"/>
      <c r="LDA36" s="159"/>
      <c r="LDB36" s="165"/>
      <c r="LDC36" s="159"/>
      <c r="LDD36" s="165"/>
      <c r="LDE36" s="159"/>
      <c r="LDF36" s="165"/>
      <c r="LDG36" s="159"/>
      <c r="LDH36" s="165"/>
      <c r="LDI36" s="159"/>
      <c r="LDJ36" s="165"/>
      <c r="LDK36" s="159"/>
      <c r="LDL36" s="165"/>
      <c r="LDM36" s="159"/>
      <c r="LDN36" s="165"/>
      <c r="LDO36" s="159"/>
      <c r="LDP36" s="165"/>
      <c r="LDQ36" s="159"/>
      <c r="LDR36" s="165"/>
      <c r="LDS36" s="159"/>
      <c r="LDT36" s="165"/>
      <c r="LDU36" s="159"/>
      <c r="LDV36" s="165"/>
      <c r="LDW36" s="159"/>
      <c r="LDX36" s="165"/>
      <c r="LDY36" s="159"/>
      <c r="LDZ36" s="165"/>
      <c r="LEA36" s="159"/>
      <c r="LEB36" s="165"/>
      <c r="LEC36" s="159"/>
      <c r="LED36" s="165"/>
      <c r="LEE36" s="159"/>
      <c r="LEF36" s="165"/>
      <c r="LEG36" s="159"/>
      <c r="LEH36" s="165"/>
      <c r="LEI36" s="159"/>
      <c r="LEJ36" s="165"/>
      <c r="LEK36" s="159"/>
      <c r="LEL36" s="165"/>
      <c r="LEM36" s="159"/>
      <c r="LEN36" s="165"/>
      <c r="LEO36" s="159"/>
      <c r="LEP36" s="165"/>
      <c r="LEQ36" s="159"/>
      <c r="LER36" s="165"/>
      <c r="LES36" s="159"/>
      <c r="LET36" s="165"/>
      <c r="LEU36" s="159"/>
      <c r="LEV36" s="165"/>
      <c r="LEW36" s="159"/>
      <c r="LEX36" s="165"/>
      <c r="LEY36" s="159"/>
      <c r="LEZ36" s="165"/>
      <c r="LFA36" s="159"/>
      <c r="LFB36" s="165"/>
      <c r="LFC36" s="159"/>
      <c r="LFD36" s="165"/>
      <c r="LFE36" s="159"/>
      <c r="LFF36" s="165"/>
      <c r="LFG36" s="159"/>
      <c r="LFH36" s="165"/>
      <c r="LFI36" s="159"/>
      <c r="LFJ36" s="165"/>
      <c r="LFK36" s="159"/>
      <c r="LFL36" s="165"/>
      <c r="LFM36" s="159"/>
      <c r="LFN36" s="165"/>
      <c r="LFO36" s="159"/>
      <c r="LFP36" s="165"/>
      <c r="LFQ36" s="159"/>
      <c r="LFR36" s="165"/>
      <c r="LFS36" s="159"/>
      <c r="LFT36" s="165"/>
      <c r="LFU36" s="159"/>
      <c r="LFV36" s="165"/>
      <c r="LFW36" s="159"/>
      <c r="LFX36" s="165"/>
      <c r="LFY36" s="159"/>
      <c r="LFZ36" s="165"/>
      <c r="LGA36" s="159"/>
      <c r="LGB36" s="165"/>
      <c r="LGC36" s="159"/>
      <c r="LGD36" s="165"/>
      <c r="LGE36" s="159"/>
      <c r="LGF36" s="165"/>
      <c r="LGG36" s="159"/>
      <c r="LGH36" s="165"/>
      <c r="LGI36" s="159"/>
      <c r="LGJ36" s="165"/>
      <c r="LGK36" s="159"/>
      <c r="LGL36" s="165"/>
      <c r="LGM36" s="159"/>
      <c r="LGN36" s="165"/>
      <c r="LGO36" s="159"/>
      <c r="LGP36" s="165"/>
      <c r="LGQ36" s="159"/>
      <c r="LGR36" s="165"/>
      <c r="LGS36" s="159"/>
      <c r="LGT36" s="165"/>
      <c r="LGU36" s="159"/>
      <c r="LGV36" s="165"/>
      <c r="LGW36" s="159"/>
      <c r="LGX36" s="165"/>
      <c r="LGY36" s="159"/>
      <c r="LGZ36" s="165"/>
      <c r="LHA36" s="159"/>
      <c r="LHB36" s="165"/>
      <c r="LHC36" s="159"/>
      <c r="LHD36" s="165"/>
      <c r="LHE36" s="159"/>
      <c r="LHF36" s="165"/>
      <c r="LHG36" s="159"/>
      <c r="LHH36" s="165"/>
      <c r="LHI36" s="159"/>
      <c r="LHJ36" s="165"/>
      <c r="LHK36" s="159"/>
      <c r="LHL36" s="165"/>
      <c r="LHM36" s="159"/>
      <c r="LHN36" s="165"/>
      <c r="LHO36" s="159"/>
      <c r="LHP36" s="165"/>
      <c r="LHQ36" s="159"/>
      <c r="LHR36" s="165"/>
      <c r="LHS36" s="159"/>
      <c r="LHT36" s="165"/>
      <c r="LHU36" s="159"/>
      <c r="LHV36" s="165"/>
      <c r="LHW36" s="159"/>
      <c r="LHX36" s="165"/>
      <c r="LHY36" s="159"/>
      <c r="LHZ36" s="165"/>
      <c r="LIA36" s="159"/>
      <c r="LIB36" s="165"/>
      <c r="LIC36" s="159"/>
      <c r="LID36" s="165"/>
      <c r="LIE36" s="159"/>
      <c r="LIF36" s="165"/>
      <c r="LIG36" s="159"/>
      <c r="LIH36" s="165"/>
      <c r="LII36" s="159"/>
      <c r="LIJ36" s="165"/>
      <c r="LIK36" s="159"/>
      <c r="LIL36" s="165"/>
      <c r="LIM36" s="159"/>
      <c r="LIN36" s="165"/>
      <c r="LIO36" s="159"/>
      <c r="LIP36" s="165"/>
      <c r="LIQ36" s="159"/>
      <c r="LIR36" s="165"/>
      <c r="LIS36" s="159"/>
      <c r="LIT36" s="165"/>
      <c r="LIU36" s="159"/>
      <c r="LIV36" s="165"/>
      <c r="LIW36" s="159"/>
      <c r="LIX36" s="165"/>
      <c r="LIY36" s="159"/>
      <c r="LIZ36" s="165"/>
      <c r="LJA36" s="159"/>
      <c r="LJB36" s="165"/>
      <c r="LJC36" s="159"/>
      <c r="LJD36" s="165"/>
      <c r="LJE36" s="159"/>
      <c r="LJF36" s="165"/>
      <c r="LJG36" s="159"/>
      <c r="LJH36" s="165"/>
      <c r="LJI36" s="159"/>
      <c r="LJJ36" s="165"/>
      <c r="LJK36" s="159"/>
      <c r="LJL36" s="165"/>
      <c r="LJM36" s="159"/>
      <c r="LJN36" s="165"/>
      <c r="LJO36" s="159"/>
      <c r="LJP36" s="165"/>
      <c r="LJQ36" s="159"/>
      <c r="LJR36" s="165"/>
      <c r="LJS36" s="159"/>
      <c r="LJT36" s="165"/>
      <c r="LJU36" s="159"/>
      <c r="LJV36" s="165"/>
      <c r="LJW36" s="159"/>
      <c r="LJX36" s="165"/>
      <c r="LJY36" s="159"/>
      <c r="LJZ36" s="165"/>
      <c r="LKA36" s="159"/>
      <c r="LKB36" s="165"/>
      <c r="LKC36" s="159"/>
      <c r="LKD36" s="165"/>
      <c r="LKE36" s="159"/>
      <c r="LKF36" s="165"/>
      <c r="LKG36" s="159"/>
      <c r="LKH36" s="165"/>
      <c r="LKI36" s="159"/>
      <c r="LKJ36" s="165"/>
      <c r="LKK36" s="159"/>
      <c r="LKL36" s="165"/>
      <c r="LKM36" s="159"/>
      <c r="LKN36" s="165"/>
      <c r="LKO36" s="159"/>
      <c r="LKP36" s="165"/>
      <c r="LKQ36" s="159"/>
      <c r="LKR36" s="165"/>
      <c r="LKS36" s="159"/>
      <c r="LKT36" s="165"/>
      <c r="LKU36" s="159"/>
      <c r="LKV36" s="165"/>
      <c r="LKW36" s="159"/>
      <c r="LKX36" s="165"/>
      <c r="LKY36" s="159"/>
      <c r="LKZ36" s="165"/>
      <c r="LLA36" s="159"/>
      <c r="LLB36" s="165"/>
      <c r="LLC36" s="159"/>
      <c r="LLD36" s="165"/>
      <c r="LLE36" s="159"/>
      <c r="LLF36" s="165"/>
      <c r="LLG36" s="159"/>
      <c r="LLH36" s="165"/>
      <c r="LLI36" s="159"/>
      <c r="LLJ36" s="165"/>
      <c r="LLK36" s="159"/>
      <c r="LLL36" s="165"/>
      <c r="LLM36" s="159"/>
      <c r="LLN36" s="165"/>
      <c r="LLO36" s="159"/>
      <c r="LLP36" s="165"/>
      <c r="LLQ36" s="159"/>
      <c r="LLR36" s="165"/>
      <c r="LLS36" s="159"/>
      <c r="LLT36" s="165"/>
      <c r="LLU36" s="159"/>
      <c r="LLV36" s="165"/>
      <c r="LLW36" s="159"/>
      <c r="LLX36" s="165"/>
      <c r="LLY36" s="159"/>
      <c r="LLZ36" s="165"/>
      <c r="LMA36" s="159"/>
      <c r="LMB36" s="165"/>
      <c r="LMC36" s="159"/>
      <c r="LMD36" s="165"/>
      <c r="LME36" s="159"/>
      <c r="LMF36" s="165"/>
      <c r="LMG36" s="159"/>
      <c r="LMH36" s="165"/>
      <c r="LMI36" s="159"/>
      <c r="LMJ36" s="165"/>
      <c r="LMK36" s="159"/>
      <c r="LML36" s="165"/>
      <c r="LMM36" s="159"/>
      <c r="LMN36" s="165"/>
      <c r="LMO36" s="159"/>
      <c r="LMP36" s="165"/>
      <c r="LMQ36" s="159"/>
      <c r="LMR36" s="165"/>
      <c r="LMS36" s="159"/>
      <c r="LMT36" s="165"/>
      <c r="LMU36" s="159"/>
      <c r="LMV36" s="165"/>
      <c r="LMW36" s="159"/>
      <c r="LMX36" s="165"/>
      <c r="LMY36" s="159"/>
      <c r="LMZ36" s="165"/>
      <c r="LNA36" s="159"/>
      <c r="LNB36" s="165"/>
      <c r="LNC36" s="159"/>
      <c r="LND36" s="165"/>
      <c r="LNE36" s="159"/>
      <c r="LNF36" s="165"/>
      <c r="LNG36" s="159"/>
      <c r="LNH36" s="165"/>
      <c r="LNI36" s="159"/>
      <c r="LNJ36" s="165"/>
      <c r="LNK36" s="159"/>
      <c r="LNL36" s="165"/>
      <c r="LNM36" s="159"/>
      <c r="LNN36" s="165"/>
      <c r="LNO36" s="159"/>
      <c r="LNP36" s="165"/>
      <c r="LNQ36" s="159"/>
      <c r="LNR36" s="165"/>
      <c r="LNS36" s="159"/>
      <c r="LNT36" s="165"/>
      <c r="LNU36" s="159"/>
      <c r="LNV36" s="165"/>
      <c r="LNW36" s="159"/>
      <c r="LNX36" s="165"/>
      <c r="LNY36" s="159"/>
      <c r="LNZ36" s="165"/>
      <c r="LOA36" s="159"/>
      <c r="LOB36" s="165"/>
      <c r="LOC36" s="159"/>
      <c r="LOD36" s="165"/>
      <c r="LOE36" s="159"/>
      <c r="LOF36" s="165"/>
      <c r="LOG36" s="159"/>
      <c r="LOH36" s="165"/>
      <c r="LOI36" s="159"/>
      <c r="LOJ36" s="165"/>
      <c r="LOK36" s="159"/>
      <c r="LOL36" s="165"/>
      <c r="LOM36" s="159"/>
      <c r="LON36" s="165"/>
      <c r="LOO36" s="159"/>
      <c r="LOP36" s="165"/>
      <c r="LOQ36" s="159"/>
      <c r="LOR36" s="165"/>
      <c r="LOS36" s="159"/>
      <c r="LOT36" s="165"/>
      <c r="LOU36" s="159"/>
      <c r="LOV36" s="165"/>
      <c r="LOW36" s="159"/>
      <c r="LOX36" s="165"/>
      <c r="LOY36" s="159"/>
      <c r="LOZ36" s="165"/>
      <c r="LPA36" s="159"/>
      <c r="LPB36" s="165"/>
      <c r="LPC36" s="159"/>
      <c r="LPD36" s="165"/>
      <c r="LPE36" s="159"/>
      <c r="LPF36" s="165"/>
      <c r="LPG36" s="159"/>
      <c r="LPH36" s="165"/>
      <c r="LPI36" s="159"/>
      <c r="LPJ36" s="165"/>
      <c r="LPK36" s="159"/>
      <c r="LPL36" s="165"/>
      <c r="LPM36" s="159"/>
      <c r="LPN36" s="165"/>
      <c r="LPO36" s="159"/>
      <c r="LPP36" s="165"/>
      <c r="LPQ36" s="159"/>
      <c r="LPR36" s="165"/>
      <c r="LPS36" s="159"/>
      <c r="LPT36" s="165"/>
      <c r="LPU36" s="159"/>
      <c r="LPV36" s="165"/>
      <c r="LPW36" s="159"/>
      <c r="LPX36" s="165"/>
      <c r="LPY36" s="159"/>
      <c r="LPZ36" s="165"/>
      <c r="LQA36" s="159"/>
      <c r="LQB36" s="165"/>
      <c r="LQC36" s="159"/>
      <c r="LQD36" s="165"/>
      <c r="LQE36" s="159"/>
      <c r="LQF36" s="165"/>
      <c r="LQG36" s="159"/>
      <c r="LQH36" s="165"/>
      <c r="LQI36" s="159"/>
      <c r="LQJ36" s="165"/>
      <c r="LQK36" s="159"/>
      <c r="LQL36" s="165"/>
      <c r="LQM36" s="159"/>
      <c r="LQN36" s="165"/>
      <c r="LQO36" s="159"/>
      <c r="LQP36" s="165"/>
      <c r="LQQ36" s="159"/>
      <c r="LQR36" s="165"/>
      <c r="LQS36" s="159"/>
      <c r="LQT36" s="165"/>
      <c r="LQU36" s="159"/>
      <c r="LQV36" s="165"/>
      <c r="LQW36" s="159"/>
      <c r="LQX36" s="165"/>
      <c r="LQY36" s="159"/>
      <c r="LQZ36" s="165"/>
      <c r="LRA36" s="159"/>
      <c r="LRB36" s="165"/>
      <c r="LRC36" s="159"/>
      <c r="LRD36" s="165"/>
      <c r="LRE36" s="159"/>
      <c r="LRF36" s="165"/>
      <c r="LRG36" s="159"/>
      <c r="LRH36" s="165"/>
      <c r="LRI36" s="159"/>
      <c r="LRJ36" s="165"/>
      <c r="LRK36" s="159"/>
      <c r="LRL36" s="165"/>
      <c r="LRM36" s="159"/>
      <c r="LRN36" s="165"/>
      <c r="LRO36" s="159"/>
      <c r="LRP36" s="165"/>
      <c r="LRQ36" s="159"/>
      <c r="LRR36" s="165"/>
      <c r="LRS36" s="159"/>
      <c r="LRT36" s="165"/>
      <c r="LRU36" s="159"/>
      <c r="LRV36" s="165"/>
      <c r="LRW36" s="159"/>
      <c r="LRX36" s="165"/>
      <c r="LRY36" s="159"/>
      <c r="LRZ36" s="165"/>
      <c r="LSA36" s="159"/>
      <c r="LSB36" s="165"/>
      <c r="LSC36" s="159"/>
      <c r="LSD36" s="165"/>
      <c r="LSE36" s="159"/>
      <c r="LSF36" s="165"/>
      <c r="LSG36" s="159"/>
      <c r="LSH36" s="165"/>
      <c r="LSI36" s="159"/>
      <c r="LSJ36" s="165"/>
      <c r="LSK36" s="159"/>
      <c r="LSL36" s="165"/>
      <c r="LSM36" s="159"/>
      <c r="LSN36" s="165"/>
      <c r="LSO36" s="159"/>
      <c r="LSP36" s="165"/>
      <c r="LSQ36" s="159"/>
      <c r="LSR36" s="165"/>
      <c r="LSS36" s="159"/>
      <c r="LST36" s="165"/>
      <c r="LSU36" s="159"/>
      <c r="LSV36" s="165"/>
      <c r="LSW36" s="159"/>
      <c r="LSX36" s="165"/>
      <c r="LSY36" s="159"/>
      <c r="LSZ36" s="165"/>
      <c r="LTA36" s="159"/>
      <c r="LTB36" s="165"/>
      <c r="LTC36" s="159"/>
      <c r="LTD36" s="165"/>
      <c r="LTE36" s="159"/>
      <c r="LTF36" s="165"/>
      <c r="LTG36" s="159"/>
      <c r="LTH36" s="165"/>
      <c r="LTI36" s="159"/>
      <c r="LTJ36" s="165"/>
      <c r="LTK36" s="159"/>
      <c r="LTL36" s="165"/>
      <c r="LTM36" s="159"/>
      <c r="LTN36" s="165"/>
      <c r="LTO36" s="159"/>
      <c r="LTP36" s="165"/>
      <c r="LTQ36" s="159"/>
      <c r="LTR36" s="165"/>
      <c r="LTS36" s="159"/>
      <c r="LTT36" s="165"/>
      <c r="LTU36" s="159"/>
      <c r="LTV36" s="165"/>
      <c r="LTW36" s="159"/>
      <c r="LTX36" s="165"/>
      <c r="LTY36" s="159"/>
      <c r="LTZ36" s="165"/>
      <c r="LUA36" s="159"/>
      <c r="LUB36" s="165"/>
      <c r="LUC36" s="159"/>
      <c r="LUD36" s="165"/>
      <c r="LUE36" s="159"/>
      <c r="LUF36" s="165"/>
      <c r="LUG36" s="159"/>
      <c r="LUH36" s="165"/>
      <c r="LUI36" s="159"/>
      <c r="LUJ36" s="165"/>
      <c r="LUK36" s="159"/>
      <c r="LUL36" s="165"/>
      <c r="LUM36" s="159"/>
      <c r="LUN36" s="165"/>
      <c r="LUO36" s="159"/>
      <c r="LUP36" s="165"/>
      <c r="LUQ36" s="159"/>
      <c r="LUR36" s="165"/>
      <c r="LUS36" s="159"/>
      <c r="LUT36" s="165"/>
      <c r="LUU36" s="159"/>
      <c r="LUV36" s="165"/>
      <c r="LUW36" s="159"/>
      <c r="LUX36" s="165"/>
      <c r="LUY36" s="159"/>
      <c r="LUZ36" s="165"/>
      <c r="LVA36" s="159"/>
      <c r="LVB36" s="165"/>
      <c r="LVC36" s="159"/>
      <c r="LVD36" s="165"/>
      <c r="LVE36" s="159"/>
      <c r="LVF36" s="165"/>
      <c r="LVG36" s="159"/>
      <c r="LVH36" s="165"/>
      <c r="LVI36" s="159"/>
      <c r="LVJ36" s="165"/>
      <c r="LVK36" s="159"/>
      <c r="LVL36" s="165"/>
      <c r="LVM36" s="159"/>
      <c r="LVN36" s="165"/>
      <c r="LVO36" s="159"/>
      <c r="LVP36" s="165"/>
      <c r="LVQ36" s="159"/>
      <c r="LVR36" s="165"/>
      <c r="LVS36" s="159"/>
      <c r="LVT36" s="165"/>
      <c r="LVU36" s="159"/>
      <c r="LVV36" s="165"/>
      <c r="LVW36" s="159"/>
      <c r="LVX36" s="165"/>
      <c r="LVY36" s="159"/>
      <c r="LVZ36" s="165"/>
      <c r="LWA36" s="159"/>
      <c r="LWB36" s="165"/>
      <c r="LWC36" s="159"/>
      <c r="LWD36" s="165"/>
      <c r="LWE36" s="159"/>
      <c r="LWF36" s="165"/>
      <c r="LWG36" s="159"/>
      <c r="LWH36" s="165"/>
      <c r="LWI36" s="159"/>
      <c r="LWJ36" s="165"/>
      <c r="LWK36" s="159"/>
      <c r="LWL36" s="165"/>
      <c r="LWM36" s="159"/>
      <c r="LWN36" s="165"/>
      <c r="LWO36" s="159"/>
      <c r="LWP36" s="165"/>
      <c r="LWQ36" s="159"/>
      <c r="LWR36" s="165"/>
      <c r="LWS36" s="159"/>
      <c r="LWT36" s="165"/>
      <c r="LWU36" s="159"/>
      <c r="LWV36" s="165"/>
      <c r="LWW36" s="159"/>
      <c r="LWX36" s="165"/>
      <c r="LWY36" s="159"/>
      <c r="LWZ36" s="165"/>
      <c r="LXA36" s="159"/>
      <c r="LXB36" s="165"/>
      <c r="LXC36" s="159"/>
      <c r="LXD36" s="165"/>
      <c r="LXE36" s="159"/>
      <c r="LXF36" s="165"/>
      <c r="LXG36" s="159"/>
      <c r="LXH36" s="165"/>
      <c r="LXI36" s="159"/>
      <c r="LXJ36" s="165"/>
      <c r="LXK36" s="159"/>
      <c r="LXL36" s="165"/>
      <c r="LXM36" s="159"/>
      <c r="LXN36" s="165"/>
      <c r="LXO36" s="159"/>
      <c r="LXP36" s="165"/>
      <c r="LXQ36" s="159"/>
      <c r="LXR36" s="165"/>
      <c r="LXS36" s="159"/>
      <c r="LXT36" s="165"/>
      <c r="LXU36" s="159"/>
      <c r="LXV36" s="165"/>
      <c r="LXW36" s="159"/>
      <c r="LXX36" s="165"/>
      <c r="LXY36" s="159"/>
      <c r="LXZ36" s="165"/>
      <c r="LYA36" s="159"/>
      <c r="LYB36" s="165"/>
      <c r="LYC36" s="159"/>
      <c r="LYD36" s="165"/>
      <c r="LYE36" s="159"/>
      <c r="LYF36" s="165"/>
      <c r="LYG36" s="159"/>
      <c r="LYH36" s="165"/>
      <c r="LYI36" s="159"/>
      <c r="LYJ36" s="165"/>
      <c r="LYK36" s="159"/>
      <c r="LYL36" s="165"/>
      <c r="LYM36" s="159"/>
      <c r="LYN36" s="165"/>
      <c r="LYO36" s="159"/>
      <c r="LYP36" s="165"/>
      <c r="LYQ36" s="159"/>
      <c r="LYR36" s="165"/>
      <c r="LYS36" s="159"/>
      <c r="LYT36" s="165"/>
      <c r="LYU36" s="159"/>
      <c r="LYV36" s="165"/>
      <c r="LYW36" s="159"/>
      <c r="LYX36" s="165"/>
      <c r="LYY36" s="159"/>
      <c r="LYZ36" s="165"/>
      <c r="LZA36" s="159"/>
      <c r="LZB36" s="165"/>
      <c r="LZC36" s="159"/>
      <c r="LZD36" s="165"/>
      <c r="LZE36" s="159"/>
      <c r="LZF36" s="165"/>
      <c r="LZG36" s="159"/>
      <c r="LZH36" s="165"/>
      <c r="LZI36" s="159"/>
      <c r="LZJ36" s="165"/>
      <c r="LZK36" s="159"/>
      <c r="LZL36" s="165"/>
      <c r="LZM36" s="159"/>
      <c r="LZN36" s="165"/>
      <c r="LZO36" s="159"/>
      <c r="LZP36" s="165"/>
      <c r="LZQ36" s="159"/>
      <c r="LZR36" s="165"/>
      <c r="LZS36" s="159"/>
      <c r="LZT36" s="165"/>
      <c r="LZU36" s="159"/>
      <c r="LZV36" s="165"/>
      <c r="LZW36" s="159"/>
      <c r="LZX36" s="165"/>
      <c r="LZY36" s="159"/>
      <c r="LZZ36" s="165"/>
      <c r="MAA36" s="159"/>
      <c r="MAB36" s="165"/>
      <c r="MAC36" s="159"/>
      <c r="MAD36" s="165"/>
      <c r="MAE36" s="159"/>
      <c r="MAF36" s="165"/>
      <c r="MAG36" s="159"/>
      <c r="MAH36" s="165"/>
      <c r="MAI36" s="159"/>
      <c r="MAJ36" s="165"/>
      <c r="MAK36" s="159"/>
      <c r="MAL36" s="165"/>
      <c r="MAM36" s="159"/>
      <c r="MAN36" s="165"/>
      <c r="MAO36" s="159"/>
      <c r="MAP36" s="165"/>
      <c r="MAQ36" s="159"/>
      <c r="MAR36" s="165"/>
      <c r="MAS36" s="159"/>
      <c r="MAT36" s="165"/>
      <c r="MAU36" s="159"/>
      <c r="MAV36" s="165"/>
      <c r="MAW36" s="159"/>
      <c r="MAX36" s="165"/>
      <c r="MAY36" s="159"/>
      <c r="MAZ36" s="165"/>
      <c r="MBA36" s="159"/>
      <c r="MBB36" s="165"/>
      <c r="MBC36" s="159"/>
      <c r="MBD36" s="165"/>
      <c r="MBE36" s="159"/>
      <c r="MBF36" s="165"/>
      <c r="MBG36" s="159"/>
      <c r="MBH36" s="165"/>
      <c r="MBI36" s="159"/>
      <c r="MBJ36" s="165"/>
      <c r="MBK36" s="159"/>
      <c r="MBL36" s="165"/>
      <c r="MBM36" s="159"/>
      <c r="MBN36" s="165"/>
      <c r="MBO36" s="159"/>
      <c r="MBP36" s="165"/>
      <c r="MBQ36" s="159"/>
      <c r="MBR36" s="165"/>
      <c r="MBS36" s="159"/>
      <c r="MBT36" s="165"/>
      <c r="MBU36" s="159"/>
      <c r="MBV36" s="165"/>
      <c r="MBW36" s="159"/>
      <c r="MBX36" s="165"/>
      <c r="MBY36" s="159"/>
      <c r="MBZ36" s="165"/>
      <c r="MCA36" s="159"/>
      <c r="MCB36" s="165"/>
      <c r="MCC36" s="159"/>
      <c r="MCD36" s="165"/>
      <c r="MCE36" s="159"/>
      <c r="MCF36" s="165"/>
      <c r="MCG36" s="159"/>
      <c r="MCH36" s="165"/>
      <c r="MCI36" s="159"/>
      <c r="MCJ36" s="165"/>
      <c r="MCK36" s="159"/>
      <c r="MCL36" s="165"/>
      <c r="MCM36" s="159"/>
      <c r="MCN36" s="165"/>
      <c r="MCO36" s="159"/>
      <c r="MCP36" s="165"/>
      <c r="MCQ36" s="159"/>
      <c r="MCR36" s="165"/>
      <c r="MCS36" s="159"/>
      <c r="MCT36" s="165"/>
      <c r="MCU36" s="159"/>
      <c r="MCV36" s="165"/>
      <c r="MCW36" s="159"/>
      <c r="MCX36" s="165"/>
      <c r="MCY36" s="159"/>
      <c r="MCZ36" s="165"/>
      <c r="MDA36" s="159"/>
      <c r="MDB36" s="165"/>
      <c r="MDC36" s="159"/>
      <c r="MDD36" s="165"/>
      <c r="MDE36" s="159"/>
      <c r="MDF36" s="165"/>
      <c r="MDG36" s="159"/>
      <c r="MDH36" s="165"/>
      <c r="MDI36" s="159"/>
      <c r="MDJ36" s="165"/>
      <c r="MDK36" s="159"/>
      <c r="MDL36" s="165"/>
      <c r="MDM36" s="159"/>
      <c r="MDN36" s="165"/>
      <c r="MDO36" s="159"/>
      <c r="MDP36" s="165"/>
      <c r="MDQ36" s="159"/>
      <c r="MDR36" s="165"/>
      <c r="MDS36" s="159"/>
      <c r="MDT36" s="165"/>
      <c r="MDU36" s="159"/>
      <c r="MDV36" s="165"/>
      <c r="MDW36" s="159"/>
      <c r="MDX36" s="165"/>
      <c r="MDY36" s="159"/>
      <c r="MDZ36" s="165"/>
      <c r="MEA36" s="159"/>
      <c r="MEB36" s="165"/>
      <c r="MEC36" s="159"/>
      <c r="MED36" s="165"/>
      <c r="MEE36" s="159"/>
      <c r="MEF36" s="165"/>
      <c r="MEG36" s="159"/>
      <c r="MEH36" s="165"/>
      <c r="MEI36" s="159"/>
      <c r="MEJ36" s="165"/>
      <c r="MEK36" s="159"/>
      <c r="MEL36" s="165"/>
      <c r="MEM36" s="159"/>
      <c r="MEN36" s="165"/>
      <c r="MEO36" s="159"/>
      <c r="MEP36" s="165"/>
      <c r="MEQ36" s="159"/>
      <c r="MER36" s="165"/>
      <c r="MES36" s="159"/>
      <c r="MET36" s="165"/>
      <c r="MEU36" s="159"/>
      <c r="MEV36" s="165"/>
      <c r="MEW36" s="159"/>
      <c r="MEX36" s="165"/>
      <c r="MEY36" s="159"/>
      <c r="MEZ36" s="165"/>
      <c r="MFA36" s="159"/>
      <c r="MFB36" s="165"/>
      <c r="MFC36" s="159"/>
      <c r="MFD36" s="165"/>
      <c r="MFE36" s="159"/>
      <c r="MFF36" s="165"/>
      <c r="MFG36" s="159"/>
      <c r="MFH36" s="165"/>
      <c r="MFI36" s="159"/>
      <c r="MFJ36" s="165"/>
      <c r="MFK36" s="159"/>
      <c r="MFL36" s="165"/>
      <c r="MFM36" s="159"/>
      <c r="MFN36" s="165"/>
      <c r="MFO36" s="159"/>
      <c r="MFP36" s="165"/>
      <c r="MFQ36" s="159"/>
      <c r="MFR36" s="165"/>
      <c r="MFS36" s="159"/>
      <c r="MFT36" s="165"/>
      <c r="MFU36" s="159"/>
      <c r="MFV36" s="165"/>
      <c r="MFW36" s="159"/>
      <c r="MFX36" s="165"/>
      <c r="MFY36" s="159"/>
      <c r="MFZ36" s="165"/>
      <c r="MGA36" s="159"/>
      <c r="MGB36" s="165"/>
      <c r="MGC36" s="159"/>
      <c r="MGD36" s="165"/>
      <c r="MGE36" s="159"/>
      <c r="MGF36" s="165"/>
      <c r="MGG36" s="159"/>
      <c r="MGH36" s="165"/>
      <c r="MGI36" s="159"/>
      <c r="MGJ36" s="165"/>
      <c r="MGK36" s="159"/>
      <c r="MGL36" s="165"/>
      <c r="MGM36" s="159"/>
      <c r="MGN36" s="165"/>
      <c r="MGO36" s="159"/>
      <c r="MGP36" s="165"/>
      <c r="MGQ36" s="159"/>
      <c r="MGR36" s="165"/>
      <c r="MGS36" s="159"/>
      <c r="MGT36" s="165"/>
      <c r="MGU36" s="159"/>
      <c r="MGV36" s="165"/>
      <c r="MGW36" s="159"/>
      <c r="MGX36" s="165"/>
      <c r="MGY36" s="159"/>
      <c r="MGZ36" s="165"/>
      <c r="MHA36" s="159"/>
      <c r="MHB36" s="165"/>
      <c r="MHC36" s="159"/>
      <c r="MHD36" s="165"/>
      <c r="MHE36" s="159"/>
      <c r="MHF36" s="165"/>
      <c r="MHG36" s="159"/>
      <c r="MHH36" s="165"/>
      <c r="MHI36" s="159"/>
      <c r="MHJ36" s="165"/>
      <c r="MHK36" s="159"/>
      <c r="MHL36" s="165"/>
      <c r="MHM36" s="159"/>
      <c r="MHN36" s="165"/>
      <c r="MHO36" s="159"/>
      <c r="MHP36" s="165"/>
      <c r="MHQ36" s="159"/>
      <c r="MHR36" s="165"/>
      <c r="MHS36" s="159"/>
      <c r="MHT36" s="165"/>
      <c r="MHU36" s="159"/>
      <c r="MHV36" s="165"/>
      <c r="MHW36" s="159"/>
      <c r="MHX36" s="165"/>
      <c r="MHY36" s="159"/>
      <c r="MHZ36" s="165"/>
      <c r="MIA36" s="159"/>
      <c r="MIB36" s="165"/>
      <c r="MIC36" s="159"/>
      <c r="MID36" s="165"/>
      <c r="MIE36" s="159"/>
      <c r="MIF36" s="165"/>
      <c r="MIG36" s="159"/>
      <c r="MIH36" s="165"/>
      <c r="MII36" s="159"/>
      <c r="MIJ36" s="165"/>
      <c r="MIK36" s="159"/>
      <c r="MIL36" s="165"/>
      <c r="MIM36" s="159"/>
      <c r="MIN36" s="165"/>
      <c r="MIO36" s="159"/>
      <c r="MIP36" s="165"/>
      <c r="MIQ36" s="159"/>
      <c r="MIR36" s="165"/>
      <c r="MIS36" s="159"/>
      <c r="MIT36" s="165"/>
      <c r="MIU36" s="159"/>
      <c r="MIV36" s="165"/>
      <c r="MIW36" s="159"/>
      <c r="MIX36" s="165"/>
      <c r="MIY36" s="159"/>
      <c r="MIZ36" s="165"/>
      <c r="MJA36" s="159"/>
      <c r="MJB36" s="165"/>
      <c r="MJC36" s="159"/>
      <c r="MJD36" s="165"/>
      <c r="MJE36" s="159"/>
      <c r="MJF36" s="165"/>
      <c r="MJG36" s="159"/>
      <c r="MJH36" s="165"/>
      <c r="MJI36" s="159"/>
      <c r="MJJ36" s="165"/>
      <c r="MJK36" s="159"/>
      <c r="MJL36" s="165"/>
      <c r="MJM36" s="159"/>
      <c r="MJN36" s="165"/>
      <c r="MJO36" s="159"/>
      <c r="MJP36" s="165"/>
      <c r="MJQ36" s="159"/>
      <c r="MJR36" s="165"/>
      <c r="MJS36" s="159"/>
      <c r="MJT36" s="165"/>
      <c r="MJU36" s="159"/>
      <c r="MJV36" s="165"/>
      <c r="MJW36" s="159"/>
      <c r="MJX36" s="165"/>
      <c r="MJY36" s="159"/>
      <c r="MJZ36" s="165"/>
      <c r="MKA36" s="159"/>
      <c r="MKB36" s="165"/>
      <c r="MKC36" s="159"/>
      <c r="MKD36" s="165"/>
      <c r="MKE36" s="159"/>
      <c r="MKF36" s="165"/>
      <c r="MKG36" s="159"/>
      <c r="MKH36" s="165"/>
      <c r="MKI36" s="159"/>
      <c r="MKJ36" s="165"/>
      <c r="MKK36" s="159"/>
      <c r="MKL36" s="165"/>
      <c r="MKM36" s="159"/>
      <c r="MKN36" s="165"/>
      <c r="MKO36" s="159"/>
      <c r="MKP36" s="165"/>
      <c r="MKQ36" s="159"/>
      <c r="MKR36" s="165"/>
      <c r="MKS36" s="159"/>
      <c r="MKT36" s="165"/>
      <c r="MKU36" s="159"/>
      <c r="MKV36" s="165"/>
      <c r="MKW36" s="159"/>
      <c r="MKX36" s="165"/>
      <c r="MKY36" s="159"/>
      <c r="MKZ36" s="165"/>
      <c r="MLA36" s="159"/>
      <c r="MLB36" s="165"/>
      <c r="MLC36" s="159"/>
      <c r="MLD36" s="165"/>
      <c r="MLE36" s="159"/>
      <c r="MLF36" s="165"/>
      <c r="MLG36" s="159"/>
      <c r="MLH36" s="165"/>
      <c r="MLI36" s="159"/>
      <c r="MLJ36" s="165"/>
      <c r="MLK36" s="159"/>
      <c r="MLL36" s="165"/>
      <c r="MLM36" s="159"/>
      <c r="MLN36" s="165"/>
      <c r="MLO36" s="159"/>
      <c r="MLP36" s="165"/>
      <c r="MLQ36" s="159"/>
      <c r="MLR36" s="165"/>
      <c r="MLS36" s="159"/>
      <c r="MLT36" s="165"/>
      <c r="MLU36" s="159"/>
      <c r="MLV36" s="165"/>
      <c r="MLW36" s="159"/>
      <c r="MLX36" s="165"/>
      <c r="MLY36" s="159"/>
      <c r="MLZ36" s="165"/>
      <c r="MMA36" s="159"/>
      <c r="MMB36" s="165"/>
      <c r="MMC36" s="159"/>
      <c r="MMD36" s="165"/>
      <c r="MME36" s="159"/>
      <c r="MMF36" s="165"/>
      <c r="MMG36" s="159"/>
      <c r="MMH36" s="165"/>
      <c r="MMI36" s="159"/>
      <c r="MMJ36" s="165"/>
      <c r="MMK36" s="159"/>
      <c r="MML36" s="165"/>
      <c r="MMM36" s="159"/>
      <c r="MMN36" s="165"/>
      <c r="MMO36" s="159"/>
      <c r="MMP36" s="165"/>
      <c r="MMQ36" s="159"/>
      <c r="MMR36" s="165"/>
      <c r="MMS36" s="159"/>
      <c r="MMT36" s="165"/>
      <c r="MMU36" s="159"/>
      <c r="MMV36" s="165"/>
      <c r="MMW36" s="159"/>
      <c r="MMX36" s="165"/>
      <c r="MMY36" s="159"/>
      <c r="MMZ36" s="165"/>
      <c r="MNA36" s="159"/>
      <c r="MNB36" s="165"/>
      <c r="MNC36" s="159"/>
      <c r="MND36" s="165"/>
      <c r="MNE36" s="159"/>
      <c r="MNF36" s="165"/>
      <c r="MNG36" s="159"/>
      <c r="MNH36" s="165"/>
      <c r="MNI36" s="159"/>
      <c r="MNJ36" s="165"/>
      <c r="MNK36" s="159"/>
      <c r="MNL36" s="165"/>
      <c r="MNM36" s="159"/>
      <c r="MNN36" s="165"/>
      <c r="MNO36" s="159"/>
      <c r="MNP36" s="165"/>
      <c r="MNQ36" s="159"/>
      <c r="MNR36" s="165"/>
      <c r="MNS36" s="159"/>
      <c r="MNT36" s="165"/>
      <c r="MNU36" s="159"/>
      <c r="MNV36" s="165"/>
      <c r="MNW36" s="159"/>
      <c r="MNX36" s="165"/>
      <c r="MNY36" s="159"/>
      <c r="MNZ36" s="165"/>
      <c r="MOA36" s="159"/>
      <c r="MOB36" s="165"/>
      <c r="MOC36" s="159"/>
      <c r="MOD36" s="165"/>
      <c r="MOE36" s="159"/>
      <c r="MOF36" s="165"/>
      <c r="MOG36" s="159"/>
      <c r="MOH36" s="165"/>
      <c r="MOI36" s="159"/>
      <c r="MOJ36" s="165"/>
      <c r="MOK36" s="159"/>
      <c r="MOL36" s="165"/>
      <c r="MOM36" s="159"/>
      <c r="MON36" s="165"/>
      <c r="MOO36" s="159"/>
      <c r="MOP36" s="165"/>
      <c r="MOQ36" s="159"/>
      <c r="MOR36" s="165"/>
      <c r="MOS36" s="159"/>
      <c r="MOT36" s="165"/>
      <c r="MOU36" s="159"/>
      <c r="MOV36" s="165"/>
      <c r="MOW36" s="159"/>
      <c r="MOX36" s="165"/>
      <c r="MOY36" s="159"/>
      <c r="MOZ36" s="165"/>
      <c r="MPA36" s="159"/>
      <c r="MPB36" s="165"/>
      <c r="MPC36" s="159"/>
      <c r="MPD36" s="165"/>
      <c r="MPE36" s="159"/>
      <c r="MPF36" s="165"/>
      <c r="MPG36" s="159"/>
      <c r="MPH36" s="165"/>
      <c r="MPI36" s="159"/>
      <c r="MPJ36" s="165"/>
      <c r="MPK36" s="159"/>
      <c r="MPL36" s="165"/>
      <c r="MPM36" s="159"/>
      <c r="MPN36" s="165"/>
      <c r="MPO36" s="159"/>
      <c r="MPP36" s="165"/>
      <c r="MPQ36" s="159"/>
      <c r="MPR36" s="165"/>
      <c r="MPS36" s="159"/>
      <c r="MPT36" s="165"/>
      <c r="MPU36" s="159"/>
      <c r="MPV36" s="165"/>
      <c r="MPW36" s="159"/>
      <c r="MPX36" s="165"/>
      <c r="MPY36" s="159"/>
      <c r="MPZ36" s="165"/>
      <c r="MQA36" s="159"/>
      <c r="MQB36" s="165"/>
      <c r="MQC36" s="159"/>
      <c r="MQD36" s="165"/>
      <c r="MQE36" s="159"/>
      <c r="MQF36" s="165"/>
      <c r="MQG36" s="159"/>
      <c r="MQH36" s="165"/>
      <c r="MQI36" s="159"/>
      <c r="MQJ36" s="165"/>
      <c r="MQK36" s="159"/>
      <c r="MQL36" s="165"/>
      <c r="MQM36" s="159"/>
      <c r="MQN36" s="165"/>
      <c r="MQO36" s="159"/>
      <c r="MQP36" s="165"/>
      <c r="MQQ36" s="159"/>
      <c r="MQR36" s="165"/>
      <c r="MQS36" s="159"/>
      <c r="MQT36" s="165"/>
      <c r="MQU36" s="159"/>
      <c r="MQV36" s="165"/>
      <c r="MQW36" s="159"/>
      <c r="MQX36" s="165"/>
      <c r="MQY36" s="159"/>
      <c r="MQZ36" s="165"/>
      <c r="MRA36" s="159"/>
      <c r="MRB36" s="165"/>
      <c r="MRC36" s="159"/>
      <c r="MRD36" s="165"/>
      <c r="MRE36" s="159"/>
      <c r="MRF36" s="165"/>
      <c r="MRG36" s="159"/>
      <c r="MRH36" s="165"/>
      <c r="MRI36" s="159"/>
      <c r="MRJ36" s="165"/>
      <c r="MRK36" s="159"/>
      <c r="MRL36" s="165"/>
      <c r="MRM36" s="159"/>
      <c r="MRN36" s="165"/>
      <c r="MRO36" s="159"/>
      <c r="MRP36" s="165"/>
      <c r="MRQ36" s="159"/>
      <c r="MRR36" s="165"/>
      <c r="MRS36" s="159"/>
      <c r="MRT36" s="165"/>
      <c r="MRU36" s="159"/>
      <c r="MRV36" s="165"/>
      <c r="MRW36" s="159"/>
      <c r="MRX36" s="165"/>
      <c r="MRY36" s="159"/>
      <c r="MRZ36" s="165"/>
      <c r="MSA36" s="159"/>
      <c r="MSB36" s="165"/>
      <c r="MSC36" s="159"/>
      <c r="MSD36" s="165"/>
      <c r="MSE36" s="159"/>
      <c r="MSF36" s="165"/>
      <c r="MSG36" s="159"/>
      <c r="MSH36" s="165"/>
      <c r="MSI36" s="159"/>
      <c r="MSJ36" s="165"/>
      <c r="MSK36" s="159"/>
      <c r="MSL36" s="165"/>
      <c r="MSM36" s="159"/>
      <c r="MSN36" s="165"/>
      <c r="MSO36" s="159"/>
      <c r="MSP36" s="165"/>
      <c r="MSQ36" s="159"/>
      <c r="MSR36" s="165"/>
      <c r="MSS36" s="159"/>
      <c r="MST36" s="165"/>
      <c r="MSU36" s="159"/>
      <c r="MSV36" s="165"/>
      <c r="MSW36" s="159"/>
      <c r="MSX36" s="165"/>
      <c r="MSY36" s="159"/>
      <c r="MSZ36" s="165"/>
      <c r="MTA36" s="159"/>
      <c r="MTB36" s="165"/>
      <c r="MTC36" s="159"/>
      <c r="MTD36" s="165"/>
      <c r="MTE36" s="159"/>
      <c r="MTF36" s="165"/>
      <c r="MTG36" s="159"/>
      <c r="MTH36" s="165"/>
      <c r="MTI36" s="159"/>
      <c r="MTJ36" s="165"/>
      <c r="MTK36" s="159"/>
      <c r="MTL36" s="165"/>
      <c r="MTM36" s="159"/>
      <c r="MTN36" s="165"/>
      <c r="MTO36" s="159"/>
      <c r="MTP36" s="165"/>
      <c r="MTQ36" s="159"/>
      <c r="MTR36" s="165"/>
      <c r="MTS36" s="159"/>
      <c r="MTT36" s="165"/>
      <c r="MTU36" s="159"/>
      <c r="MTV36" s="165"/>
      <c r="MTW36" s="159"/>
      <c r="MTX36" s="165"/>
      <c r="MTY36" s="159"/>
      <c r="MTZ36" s="165"/>
      <c r="MUA36" s="159"/>
      <c r="MUB36" s="165"/>
      <c r="MUC36" s="159"/>
      <c r="MUD36" s="165"/>
      <c r="MUE36" s="159"/>
      <c r="MUF36" s="165"/>
      <c r="MUG36" s="159"/>
      <c r="MUH36" s="165"/>
      <c r="MUI36" s="159"/>
      <c r="MUJ36" s="165"/>
      <c r="MUK36" s="159"/>
      <c r="MUL36" s="165"/>
      <c r="MUM36" s="159"/>
      <c r="MUN36" s="165"/>
      <c r="MUO36" s="159"/>
      <c r="MUP36" s="165"/>
      <c r="MUQ36" s="159"/>
      <c r="MUR36" s="165"/>
      <c r="MUS36" s="159"/>
      <c r="MUT36" s="165"/>
      <c r="MUU36" s="159"/>
      <c r="MUV36" s="165"/>
      <c r="MUW36" s="159"/>
      <c r="MUX36" s="165"/>
      <c r="MUY36" s="159"/>
      <c r="MUZ36" s="165"/>
      <c r="MVA36" s="159"/>
      <c r="MVB36" s="165"/>
      <c r="MVC36" s="159"/>
      <c r="MVD36" s="165"/>
      <c r="MVE36" s="159"/>
      <c r="MVF36" s="165"/>
      <c r="MVG36" s="159"/>
      <c r="MVH36" s="165"/>
      <c r="MVI36" s="159"/>
      <c r="MVJ36" s="165"/>
      <c r="MVK36" s="159"/>
      <c r="MVL36" s="165"/>
      <c r="MVM36" s="159"/>
      <c r="MVN36" s="165"/>
      <c r="MVO36" s="159"/>
      <c r="MVP36" s="165"/>
      <c r="MVQ36" s="159"/>
      <c r="MVR36" s="165"/>
      <c r="MVS36" s="159"/>
      <c r="MVT36" s="165"/>
      <c r="MVU36" s="159"/>
      <c r="MVV36" s="165"/>
      <c r="MVW36" s="159"/>
      <c r="MVX36" s="165"/>
      <c r="MVY36" s="159"/>
      <c r="MVZ36" s="165"/>
      <c r="MWA36" s="159"/>
      <c r="MWB36" s="165"/>
      <c r="MWC36" s="159"/>
      <c r="MWD36" s="165"/>
      <c r="MWE36" s="159"/>
      <c r="MWF36" s="165"/>
      <c r="MWG36" s="159"/>
      <c r="MWH36" s="165"/>
      <c r="MWI36" s="159"/>
      <c r="MWJ36" s="165"/>
      <c r="MWK36" s="159"/>
      <c r="MWL36" s="165"/>
      <c r="MWM36" s="159"/>
      <c r="MWN36" s="165"/>
      <c r="MWO36" s="159"/>
      <c r="MWP36" s="165"/>
      <c r="MWQ36" s="159"/>
      <c r="MWR36" s="165"/>
      <c r="MWS36" s="159"/>
      <c r="MWT36" s="165"/>
      <c r="MWU36" s="159"/>
      <c r="MWV36" s="165"/>
      <c r="MWW36" s="159"/>
      <c r="MWX36" s="165"/>
      <c r="MWY36" s="159"/>
      <c r="MWZ36" s="165"/>
      <c r="MXA36" s="159"/>
      <c r="MXB36" s="165"/>
      <c r="MXC36" s="159"/>
      <c r="MXD36" s="165"/>
      <c r="MXE36" s="159"/>
      <c r="MXF36" s="165"/>
      <c r="MXG36" s="159"/>
      <c r="MXH36" s="165"/>
      <c r="MXI36" s="159"/>
      <c r="MXJ36" s="165"/>
      <c r="MXK36" s="159"/>
      <c r="MXL36" s="165"/>
      <c r="MXM36" s="159"/>
      <c r="MXN36" s="165"/>
      <c r="MXO36" s="159"/>
      <c r="MXP36" s="165"/>
      <c r="MXQ36" s="159"/>
      <c r="MXR36" s="165"/>
      <c r="MXS36" s="159"/>
      <c r="MXT36" s="165"/>
      <c r="MXU36" s="159"/>
      <c r="MXV36" s="165"/>
      <c r="MXW36" s="159"/>
      <c r="MXX36" s="165"/>
      <c r="MXY36" s="159"/>
      <c r="MXZ36" s="165"/>
      <c r="MYA36" s="159"/>
      <c r="MYB36" s="165"/>
      <c r="MYC36" s="159"/>
      <c r="MYD36" s="165"/>
      <c r="MYE36" s="159"/>
      <c r="MYF36" s="165"/>
      <c r="MYG36" s="159"/>
      <c r="MYH36" s="165"/>
      <c r="MYI36" s="159"/>
      <c r="MYJ36" s="165"/>
      <c r="MYK36" s="159"/>
      <c r="MYL36" s="165"/>
      <c r="MYM36" s="159"/>
      <c r="MYN36" s="165"/>
      <c r="MYO36" s="159"/>
      <c r="MYP36" s="165"/>
      <c r="MYQ36" s="159"/>
      <c r="MYR36" s="165"/>
      <c r="MYS36" s="159"/>
      <c r="MYT36" s="165"/>
      <c r="MYU36" s="159"/>
      <c r="MYV36" s="165"/>
      <c r="MYW36" s="159"/>
      <c r="MYX36" s="165"/>
      <c r="MYY36" s="159"/>
      <c r="MYZ36" s="165"/>
      <c r="MZA36" s="159"/>
      <c r="MZB36" s="165"/>
      <c r="MZC36" s="159"/>
      <c r="MZD36" s="165"/>
      <c r="MZE36" s="159"/>
      <c r="MZF36" s="165"/>
      <c r="MZG36" s="159"/>
      <c r="MZH36" s="165"/>
      <c r="MZI36" s="159"/>
      <c r="MZJ36" s="165"/>
      <c r="MZK36" s="159"/>
      <c r="MZL36" s="165"/>
      <c r="MZM36" s="159"/>
      <c r="MZN36" s="165"/>
      <c r="MZO36" s="159"/>
      <c r="MZP36" s="165"/>
      <c r="MZQ36" s="159"/>
      <c r="MZR36" s="165"/>
      <c r="MZS36" s="159"/>
      <c r="MZT36" s="165"/>
      <c r="MZU36" s="159"/>
      <c r="MZV36" s="165"/>
      <c r="MZW36" s="159"/>
      <c r="MZX36" s="165"/>
      <c r="MZY36" s="159"/>
      <c r="MZZ36" s="165"/>
      <c r="NAA36" s="159"/>
      <c r="NAB36" s="165"/>
      <c r="NAC36" s="159"/>
      <c r="NAD36" s="165"/>
      <c r="NAE36" s="159"/>
      <c r="NAF36" s="165"/>
      <c r="NAG36" s="159"/>
      <c r="NAH36" s="165"/>
      <c r="NAI36" s="159"/>
      <c r="NAJ36" s="165"/>
      <c r="NAK36" s="159"/>
      <c r="NAL36" s="165"/>
      <c r="NAM36" s="159"/>
      <c r="NAN36" s="165"/>
      <c r="NAO36" s="159"/>
      <c r="NAP36" s="165"/>
      <c r="NAQ36" s="159"/>
      <c r="NAR36" s="165"/>
      <c r="NAS36" s="159"/>
      <c r="NAT36" s="165"/>
      <c r="NAU36" s="159"/>
      <c r="NAV36" s="165"/>
      <c r="NAW36" s="159"/>
      <c r="NAX36" s="165"/>
      <c r="NAY36" s="159"/>
      <c r="NAZ36" s="165"/>
      <c r="NBA36" s="159"/>
      <c r="NBB36" s="165"/>
      <c r="NBC36" s="159"/>
      <c r="NBD36" s="165"/>
      <c r="NBE36" s="159"/>
      <c r="NBF36" s="165"/>
      <c r="NBG36" s="159"/>
      <c r="NBH36" s="165"/>
      <c r="NBI36" s="159"/>
      <c r="NBJ36" s="165"/>
      <c r="NBK36" s="159"/>
      <c r="NBL36" s="165"/>
      <c r="NBM36" s="159"/>
      <c r="NBN36" s="165"/>
      <c r="NBO36" s="159"/>
      <c r="NBP36" s="165"/>
      <c r="NBQ36" s="159"/>
      <c r="NBR36" s="165"/>
      <c r="NBS36" s="159"/>
      <c r="NBT36" s="165"/>
      <c r="NBU36" s="159"/>
      <c r="NBV36" s="165"/>
      <c r="NBW36" s="159"/>
      <c r="NBX36" s="165"/>
      <c r="NBY36" s="159"/>
      <c r="NBZ36" s="165"/>
      <c r="NCA36" s="159"/>
      <c r="NCB36" s="165"/>
      <c r="NCC36" s="159"/>
      <c r="NCD36" s="165"/>
      <c r="NCE36" s="159"/>
      <c r="NCF36" s="165"/>
      <c r="NCG36" s="159"/>
      <c r="NCH36" s="165"/>
      <c r="NCI36" s="159"/>
      <c r="NCJ36" s="165"/>
      <c r="NCK36" s="159"/>
      <c r="NCL36" s="165"/>
      <c r="NCM36" s="159"/>
      <c r="NCN36" s="165"/>
      <c r="NCO36" s="159"/>
      <c r="NCP36" s="165"/>
      <c r="NCQ36" s="159"/>
      <c r="NCR36" s="165"/>
      <c r="NCS36" s="159"/>
      <c r="NCT36" s="165"/>
      <c r="NCU36" s="159"/>
      <c r="NCV36" s="165"/>
      <c r="NCW36" s="159"/>
      <c r="NCX36" s="165"/>
      <c r="NCY36" s="159"/>
      <c r="NCZ36" s="165"/>
      <c r="NDA36" s="159"/>
      <c r="NDB36" s="165"/>
      <c r="NDC36" s="159"/>
      <c r="NDD36" s="165"/>
      <c r="NDE36" s="159"/>
      <c r="NDF36" s="165"/>
      <c r="NDG36" s="159"/>
      <c r="NDH36" s="165"/>
      <c r="NDI36" s="159"/>
      <c r="NDJ36" s="165"/>
      <c r="NDK36" s="159"/>
      <c r="NDL36" s="165"/>
      <c r="NDM36" s="159"/>
      <c r="NDN36" s="165"/>
      <c r="NDO36" s="159"/>
      <c r="NDP36" s="165"/>
      <c r="NDQ36" s="159"/>
      <c r="NDR36" s="165"/>
      <c r="NDS36" s="159"/>
      <c r="NDT36" s="165"/>
      <c r="NDU36" s="159"/>
      <c r="NDV36" s="165"/>
      <c r="NDW36" s="159"/>
      <c r="NDX36" s="165"/>
      <c r="NDY36" s="159"/>
      <c r="NDZ36" s="165"/>
      <c r="NEA36" s="159"/>
      <c r="NEB36" s="165"/>
      <c r="NEC36" s="159"/>
      <c r="NED36" s="165"/>
      <c r="NEE36" s="159"/>
      <c r="NEF36" s="165"/>
      <c r="NEG36" s="159"/>
      <c r="NEH36" s="165"/>
      <c r="NEI36" s="159"/>
      <c r="NEJ36" s="165"/>
      <c r="NEK36" s="159"/>
      <c r="NEL36" s="165"/>
      <c r="NEM36" s="159"/>
      <c r="NEN36" s="165"/>
      <c r="NEO36" s="159"/>
      <c r="NEP36" s="165"/>
      <c r="NEQ36" s="159"/>
      <c r="NER36" s="165"/>
      <c r="NES36" s="159"/>
      <c r="NET36" s="165"/>
      <c r="NEU36" s="159"/>
      <c r="NEV36" s="165"/>
      <c r="NEW36" s="159"/>
      <c r="NEX36" s="165"/>
      <c r="NEY36" s="159"/>
      <c r="NEZ36" s="165"/>
      <c r="NFA36" s="159"/>
      <c r="NFB36" s="165"/>
      <c r="NFC36" s="159"/>
      <c r="NFD36" s="165"/>
      <c r="NFE36" s="159"/>
      <c r="NFF36" s="165"/>
      <c r="NFG36" s="159"/>
      <c r="NFH36" s="165"/>
      <c r="NFI36" s="159"/>
      <c r="NFJ36" s="165"/>
      <c r="NFK36" s="159"/>
      <c r="NFL36" s="165"/>
      <c r="NFM36" s="159"/>
      <c r="NFN36" s="165"/>
      <c r="NFO36" s="159"/>
      <c r="NFP36" s="165"/>
      <c r="NFQ36" s="159"/>
      <c r="NFR36" s="165"/>
      <c r="NFS36" s="159"/>
      <c r="NFT36" s="165"/>
      <c r="NFU36" s="159"/>
      <c r="NFV36" s="165"/>
      <c r="NFW36" s="159"/>
      <c r="NFX36" s="165"/>
      <c r="NFY36" s="159"/>
      <c r="NFZ36" s="165"/>
      <c r="NGA36" s="159"/>
      <c r="NGB36" s="165"/>
      <c r="NGC36" s="159"/>
      <c r="NGD36" s="165"/>
      <c r="NGE36" s="159"/>
      <c r="NGF36" s="165"/>
      <c r="NGG36" s="159"/>
      <c r="NGH36" s="165"/>
      <c r="NGI36" s="159"/>
      <c r="NGJ36" s="165"/>
      <c r="NGK36" s="159"/>
      <c r="NGL36" s="165"/>
      <c r="NGM36" s="159"/>
      <c r="NGN36" s="165"/>
      <c r="NGO36" s="159"/>
      <c r="NGP36" s="165"/>
      <c r="NGQ36" s="159"/>
      <c r="NGR36" s="165"/>
      <c r="NGS36" s="159"/>
      <c r="NGT36" s="165"/>
      <c r="NGU36" s="159"/>
      <c r="NGV36" s="165"/>
      <c r="NGW36" s="159"/>
      <c r="NGX36" s="165"/>
      <c r="NGY36" s="159"/>
      <c r="NGZ36" s="165"/>
      <c r="NHA36" s="159"/>
      <c r="NHB36" s="165"/>
      <c r="NHC36" s="159"/>
      <c r="NHD36" s="165"/>
      <c r="NHE36" s="159"/>
      <c r="NHF36" s="165"/>
      <c r="NHG36" s="159"/>
      <c r="NHH36" s="165"/>
      <c r="NHI36" s="159"/>
      <c r="NHJ36" s="165"/>
      <c r="NHK36" s="159"/>
      <c r="NHL36" s="165"/>
      <c r="NHM36" s="159"/>
      <c r="NHN36" s="165"/>
      <c r="NHO36" s="159"/>
      <c r="NHP36" s="165"/>
      <c r="NHQ36" s="159"/>
      <c r="NHR36" s="165"/>
      <c r="NHS36" s="159"/>
      <c r="NHT36" s="165"/>
      <c r="NHU36" s="159"/>
      <c r="NHV36" s="165"/>
      <c r="NHW36" s="159"/>
      <c r="NHX36" s="165"/>
      <c r="NHY36" s="159"/>
      <c r="NHZ36" s="165"/>
      <c r="NIA36" s="159"/>
      <c r="NIB36" s="165"/>
      <c r="NIC36" s="159"/>
      <c r="NID36" s="165"/>
      <c r="NIE36" s="159"/>
      <c r="NIF36" s="165"/>
      <c r="NIG36" s="159"/>
      <c r="NIH36" s="165"/>
      <c r="NII36" s="159"/>
      <c r="NIJ36" s="165"/>
      <c r="NIK36" s="159"/>
      <c r="NIL36" s="165"/>
      <c r="NIM36" s="159"/>
      <c r="NIN36" s="165"/>
      <c r="NIO36" s="159"/>
      <c r="NIP36" s="165"/>
      <c r="NIQ36" s="159"/>
      <c r="NIR36" s="165"/>
      <c r="NIS36" s="159"/>
      <c r="NIT36" s="165"/>
      <c r="NIU36" s="159"/>
      <c r="NIV36" s="165"/>
      <c r="NIW36" s="159"/>
      <c r="NIX36" s="165"/>
      <c r="NIY36" s="159"/>
      <c r="NIZ36" s="165"/>
      <c r="NJA36" s="159"/>
      <c r="NJB36" s="165"/>
      <c r="NJC36" s="159"/>
      <c r="NJD36" s="165"/>
      <c r="NJE36" s="159"/>
      <c r="NJF36" s="165"/>
      <c r="NJG36" s="159"/>
      <c r="NJH36" s="165"/>
      <c r="NJI36" s="159"/>
      <c r="NJJ36" s="165"/>
      <c r="NJK36" s="159"/>
      <c r="NJL36" s="165"/>
      <c r="NJM36" s="159"/>
      <c r="NJN36" s="165"/>
      <c r="NJO36" s="159"/>
      <c r="NJP36" s="165"/>
      <c r="NJQ36" s="159"/>
      <c r="NJR36" s="165"/>
      <c r="NJS36" s="159"/>
      <c r="NJT36" s="165"/>
      <c r="NJU36" s="159"/>
      <c r="NJV36" s="165"/>
      <c r="NJW36" s="159"/>
      <c r="NJX36" s="165"/>
      <c r="NJY36" s="159"/>
      <c r="NJZ36" s="165"/>
      <c r="NKA36" s="159"/>
      <c r="NKB36" s="165"/>
      <c r="NKC36" s="159"/>
      <c r="NKD36" s="165"/>
      <c r="NKE36" s="159"/>
      <c r="NKF36" s="165"/>
      <c r="NKG36" s="159"/>
      <c r="NKH36" s="165"/>
      <c r="NKI36" s="159"/>
      <c r="NKJ36" s="165"/>
      <c r="NKK36" s="159"/>
      <c r="NKL36" s="165"/>
      <c r="NKM36" s="159"/>
      <c r="NKN36" s="165"/>
      <c r="NKO36" s="159"/>
      <c r="NKP36" s="165"/>
      <c r="NKQ36" s="159"/>
      <c r="NKR36" s="165"/>
      <c r="NKS36" s="159"/>
      <c r="NKT36" s="165"/>
      <c r="NKU36" s="159"/>
      <c r="NKV36" s="165"/>
      <c r="NKW36" s="159"/>
      <c r="NKX36" s="165"/>
      <c r="NKY36" s="159"/>
      <c r="NKZ36" s="165"/>
      <c r="NLA36" s="159"/>
      <c r="NLB36" s="165"/>
      <c r="NLC36" s="159"/>
      <c r="NLD36" s="165"/>
      <c r="NLE36" s="159"/>
      <c r="NLF36" s="165"/>
      <c r="NLG36" s="159"/>
      <c r="NLH36" s="165"/>
      <c r="NLI36" s="159"/>
      <c r="NLJ36" s="165"/>
      <c r="NLK36" s="159"/>
      <c r="NLL36" s="165"/>
      <c r="NLM36" s="159"/>
      <c r="NLN36" s="165"/>
      <c r="NLO36" s="159"/>
      <c r="NLP36" s="165"/>
      <c r="NLQ36" s="159"/>
      <c r="NLR36" s="165"/>
      <c r="NLS36" s="159"/>
      <c r="NLT36" s="165"/>
      <c r="NLU36" s="159"/>
      <c r="NLV36" s="165"/>
      <c r="NLW36" s="159"/>
      <c r="NLX36" s="165"/>
      <c r="NLY36" s="159"/>
      <c r="NLZ36" s="165"/>
      <c r="NMA36" s="159"/>
      <c r="NMB36" s="165"/>
      <c r="NMC36" s="159"/>
      <c r="NMD36" s="165"/>
      <c r="NME36" s="159"/>
      <c r="NMF36" s="165"/>
      <c r="NMG36" s="159"/>
      <c r="NMH36" s="165"/>
      <c r="NMI36" s="159"/>
      <c r="NMJ36" s="165"/>
      <c r="NMK36" s="159"/>
      <c r="NML36" s="165"/>
      <c r="NMM36" s="159"/>
      <c r="NMN36" s="165"/>
      <c r="NMO36" s="159"/>
      <c r="NMP36" s="165"/>
      <c r="NMQ36" s="159"/>
      <c r="NMR36" s="165"/>
      <c r="NMS36" s="159"/>
      <c r="NMT36" s="165"/>
      <c r="NMU36" s="159"/>
      <c r="NMV36" s="165"/>
      <c r="NMW36" s="159"/>
      <c r="NMX36" s="165"/>
      <c r="NMY36" s="159"/>
      <c r="NMZ36" s="165"/>
      <c r="NNA36" s="159"/>
      <c r="NNB36" s="165"/>
      <c r="NNC36" s="159"/>
      <c r="NND36" s="165"/>
      <c r="NNE36" s="159"/>
      <c r="NNF36" s="165"/>
      <c r="NNG36" s="159"/>
      <c r="NNH36" s="165"/>
      <c r="NNI36" s="159"/>
      <c r="NNJ36" s="165"/>
      <c r="NNK36" s="159"/>
      <c r="NNL36" s="165"/>
      <c r="NNM36" s="159"/>
      <c r="NNN36" s="165"/>
      <c r="NNO36" s="159"/>
      <c r="NNP36" s="165"/>
      <c r="NNQ36" s="159"/>
      <c r="NNR36" s="165"/>
      <c r="NNS36" s="159"/>
      <c r="NNT36" s="165"/>
      <c r="NNU36" s="159"/>
      <c r="NNV36" s="165"/>
      <c r="NNW36" s="159"/>
      <c r="NNX36" s="165"/>
      <c r="NNY36" s="159"/>
      <c r="NNZ36" s="165"/>
      <c r="NOA36" s="159"/>
      <c r="NOB36" s="165"/>
      <c r="NOC36" s="159"/>
      <c r="NOD36" s="165"/>
      <c r="NOE36" s="159"/>
      <c r="NOF36" s="165"/>
      <c r="NOG36" s="159"/>
      <c r="NOH36" s="165"/>
      <c r="NOI36" s="159"/>
      <c r="NOJ36" s="165"/>
      <c r="NOK36" s="159"/>
      <c r="NOL36" s="165"/>
      <c r="NOM36" s="159"/>
      <c r="NON36" s="165"/>
      <c r="NOO36" s="159"/>
      <c r="NOP36" s="165"/>
      <c r="NOQ36" s="159"/>
      <c r="NOR36" s="165"/>
      <c r="NOS36" s="159"/>
      <c r="NOT36" s="165"/>
      <c r="NOU36" s="159"/>
      <c r="NOV36" s="165"/>
      <c r="NOW36" s="159"/>
      <c r="NOX36" s="165"/>
      <c r="NOY36" s="159"/>
      <c r="NOZ36" s="165"/>
      <c r="NPA36" s="159"/>
      <c r="NPB36" s="165"/>
      <c r="NPC36" s="159"/>
      <c r="NPD36" s="165"/>
      <c r="NPE36" s="159"/>
      <c r="NPF36" s="165"/>
      <c r="NPG36" s="159"/>
      <c r="NPH36" s="165"/>
      <c r="NPI36" s="159"/>
      <c r="NPJ36" s="165"/>
      <c r="NPK36" s="159"/>
      <c r="NPL36" s="165"/>
      <c r="NPM36" s="159"/>
      <c r="NPN36" s="165"/>
      <c r="NPO36" s="159"/>
      <c r="NPP36" s="165"/>
      <c r="NPQ36" s="159"/>
      <c r="NPR36" s="165"/>
      <c r="NPS36" s="159"/>
      <c r="NPT36" s="165"/>
      <c r="NPU36" s="159"/>
      <c r="NPV36" s="165"/>
      <c r="NPW36" s="159"/>
      <c r="NPX36" s="165"/>
      <c r="NPY36" s="159"/>
      <c r="NPZ36" s="165"/>
      <c r="NQA36" s="159"/>
      <c r="NQB36" s="165"/>
      <c r="NQC36" s="159"/>
      <c r="NQD36" s="165"/>
      <c r="NQE36" s="159"/>
      <c r="NQF36" s="165"/>
      <c r="NQG36" s="159"/>
      <c r="NQH36" s="165"/>
      <c r="NQI36" s="159"/>
      <c r="NQJ36" s="165"/>
      <c r="NQK36" s="159"/>
      <c r="NQL36" s="165"/>
      <c r="NQM36" s="159"/>
      <c r="NQN36" s="165"/>
      <c r="NQO36" s="159"/>
      <c r="NQP36" s="165"/>
      <c r="NQQ36" s="159"/>
      <c r="NQR36" s="165"/>
      <c r="NQS36" s="159"/>
      <c r="NQT36" s="165"/>
      <c r="NQU36" s="159"/>
      <c r="NQV36" s="165"/>
      <c r="NQW36" s="159"/>
      <c r="NQX36" s="165"/>
      <c r="NQY36" s="159"/>
      <c r="NQZ36" s="165"/>
      <c r="NRA36" s="159"/>
      <c r="NRB36" s="165"/>
      <c r="NRC36" s="159"/>
      <c r="NRD36" s="165"/>
      <c r="NRE36" s="159"/>
      <c r="NRF36" s="165"/>
      <c r="NRG36" s="159"/>
      <c r="NRH36" s="165"/>
      <c r="NRI36" s="159"/>
      <c r="NRJ36" s="165"/>
      <c r="NRK36" s="159"/>
      <c r="NRL36" s="165"/>
      <c r="NRM36" s="159"/>
      <c r="NRN36" s="165"/>
      <c r="NRO36" s="159"/>
      <c r="NRP36" s="165"/>
      <c r="NRQ36" s="159"/>
      <c r="NRR36" s="165"/>
      <c r="NRS36" s="159"/>
      <c r="NRT36" s="165"/>
      <c r="NRU36" s="159"/>
      <c r="NRV36" s="165"/>
      <c r="NRW36" s="159"/>
      <c r="NRX36" s="165"/>
      <c r="NRY36" s="159"/>
      <c r="NRZ36" s="165"/>
      <c r="NSA36" s="159"/>
      <c r="NSB36" s="165"/>
      <c r="NSC36" s="159"/>
      <c r="NSD36" s="165"/>
      <c r="NSE36" s="159"/>
      <c r="NSF36" s="165"/>
      <c r="NSG36" s="159"/>
      <c r="NSH36" s="165"/>
      <c r="NSI36" s="159"/>
      <c r="NSJ36" s="165"/>
      <c r="NSK36" s="159"/>
      <c r="NSL36" s="165"/>
      <c r="NSM36" s="159"/>
      <c r="NSN36" s="165"/>
      <c r="NSO36" s="159"/>
      <c r="NSP36" s="165"/>
      <c r="NSQ36" s="159"/>
      <c r="NSR36" s="165"/>
      <c r="NSS36" s="159"/>
      <c r="NST36" s="165"/>
      <c r="NSU36" s="159"/>
      <c r="NSV36" s="165"/>
      <c r="NSW36" s="159"/>
      <c r="NSX36" s="165"/>
      <c r="NSY36" s="159"/>
      <c r="NSZ36" s="165"/>
      <c r="NTA36" s="159"/>
      <c r="NTB36" s="165"/>
      <c r="NTC36" s="159"/>
      <c r="NTD36" s="165"/>
      <c r="NTE36" s="159"/>
      <c r="NTF36" s="165"/>
      <c r="NTG36" s="159"/>
      <c r="NTH36" s="165"/>
      <c r="NTI36" s="159"/>
      <c r="NTJ36" s="165"/>
      <c r="NTK36" s="159"/>
      <c r="NTL36" s="165"/>
      <c r="NTM36" s="159"/>
      <c r="NTN36" s="165"/>
      <c r="NTO36" s="159"/>
      <c r="NTP36" s="165"/>
      <c r="NTQ36" s="159"/>
      <c r="NTR36" s="165"/>
      <c r="NTS36" s="159"/>
      <c r="NTT36" s="165"/>
      <c r="NTU36" s="159"/>
      <c r="NTV36" s="165"/>
      <c r="NTW36" s="159"/>
      <c r="NTX36" s="165"/>
      <c r="NTY36" s="159"/>
      <c r="NTZ36" s="165"/>
      <c r="NUA36" s="159"/>
      <c r="NUB36" s="165"/>
      <c r="NUC36" s="159"/>
      <c r="NUD36" s="165"/>
      <c r="NUE36" s="159"/>
      <c r="NUF36" s="165"/>
      <c r="NUG36" s="159"/>
      <c r="NUH36" s="165"/>
      <c r="NUI36" s="159"/>
      <c r="NUJ36" s="165"/>
      <c r="NUK36" s="159"/>
      <c r="NUL36" s="165"/>
      <c r="NUM36" s="159"/>
      <c r="NUN36" s="165"/>
      <c r="NUO36" s="159"/>
      <c r="NUP36" s="165"/>
      <c r="NUQ36" s="159"/>
      <c r="NUR36" s="165"/>
      <c r="NUS36" s="159"/>
      <c r="NUT36" s="165"/>
      <c r="NUU36" s="159"/>
      <c r="NUV36" s="165"/>
      <c r="NUW36" s="159"/>
      <c r="NUX36" s="165"/>
      <c r="NUY36" s="159"/>
      <c r="NUZ36" s="165"/>
      <c r="NVA36" s="159"/>
      <c r="NVB36" s="165"/>
      <c r="NVC36" s="159"/>
      <c r="NVD36" s="165"/>
      <c r="NVE36" s="159"/>
      <c r="NVF36" s="165"/>
      <c r="NVG36" s="159"/>
      <c r="NVH36" s="165"/>
      <c r="NVI36" s="159"/>
      <c r="NVJ36" s="165"/>
      <c r="NVK36" s="159"/>
      <c r="NVL36" s="165"/>
      <c r="NVM36" s="159"/>
      <c r="NVN36" s="165"/>
      <c r="NVO36" s="159"/>
      <c r="NVP36" s="165"/>
      <c r="NVQ36" s="159"/>
      <c r="NVR36" s="165"/>
      <c r="NVS36" s="159"/>
      <c r="NVT36" s="165"/>
      <c r="NVU36" s="159"/>
      <c r="NVV36" s="165"/>
      <c r="NVW36" s="159"/>
      <c r="NVX36" s="165"/>
      <c r="NVY36" s="159"/>
      <c r="NVZ36" s="165"/>
      <c r="NWA36" s="159"/>
      <c r="NWB36" s="165"/>
      <c r="NWC36" s="159"/>
      <c r="NWD36" s="165"/>
      <c r="NWE36" s="159"/>
      <c r="NWF36" s="165"/>
      <c r="NWG36" s="159"/>
      <c r="NWH36" s="165"/>
      <c r="NWI36" s="159"/>
      <c r="NWJ36" s="165"/>
      <c r="NWK36" s="159"/>
      <c r="NWL36" s="165"/>
      <c r="NWM36" s="159"/>
      <c r="NWN36" s="165"/>
      <c r="NWO36" s="159"/>
      <c r="NWP36" s="165"/>
      <c r="NWQ36" s="159"/>
      <c r="NWR36" s="165"/>
      <c r="NWS36" s="159"/>
      <c r="NWT36" s="165"/>
      <c r="NWU36" s="159"/>
      <c r="NWV36" s="165"/>
      <c r="NWW36" s="159"/>
      <c r="NWX36" s="165"/>
      <c r="NWY36" s="159"/>
      <c r="NWZ36" s="165"/>
      <c r="NXA36" s="159"/>
      <c r="NXB36" s="165"/>
      <c r="NXC36" s="159"/>
      <c r="NXD36" s="165"/>
      <c r="NXE36" s="159"/>
      <c r="NXF36" s="165"/>
      <c r="NXG36" s="159"/>
      <c r="NXH36" s="165"/>
      <c r="NXI36" s="159"/>
      <c r="NXJ36" s="165"/>
      <c r="NXK36" s="159"/>
      <c r="NXL36" s="165"/>
      <c r="NXM36" s="159"/>
      <c r="NXN36" s="165"/>
      <c r="NXO36" s="159"/>
      <c r="NXP36" s="165"/>
      <c r="NXQ36" s="159"/>
      <c r="NXR36" s="165"/>
      <c r="NXS36" s="159"/>
      <c r="NXT36" s="165"/>
      <c r="NXU36" s="159"/>
      <c r="NXV36" s="165"/>
      <c r="NXW36" s="159"/>
      <c r="NXX36" s="165"/>
      <c r="NXY36" s="159"/>
      <c r="NXZ36" s="165"/>
      <c r="NYA36" s="159"/>
      <c r="NYB36" s="165"/>
      <c r="NYC36" s="159"/>
      <c r="NYD36" s="165"/>
      <c r="NYE36" s="159"/>
      <c r="NYF36" s="165"/>
      <c r="NYG36" s="159"/>
      <c r="NYH36" s="165"/>
      <c r="NYI36" s="159"/>
      <c r="NYJ36" s="165"/>
      <c r="NYK36" s="159"/>
      <c r="NYL36" s="165"/>
      <c r="NYM36" s="159"/>
      <c r="NYN36" s="165"/>
      <c r="NYO36" s="159"/>
      <c r="NYP36" s="165"/>
      <c r="NYQ36" s="159"/>
      <c r="NYR36" s="165"/>
      <c r="NYS36" s="159"/>
      <c r="NYT36" s="165"/>
      <c r="NYU36" s="159"/>
      <c r="NYV36" s="165"/>
      <c r="NYW36" s="159"/>
      <c r="NYX36" s="165"/>
      <c r="NYY36" s="159"/>
      <c r="NYZ36" s="165"/>
      <c r="NZA36" s="159"/>
      <c r="NZB36" s="165"/>
      <c r="NZC36" s="159"/>
      <c r="NZD36" s="165"/>
      <c r="NZE36" s="159"/>
      <c r="NZF36" s="165"/>
      <c r="NZG36" s="159"/>
      <c r="NZH36" s="165"/>
      <c r="NZI36" s="159"/>
      <c r="NZJ36" s="165"/>
      <c r="NZK36" s="159"/>
      <c r="NZL36" s="165"/>
      <c r="NZM36" s="159"/>
      <c r="NZN36" s="165"/>
      <c r="NZO36" s="159"/>
      <c r="NZP36" s="165"/>
      <c r="NZQ36" s="159"/>
      <c r="NZR36" s="165"/>
      <c r="NZS36" s="159"/>
      <c r="NZT36" s="165"/>
      <c r="NZU36" s="159"/>
      <c r="NZV36" s="165"/>
      <c r="NZW36" s="159"/>
      <c r="NZX36" s="165"/>
      <c r="NZY36" s="159"/>
      <c r="NZZ36" s="165"/>
      <c r="OAA36" s="159"/>
      <c r="OAB36" s="165"/>
      <c r="OAC36" s="159"/>
      <c r="OAD36" s="165"/>
      <c r="OAE36" s="159"/>
      <c r="OAF36" s="165"/>
      <c r="OAG36" s="159"/>
      <c r="OAH36" s="165"/>
      <c r="OAI36" s="159"/>
      <c r="OAJ36" s="165"/>
      <c r="OAK36" s="159"/>
      <c r="OAL36" s="165"/>
      <c r="OAM36" s="159"/>
      <c r="OAN36" s="165"/>
      <c r="OAO36" s="159"/>
      <c r="OAP36" s="165"/>
      <c r="OAQ36" s="159"/>
      <c r="OAR36" s="165"/>
      <c r="OAS36" s="159"/>
      <c r="OAT36" s="165"/>
      <c r="OAU36" s="159"/>
      <c r="OAV36" s="165"/>
      <c r="OAW36" s="159"/>
      <c r="OAX36" s="165"/>
      <c r="OAY36" s="159"/>
      <c r="OAZ36" s="165"/>
      <c r="OBA36" s="159"/>
      <c r="OBB36" s="165"/>
      <c r="OBC36" s="159"/>
      <c r="OBD36" s="165"/>
      <c r="OBE36" s="159"/>
      <c r="OBF36" s="165"/>
      <c r="OBG36" s="159"/>
      <c r="OBH36" s="165"/>
      <c r="OBI36" s="159"/>
      <c r="OBJ36" s="165"/>
      <c r="OBK36" s="159"/>
      <c r="OBL36" s="165"/>
      <c r="OBM36" s="159"/>
      <c r="OBN36" s="165"/>
      <c r="OBO36" s="159"/>
      <c r="OBP36" s="165"/>
      <c r="OBQ36" s="159"/>
      <c r="OBR36" s="165"/>
      <c r="OBS36" s="159"/>
      <c r="OBT36" s="165"/>
      <c r="OBU36" s="159"/>
      <c r="OBV36" s="165"/>
      <c r="OBW36" s="159"/>
      <c r="OBX36" s="165"/>
      <c r="OBY36" s="159"/>
      <c r="OBZ36" s="165"/>
      <c r="OCA36" s="159"/>
      <c r="OCB36" s="165"/>
      <c r="OCC36" s="159"/>
      <c r="OCD36" s="165"/>
      <c r="OCE36" s="159"/>
      <c r="OCF36" s="165"/>
      <c r="OCG36" s="159"/>
      <c r="OCH36" s="165"/>
      <c r="OCI36" s="159"/>
      <c r="OCJ36" s="165"/>
      <c r="OCK36" s="159"/>
      <c r="OCL36" s="165"/>
      <c r="OCM36" s="159"/>
      <c r="OCN36" s="165"/>
      <c r="OCO36" s="159"/>
      <c r="OCP36" s="165"/>
      <c r="OCQ36" s="159"/>
      <c r="OCR36" s="165"/>
      <c r="OCS36" s="159"/>
      <c r="OCT36" s="165"/>
      <c r="OCU36" s="159"/>
      <c r="OCV36" s="165"/>
      <c r="OCW36" s="159"/>
      <c r="OCX36" s="165"/>
      <c r="OCY36" s="159"/>
      <c r="OCZ36" s="165"/>
      <c r="ODA36" s="159"/>
      <c r="ODB36" s="165"/>
      <c r="ODC36" s="159"/>
      <c r="ODD36" s="165"/>
      <c r="ODE36" s="159"/>
      <c r="ODF36" s="165"/>
      <c r="ODG36" s="159"/>
      <c r="ODH36" s="165"/>
      <c r="ODI36" s="159"/>
      <c r="ODJ36" s="165"/>
      <c r="ODK36" s="159"/>
      <c r="ODL36" s="165"/>
      <c r="ODM36" s="159"/>
      <c r="ODN36" s="165"/>
      <c r="ODO36" s="159"/>
      <c r="ODP36" s="165"/>
      <c r="ODQ36" s="159"/>
      <c r="ODR36" s="165"/>
      <c r="ODS36" s="159"/>
      <c r="ODT36" s="165"/>
      <c r="ODU36" s="159"/>
      <c r="ODV36" s="165"/>
      <c r="ODW36" s="159"/>
      <c r="ODX36" s="165"/>
      <c r="ODY36" s="159"/>
      <c r="ODZ36" s="165"/>
      <c r="OEA36" s="159"/>
      <c r="OEB36" s="165"/>
      <c r="OEC36" s="159"/>
      <c r="OED36" s="165"/>
      <c r="OEE36" s="159"/>
      <c r="OEF36" s="165"/>
      <c r="OEG36" s="159"/>
      <c r="OEH36" s="165"/>
      <c r="OEI36" s="159"/>
      <c r="OEJ36" s="165"/>
      <c r="OEK36" s="159"/>
      <c r="OEL36" s="165"/>
      <c r="OEM36" s="159"/>
      <c r="OEN36" s="165"/>
      <c r="OEO36" s="159"/>
      <c r="OEP36" s="165"/>
      <c r="OEQ36" s="159"/>
      <c r="OER36" s="165"/>
      <c r="OES36" s="159"/>
      <c r="OET36" s="165"/>
      <c r="OEU36" s="159"/>
      <c r="OEV36" s="165"/>
      <c r="OEW36" s="159"/>
      <c r="OEX36" s="165"/>
      <c r="OEY36" s="159"/>
      <c r="OEZ36" s="165"/>
      <c r="OFA36" s="159"/>
      <c r="OFB36" s="165"/>
      <c r="OFC36" s="159"/>
      <c r="OFD36" s="165"/>
      <c r="OFE36" s="159"/>
      <c r="OFF36" s="165"/>
      <c r="OFG36" s="159"/>
      <c r="OFH36" s="165"/>
      <c r="OFI36" s="159"/>
      <c r="OFJ36" s="165"/>
      <c r="OFK36" s="159"/>
      <c r="OFL36" s="165"/>
      <c r="OFM36" s="159"/>
      <c r="OFN36" s="165"/>
      <c r="OFO36" s="159"/>
      <c r="OFP36" s="165"/>
      <c r="OFQ36" s="159"/>
      <c r="OFR36" s="165"/>
      <c r="OFS36" s="159"/>
      <c r="OFT36" s="165"/>
      <c r="OFU36" s="159"/>
      <c r="OFV36" s="165"/>
      <c r="OFW36" s="159"/>
      <c r="OFX36" s="165"/>
      <c r="OFY36" s="159"/>
      <c r="OFZ36" s="165"/>
      <c r="OGA36" s="159"/>
      <c r="OGB36" s="165"/>
      <c r="OGC36" s="159"/>
      <c r="OGD36" s="165"/>
      <c r="OGE36" s="159"/>
      <c r="OGF36" s="165"/>
      <c r="OGG36" s="159"/>
      <c r="OGH36" s="165"/>
      <c r="OGI36" s="159"/>
      <c r="OGJ36" s="165"/>
      <c r="OGK36" s="159"/>
      <c r="OGL36" s="165"/>
      <c r="OGM36" s="159"/>
      <c r="OGN36" s="165"/>
      <c r="OGO36" s="159"/>
      <c r="OGP36" s="165"/>
      <c r="OGQ36" s="159"/>
      <c r="OGR36" s="165"/>
      <c r="OGS36" s="159"/>
      <c r="OGT36" s="165"/>
      <c r="OGU36" s="159"/>
      <c r="OGV36" s="165"/>
      <c r="OGW36" s="159"/>
      <c r="OGX36" s="165"/>
      <c r="OGY36" s="159"/>
      <c r="OGZ36" s="165"/>
      <c r="OHA36" s="159"/>
      <c r="OHB36" s="165"/>
      <c r="OHC36" s="159"/>
      <c r="OHD36" s="165"/>
      <c r="OHE36" s="159"/>
      <c r="OHF36" s="165"/>
      <c r="OHG36" s="159"/>
      <c r="OHH36" s="165"/>
      <c r="OHI36" s="159"/>
      <c r="OHJ36" s="165"/>
      <c r="OHK36" s="159"/>
      <c r="OHL36" s="165"/>
      <c r="OHM36" s="159"/>
      <c r="OHN36" s="165"/>
      <c r="OHO36" s="159"/>
      <c r="OHP36" s="165"/>
      <c r="OHQ36" s="159"/>
      <c r="OHR36" s="165"/>
      <c r="OHS36" s="159"/>
      <c r="OHT36" s="165"/>
      <c r="OHU36" s="159"/>
      <c r="OHV36" s="165"/>
      <c r="OHW36" s="159"/>
      <c r="OHX36" s="165"/>
      <c r="OHY36" s="159"/>
      <c r="OHZ36" s="165"/>
      <c r="OIA36" s="159"/>
      <c r="OIB36" s="165"/>
      <c r="OIC36" s="159"/>
      <c r="OID36" s="165"/>
      <c r="OIE36" s="159"/>
      <c r="OIF36" s="165"/>
      <c r="OIG36" s="159"/>
      <c r="OIH36" s="165"/>
      <c r="OII36" s="159"/>
      <c r="OIJ36" s="165"/>
      <c r="OIK36" s="159"/>
      <c r="OIL36" s="165"/>
      <c r="OIM36" s="159"/>
      <c r="OIN36" s="165"/>
      <c r="OIO36" s="159"/>
      <c r="OIP36" s="165"/>
      <c r="OIQ36" s="159"/>
      <c r="OIR36" s="165"/>
      <c r="OIS36" s="159"/>
      <c r="OIT36" s="165"/>
      <c r="OIU36" s="159"/>
      <c r="OIV36" s="165"/>
      <c r="OIW36" s="159"/>
      <c r="OIX36" s="165"/>
      <c r="OIY36" s="159"/>
      <c r="OIZ36" s="165"/>
      <c r="OJA36" s="159"/>
      <c r="OJB36" s="165"/>
      <c r="OJC36" s="159"/>
      <c r="OJD36" s="165"/>
      <c r="OJE36" s="159"/>
      <c r="OJF36" s="165"/>
      <c r="OJG36" s="159"/>
      <c r="OJH36" s="165"/>
      <c r="OJI36" s="159"/>
      <c r="OJJ36" s="165"/>
      <c r="OJK36" s="159"/>
      <c r="OJL36" s="165"/>
      <c r="OJM36" s="159"/>
      <c r="OJN36" s="165"/>
      <c r="OJO36" s="159"/>
      <c r="OJP36" s="165"/>
      <c r="OJQ36" s="159"/>
      <c r="OJR36" s="165"/>
      <c r="OJS36" s="159"/>
      <c r="OJT36" s="165"/>
      <c r="OJU36" s="159"/>
      <c r="OJV36" s="165"/>
      <c r="OJW36" s="159"/>
      <c r="OJX36" s="165"/>
      <c r="OJY36" s="159"/>
      <c r="OJZ36" s="165"/>
      <c r="OKA36" s="159"/>
      <c r="OKB36" s="165"/>
      <c r="OKC36" s="159"/>
      <c r="OKD36" s="165"/>
      <c r="OKE36" s="159"/>
      <c r="OKF36" s="165"/>
      <c r="OKG36" s="159"/>
      <c r="OKH36" s="165"/>
      <c r="OKI36" s="159"/>
      <c r="OKJ36" s="165"/>
      <c r="OKK36" s="159"/>
      <c r="OKL36" s="165"/>
      <c r="OKM36" s="159"/>
      <c r="OKN36" s="165"/>
      <c r="OKO36" s="159"/>
      <c r="OKP36" s="165"/>
      <c r="OKQ36" s="159"/>
      <c r="OKR36" s="165"/>
      <c r="OKS36" s="159"/>
      <c r="OKT36" s="165"/>
      <c r="OKU36" s="159"/>
      <c r="OKV36" s="165"/>
      <c r="OKW36" s="159"/>
      <c r="OKX36" s="165"/>
      <c r="OKY36" s="159"/>
      <c r="OKZ36" s="165"/>
      <c r="OLA36" s="159"/>
      <c r="OLB36" s="165"/>
      <c r="OLC36" s="159"/>
      <c r="OLD36" s="165"/>
      <c r="OLE36" s="159"/>
      <c r="OLF36" s="165"/>
      <c r="OLG36" s="159"/>
      <c r="OLH36" s="165"/>
      <c r="OLI36" s="159"/>
      <c r="OLJ36" s="165"/>
      <c r="OLK36" s="159"/>
      <c r="OLL36" s="165"/>
      <c r="OLM36" s="159"/>
      <c r="OLN36" s="165"/>
      <c r="OLO36" s="159"/>
      <c r="OLP36" s="165"/>
      <c r="OLQ36" s="159"/>
      <c r="OLR36" s="165"/>
      <c r="OLS36" s="159"/>
      <c r="OLT36" s="165"/>
      <c r="OLU36" s="159"/>
      <c r="OLV36" s="165"/>
      <c r="OLW36" s="159"/>
      <c r="OLX36" s="165"/>
      <c r="OLY36" s="159"/>
      <c r="OLZ36" s="165"/>
      <c r="OMA36" s="159"/>
      <c r="OMB36" s="165"/>
      <c r="OMC36" s="159"/>
      <c r="OMD36" s="165"/>
      <c r="OME36" s="159"/>
      <c r="OMF36" s="165"/>
      <c r="OMG36" s="159"/>
      <c r="OMH36" s="165"/>
      <c r="OMI36" s="159"/>
      <c r="OMJ36" s="165"/>
      <c r="OMK36" s="159"/>
      <c r="OML36" s="165"/>
      <c r="OMM36" s="159"/>
      <c r="OMN36" s="165"/>
      <c r="OMO36" s="159"/>
      <c r="OMP36" s="165"/>
      <c r="OMQ36" s="159"/>
      <c r="OMR36" s="165"/>
      <c r="OMS36" s="159"/>
      <c r="OMT36" s="165"/>
      <c r="OMU36" s="159"/>
      <c r="OMV36" s="165"/>
      <c r="OMW36" s="159"/>
      <c r="OMX36" s="165"/>
      <c r="OMY36" s="159"/>
      <c r="OMZ36" s="165"/>
      <c r="ONA36" s="159"/>
      <c r="ONB36" s="165"/>
      <c r="ONC36" s="159"/>
      <c r="OND36" s="165"/>
      <c r="ONE36" s="159"/>
      <c r="ONF36" s="165"/>
      <c r="ONG36" s="159"/>
      <c r="ONH36" s="165"/>
      <c r="ONI36" s="159"/>
      <c r="ONJ36" s="165"/>
      <c r="ONK36" s="159"/>
      <c r="ONL36" s="165"/>
      <c r="ONM36" s="159"/>
      <c r="ONN36" s="165"/>
      <c r="ONO36" s="159"/>
      <c r="ONP36" s="165"/>
      <c r="ONQ36" s="159"/>
      <c r="ONR36" s="165"/>
      <c r="ONS36" s="159"/>
      <c r="ONT36" s="165"/>
      <c r="ONU36" s="159"/>
      <c r="ONV36" s="165"/>
      <c r="ONW36" s="159"/>
      <c r="ONX36" s="165"/>
      <c r="ONY36" s="159"/>
      <c r="ONZ36" s="165"/>
      <c r="OOA36" s="159"/>
      <c r="OOB36" s="165"/>
      <c r="OOC36" s="159"/>
      <c r="OOD36" s="165"/>
      <c r="OOE36" s="159"/>
      <c r="OOF36" s="165"/>
      <c r="OOG36" s="159"/>
      <c r="OOH36" s="165"/>
      <c r="OOI36" s="159"/>
      <c r="OOJ36" s="165"/>
      <c r="OOK36" s="159"/>
      <c r="OOL36" s="165"/>
      <c r="OOM36" s="159"/>
      <c r="OON36" s="165"/>
      <c r="OOO36" s="159"/>
      <c r="OOP36" s="165"/>
      <c r="OOQ36" s="159"/>
      <c r="OOR36" s="165"/>
      <c r="OOS36" s="159"/>
      <c r="OOT36" s="165"/>
      <c r="OOU36" s="159"/>
      <c r="OOV36" s="165"/>
      <c r="OOW36" s="159"/>
      <c r="OOX36" s="165"/>
      <c r="OOY36" s="159"/>
      <c r="OOZ36" s="165"/>
      <c r="OPA36" s="159"/>
      <c r="OPB36" s="165"/>
      <c r="OPC36" s="159"/>
      <c r="OPD36" s="165"/>
      <c r="OPE36" s="159"/>
      <c r="OPF36" s="165"/>
      <c r="OPG36" s="159"/>
      <c r="OPH36" s="165"/>
      <c r="OPI36" s="159"/>
      <c r="OPJ36" s="165"/>
      <c r="OPK36" s="159"/>
      <c r="OPL36" s="165"/>
      <c r="OPM36" s="159"/>
      <c r="OPN36" s="165"/>
      <c r="OPO36" s="159"/>
      <c r="OPP36" s="165"/>
      <c r="OPQ36" s="159"/>
      <c r="OPR36" s="165"/>
      <c r="OPS36" s="159"/>
      <c r="OPT36" s="165"/>
      <c r="OPU36" s="159"/>
      <c r="OPV36" s="165"/>
      <c r="OPW36" s="159"/>
      <c r="OPX36" s="165"/>
      <c r="OPY36" s="159"/>
      <c r="OPZ36" s="165"/>
      <c r="OQA36" s="159"/>
      <c r="OQB36" s="165"/>
      <c r="OQC36" s="159"/>
      <c r="OQD36" s="165"/>
      <c r="OQE36" s="159"/>
      <c r="OQF36" s="165"/>
      <c r="OQG36" s="159"/>
      <c r="OQH36" s="165"/>
      <c r="OQI36" s="159"/>
      <c r="OQJ36" s="165"/>
      <c r="OQK36" s="159"/>
      <c r="OQL36" s="165"/>
      <c r="OQM36" s="159"/>
      <c r="OQN36" s="165"/>
      <c r="OQO36" s="159"/>
      <c r="OQP36" s="165"/>
      <c r="OQQ36" s="159"/>
      <c r="OQR36" s="165"/>
      <c r="OQS36" s="159"/>
      <c r="OQT36" s="165"/>
      <c r="OQU36" s="159"/>
      <c r="OQV36" s="165"/>
      <c r="OQW36" s="159"/>
      <c r="OQX36" s="165"/>
      <c r="OQY36" s="159"/>
      <c r="OQZ36" s="165"/>
      <c r="ORA36" s="159"/>
      <c r="ORB36" s="165"/>
      <c r="ORC36" s="159"/>
      <c r="ORD36" s="165"/>
      <c r="ORE36" s="159"/>
      <c r="ORF36" s="165"/>
      <c r="ORG36" s="159"/>
      <c r="ORH36" s="165"/>
      <c r="ORI36" s="159"/>
      <c r="ORJ36" s="165"/>
      <c r="ORK36" s="159"/>
      <c r="ORL36" s="165"/>
      <c r="ORM36" s="159"/>
      <c r="ORN36" s="165"/>
      <c r="ORO36" s="159"/>
      <c r="ORP36" s="165"/>
      <c r="ORQ36" s="159"/>
      <c r="ORR36" s="165"/>
      <c r="ORS36" s="159"/>
      <c r="ORT36" s="165"/>
      <c r="ORU36" s="159"/>
      <c r="ORV36" s="165"/>
      <c r="ORW36" s="159"/>
      <c r="ORX36" s="165"/>
      <c r="ORY36" s="159"/>
      <c r="ORZ36" s="165"/>
      <c r="OSA36" s="159"/>
      <c r="OSB36" s="165"/>
      <c r="OSC36" s="159"/>
      <c r="OSD36" s="165"/>
      <c r="OSE36" s="159"/>
      <c r="OSF36" s="165"/>
      <c r="OSG36" s="159"/>
      <c r="OSH36" s="165"/>
      <c r="OSI36" s="159"/>
      <c r="OSJ36" s="165"/>
      <c r="OSK36" s="159"/>
      <c r="OSL36" s="165"/>
      <c r="OSM36" s="159"/>
      <c r="OSN36" s="165"/>
      <c r="OSO36" s="159"/>
      <c r="OSP36" s="165"/>
      <c r="OSQ36" s="159"/>
      <c r="OSR36" s="165"/>
      <c r="OSS36" s="159"/>
      <c r="OST36" s="165"/>
      <c r="OSU36" s="159"/>
      <c r="OSV36" s="165"/>
      <c r="OSW36" s="159"/>
      <c r="OSX36" s="165"/>
      <c r="OSY36" s="159"/>
      <c r="OSZ36" s="165"/>
      <c r="OTA36" s="159"/>
      <c r="OTB36" s="165"/>
      <c r="OTC36" s="159"/>
      <c r="OTD36" s="165"/>
      <c r="OTE36" s="159"/>
      <c r="OTF36" s="165"/>
      <c r="OTG36" s="159"/>
      <c r="OTH36" s="165"/>
      <c r="OTI36" s="159"/>
      <c r="OTJ36" s="165"/>
      <c r="OTK36" s="159"/>
      <c r="OTL36" s="165"/>
      <c r="OTM36" s="159"/>
      <c r="OTN36" s="165"/>
      <c r="OTO36" s="159"/>
      <c r="OTP36" s="165"/>
      <c r="OTQ36" s="159"/>
      <c r="OTR36" s="165"/>
      <c r="OTS36" s="159"/>
      <c r="OTT36" s="165"/>
      <c r="OTU36" s="159"/>
      <c r="OTV36" s="165"/>
      <c r="OTW36" s="159"/>
      <c r="OTX36" s="165"/>
      <c r="OTY36" s="159"/>
      <c r="OTZ36" s="165"/>
      <c r="OUA36" s="159"/>
      <c r="OUB36" s="165"/>
      <c r="OUC36" s="159"/>
      <c r="OUD36" s="165"/>
      <c r="OUE36" s="159"/>
      <c r="OUF36" s="165"/>
      <c r="OUG36" s="159"/>
      <c r="OUH36" s="165"/>
      <c r="OUI36" s="159"/>
      <c r="OUJ36" s="165"/>
      <c r="OUK36" s="159"/>
      <c r="OUL36" s="165"/>
      <c r="OUM36" s="159"/>
      <c r="OUN36" s="165"/>
      <c r="OUO36" s="159"/>
      <c r="OUP36" s="165"/>
      <c r="OUQ36" s="159"/>
      <c r="OUR36" s="165"/>
      <c r="OUS36" s="159"/>
      <c r="OUT36" s="165"/>
      <c r="OUU36" s="159"/>
      <c r="OUV36" s="165"/>
      <c r="OUW36" s="159"/>
      <c r="OUX36" s="165"/>
      <c r="OUY36" s="159"/>
      <c r="OUZ36" s="165"/>
      <c r="OVA36" s="159"/>
      <c r="OVB36" s="165"/>
      <c r="OVC36" s="159"/>
      <c r="OVD36" s="165"/>
      <c r="OVE36" s="159"/>
      <c r="OVF36" s="165"/>
      <c r="OVG36" s="159"/>
      <c r="OVH36" s="165"/>
      <c r="OVI36" s="159"/>
      <c r="OVJ36" s="165"/>
      <c r="OVK36" s="159"/>
      <c r="OVL36" s="165"/>
      <c r="OVM36" s="159"/>
      <c r="OVN36" s="165"/>
      <c r="OVO36" s="159"/>
      <c r="OVP36" s="165"/>
      <c r="OVQ36" s="159"/>
      <c r="OVR36" s="165"/>
      <c r="OVS36" s="159"/>
      <c r="OVT36" s="165"/>
      <c r="OVU36" s="159"/>
      <c r="OVV36" s="165"/>
      <c r="OVW36" s="159"/>
      <c r="OVX36" s="165"/>
      <c r="OVY36" s="159"/>
      <c r="OVZ36" s="165"/>
      <c r="OWA36" s="159"/>
      <c r="OWB36" s="165"/>
      <c r="OWC36" s="159"/>
      <c r="OWD36" s="165"/>
      <c r="OWE36" s="159"/>
      <c r="OWF36" s="165"/>
      <c r="OWG36" s="159"/>
      <c r="OWH36" s="165"/>
      <c r="OWI36" s="159"/>
      <c r="OWJ36" s="165"/>
      <c r="OWK36" s="159"/>
      <c r="OWL36" s="165"/>
      <c r="OWM36" s="159"/>
      <c r="OWN36" s="165"/>
      <c r="OWO36" s="159"/>
      <c r="OWP36" s="165"/>
      <c r="OWQ36" s="159"/>
      <c r="OWR36" s="165"/>
      <c r="OWS36" s="159"/>
      <c r="OWT36" s="165"/>
      <c r="OWU36" s="159"/>
      <c r="OWV36" s="165"/>
      <c r="OWW36" s="159"/>
      <c r="OWX36" s="165"/>
      <c r="OWY36" s="159"/>
      <c r="OWZ36" s="165"/>
      <c r="OXA36" s="159"/>
      <c r="OXB36" s="165"/>
      <c r="OXC36" s="159"/>
      <c r="OXD36" s="165"/>
      <c r="OXE36" s="159"/>
      <c r="OXF36" s="165"/>
      <c r="OXG36" s="159"/>
      <c r="OXH36" s="165"/>
      <c r="OXI36" s="159"/>
      <c r="OXJ36" s="165"/>
      <c r="OXK36" s="159"/>
      <c r="OXL36" s="165"/>
      <c r="OXM36" s="159"/>
      <c r="OXN36" s="165"/>
      <c r="OXO36" s="159"/>
      <c r="OXP36" s="165"/>
      <c r="OXQ36" s="159"/>
      <c r="OXR36" s="165"/>
      <c r="OXS36" s="159"/>
      <c r="OXT36" s="165"/>
      <c r="OXU36" s="159"/>
      <c r="OXV36" s="165"/>
      <c r="OXW36" s="159"/>
      <c r="OXX36" s="165"/>
      <c r="OXY36" s="159"/>
      <c r="OXZ36" s="165"/>
      <c r="OYA36" s="159"/>
      <c r="OYB36" s="165"/>
      <c r="OYC36" s="159"/>
      <c r="OYD36" s="165"/>
      <c r="OYE36" s="159"/>
      <c r="OYF36" s="165"/>
      <c r="OYG36" s="159"/>
      <c r="OYH36" s="165"/>
      <c r="OYI36" s="159"/>
      <c r="OYJ36" s="165"/>
      <c r="OYK36" s="159"/>
      <c r="OYL36" s="165"/>
      <c r="OYM36" s="159"/>
      <c r="OYN36" s="165"/>
      <c r="OYO36" s="159"/>
      <c r="OYP36" s="165"/>
      <c r="OYQ36" s="159"/>
      <c r="OYR36" s="165"/>
      <c r="OYS36" s="159"/>
      <c r="OYT36" s="165"/>
      <c r="OYU36" s="159"/>
      <c r="OYV36" s="165"/>
      <c r="OYW36" s="159"/>
      <c r="OYX36" s="165"/>
      <c r="OYY36" s="159"/>
      <c r="OYZ36" s="165"/>
      <c r="OZA36" s="159"/>
      <c r="OZB36" s="165"/>
      <c r="OZC36" s="159"/>
      <c r="OZD36" s="165"/>
      <c r="OZE36" s="159"/>
      <c r="OZF36" s="165"/>
      <c r="OZG36" s="159"/>
      <c r="OZH36" s="165"/>
      <c r="OZI36" s="159"/>
      <c r="OZJ36" s="165"/>
      <c r="OZK36" s="159"/>
      <c r="OZL36" s="165"/>
      <c r="OZM36" s="159"/>
      <c r="OZN36" s="165"/>
      <c r="OZO36" s="159"/>
      <c r="OZP36" s="165"/>
      <c r="OZQ36" s="159"/>
      <c r="OZR36" s="165"/>
      <c r="OZS36" s="159"/>
      <c r="OZT36" s="165"/>
      <c r="OZU36" s="159"/>
      <c r="OZV36" s="165"/>
      <c r="OZW36" s="159"/>
      <c r="OZX36" s="165"/>
      <c r="OZY36" s="159"/>
      <c r="OZZ36" s="165"/>
      <c r="PAA36" s="159"/>
      <c r="PAB36" s="165"/>
      <c r="PAC36" s="159"/>
      <c r="PAD36" s="165"/>
      <c r="PAE36" s="159"/>
      <c r="PAF36" s="165"/>
      <c r="PAG36" s="159"/>
      <c r="PAH36" s="165"/>
      <c r="PAI36" s="159"/>
      <c r="PAJ36" s="165"/>
      <c r="PAK36" s="159"/>
      <c r="PAL36" s="165"/>
      <c r="PAM36" s="159"/>
      <c r="PAN36" s="165"/>
      <c r="PAO36" s="159"/>
      <c r="PAP36" s="165"/>
      <c r="PAQ36" s="159"/>
      <c r="PAR36" s="165"/>
      <c r="PAS36" s="159"/>
      <c r="PAT36" s="165"/>
      <c r="PAU36" s="159"/>
      <c r="PAV36" s="165"/>
      <c r="PAW36" s="159"/>
      <c r="PAX36" s="165"/>
      <c r="PAY36" s="159"/>
      <c r="PAZ36" s="165"/>
      <c r="PBA36" s="159"/>
      <c r="PBB36" s="165"/>
      <c r="PBC36" s="159"/>
      <c r="PBD36" s="165"/>
      <c r="PBE36" s="159"/>
      <c r="PBF36" s="165"/>
      <c r="PBG36" s="159"/>
      <c r="PBH36" s="165"/>
      <c r="PBI36" s="159"/>
      <c r="PBJ36" s="165"/>
      <c r="PBK36" s="159"/>
      <c r="PBL36" s="165"/>
      <c r="PBM36" s="159"/>
      <c r="PBN36" s="165"/>
      <c r="PBO36" s="159"/>
      <c r="PBP36" s="165"/>
      <c r="PBQ36" s="159"/>
      <c r="PBR36" s="165"/>
      <c r="PBS36" s="159"/>
      <c r="PBT36" s="165"/>
      <c r="PBU36" s="159"/>
      <c r="PBV36" s="165"/>
      <c r="PBW36" s="159"/>
      <c r="PBX36" s="165"/>
      <c r="PBY36" s="159"/>
      <c r="PBZ36" s="165"/>
      <c r="PCA36" s="159"/>
      <c r="PCB36" s="165"/>
      <c r="PCC36" s="159"/>
      <c r="PCD36" s="165"/>
      <c r="PCE36" s="159"/>
      <c r="PCF36" s="165"/>
      <c r="PCG36" s="159"/>
      <c r="PCH36" s="165"/>
      <c r="PCI36" s="159"/>
      <c r="PCJ36" s="165"/>
      <c r="PCK36" s="159"/>
      <c r="PCL36" s="165"/>
      <c r="PCM36" s="159"/>
      <c r="PCN36" s="165"/>
      <c r="PCO36" s="159"/>
      <c r="PCP36" s="165"/>
      <c r="PCQ36" s="159"/>
      <c r="PCR36" s="165"/>
      <c r="PCS36" s="159"/>
      <c r="PCT36" s="165"/>
      <c r="PCU36" s="159"/>
      <c r="PCV36" s="165"/>
      <c r="PCW36" s="159"/>
      <c r="PCX36" s="165"/>
      <c r="PCY36" s="159"/>
      <c r="PCZ36" s="165"/>
      <c r="PDA36" s="159"/>
      <c r="PDB36" s="165"/>
      <c r="PDC36" s="159"/>
      <c r="PDD36" s="165"/>
      <c r="PDE36" s="159"/>
      <c r="PDF36" s="165"/>
      <c r="PDG36" s="159"/>
      <c r="PDH36" s="165"/>
      <c r="PDI36" s="159"/>
      <c r="PDJ36" s="165"/>
      <c r="PDK36" s="159"/>
      <c r="PDL36" s="165"/>
      <c r="PDM36" s="159"/>
      <c r="PDN36" s="165"/>
      <c r="PDO36" s="159"/>
      <c r="PDP36" s="165"/>
      <c r="PDQ36" s="159"/>
      <c r="PDR36" s="165"/>
      <c r="PDS36" s="159"/>
      <c r="PDT36" s="165"/>
      <c r="PDU36" s="159"/>
      <c r="PDV36" s="165"/>
      <c r="PDW36" s="159"/>
      <c r="PDX36" s="165"/>
      <c r="PDY36" s="159"/>
      <c r="PDZ36" s="165"/>
      <c r="PEA36" s="159"/>
      <c r="PEB36" s="165"/>
      <c r="PEC36" s="159"/>
      <c r="PED36" s="165"/>
      <c r="PEE36" s="159"/>
      <c r="PEF36" s="165"/>
      <c r="PEG36" s="159"/>
      <c r="PEH36" s="165"/>
      <c r="PEI36" s="159"/>
      <c r="PEJ36" s="165"/>
      <c r="PEK36" s="159"/>
      <c r="PEL36" s="165"/>
      <c r="PEM36" s="159"/>
      <c r="PEN36" s="165"/>
      <c r="PEO36" s="159"/>
      <c r="PEP36" s="165"/>
      <c r="PEQ36" s="159"/>
      <c r="PER36" s="165"/>
      <c r="PES36" s="159"/>
      <c r="PET36" s="165"/>
      <c r="PEU36" s="159"/>
      <c r="PEV36" s="165"/>
      <c r="PEW36" s="159"/>
      <c r="PEX36" s="165"/>
      <c r="PEY36" s="159"/>
      <c r="PEZ36" s="165"/>
      <c r="PFA36" s="159"/>
      <c r="PFB36" s="165"/>
      <c r="PFC36" s="159"/>
      <c r="PFD36" s="165"/>
      <c r="PFE36" s="159"/>
      <c r="PFF36" s="165"/>
      <c r="PFG36" s="159"/>
      <c r="PFH36" s="165"/>
      <c r="PFI36" s="159"/>
      <c r="PFJ36" s="165"/>
      <c r="PFK36" s="159"/>
      <c r="PFL36" s="165"/>
      <c r="PFM36" s="159"/>
      <c r="PFN36" s="165"/>
      <c r="PFO36" s="159"/>
      <c r="PFP36" s="165"/>
      <c r="PFQ36" s="159"/>
      <c r="PFR36" s="165"/>
      <c r="PFS36" s="159"/>
      <c r="PFT36" s="165"/>
      <c r="PFU36" s="159"/>
      <c r="PFV36" s="165"/>
      <c r="PFW36" s="159"/>
      <c r="PFX36" s="165"/>
      <c r="PFY36" s="159"/>
      <c r="PFZ36" s="165"/>
      <c r="PGA36" s="159"/>
      <c r="PGB36" s="165"/>
      <c r="PGC36" s="159"/>
      <c r="PGD36" s="165"/>
      <c r="PGE36" s="159"/>
      <c r="PGF36" s="165"/>
      <c r="PGG36" s="159"/>
      <c r="PGH36" s="165"/>
      <c r="PGI36" s="159"/>
      <c r="PGJ36" s="165"/>
      <c r="PGK36" s="159"/>
      <c r="PGL36" s="165"/>
      <c r="PGM36" s="159"/>
      <c r="PGN36" s="165"/>
      <c r="PGO36" s="159"/>
      <c r="PGP36" s="165"/>
      <c r="PGQ36" s="159"/>
      <c r="PGR36" s="165"/>
      <c r="PGS36" s="159"/>
      <c r="PGT36" s="165"/>
      <c r="PGU36" s="159"/>
      <c r="PGV36" s="165"/>
      <c r="PGW36" s="159"/>
      <c r="PGX36" s="165"/>
      <c r="PGY36" s="159"/>
      <c r="PGZ36" s="165"/>
      <c r="PHA36" s="159"/>
      <c r="PHB36" s="165"/>
      <c r="PHC36" s="159"/>
      <c r="PHD36" s="165"/>
      <c r="PHE36" s="159"/>
      <c r="PHF36" s="165"/>
      <c r="PHG36" s="159"/>
      <c r="PHH36" s="165"/>
      <c r="PHI36" s="159"/>
      <c r="PHJ36" s="165"/>
      <c r="PHK36" s="159"/>
      <c r="PHL36" s="165"/>
      <c r="PHM36" s="159"/>
      <c r="PHN36" s="165"/>
      <c r="PHO36" s="159"/>
      <c r="PHP36" s="165"/>
      <c r="PHQ36" s="159"/>
      <c r="PHR36" s="165"/>
      <c r="PHS36" s="159"/>
      <c r="PHT36" s="165"/>
      <c r="PHU36" s="159"/>
      <c r="PHV36" s="165"/>
      <c r="PHW36" s="159"/>
      <c r="PHX36" s="165"/>
      <c r="PHY36" s="159"/>
      <c r="PHZ36" s="165"/>
      <c r="PIA36" s="159"/>
      <c r="PIB36" s="165"/>
      <c r="PIC36" s="159"/>
      <c r="PID36" s="165"/>
      <c r="PIE36" s="159"/>
      <c r="PIF36" s="165"/>
      <c r="PIG36" s="159"/>
      <c r="PIH36" s="165"/>
      <c r="PII36" s="159"/>
      <c r="PIJ36" s="165"/>
      <c r="PIK36" s="159"/>
      <c r="PIL36" s="165"/>
      <c r="PIM36" s="159"/>
      <c r="PIN36" s="165"/>
      <c r="PIO36" s="159"/>
      <c r="PIP36" s="165"/>
      <c r="PIQ36" s="159"/>
      <c r="PIR36" s="165"/>
      <c r="PIS36" s="159"/>
      <c r="PIT36" s="165"/>
      <c r="PIU36" s="159"/>
      <c r="PIV36" s="165"/>
      <c r="PIW36" s="159"/>
      <c r="PIX36" s="165"/>
      <c r="PIY36" s="159"/>
      <c r="PIZ36" s="165"/>
      <c r="PJA36" s="159"/>
      <c r="PJB36" s="165"/>
      <c r="PJC36" s="159"/>
      <c r="PJD36" s="165"/>
      <c r="PJE36" s="159"/>
      <c r="PJF36" s="165"/>
      <c r="PJG36" s="159"/>
      <c r="PJH36" s="165"/>
      <c r="PJI36" s="159"/>
      <c r="PJJ36" s="165"/>
      <c r="PJK36" s="159"/>
      <c r="PJL36" s="165"/>
      <c r="PJM36" s="159"/>
      <c r="PJN36" s="165"/>
      <c r="PJO36" s="159"/>
      <c r="PJP36" s="165"/>
      <c r="PJQ36" s="159"/>
      <c r="PJR36" s="165"/>
      <c r="PJS36" s="159"/>
      <c r="PJT36" s="165"/>
      <c r="PJU36" s="159"/>
      <c r="PJV36" s="165"/>
      <c r="PJW36" s="159"/>
      <c r="PJX36" s="165"/>
      <c r="PJY36" s="159"/>
      <c r="PJZ36" s="165"/>
      <c r="PKA36" s="159"/>
      <c r="PKB36" s="165"/>
      <c r="PKC36" s="159"/>
      <c r="PKD36" s="165"/>
      <c r="PKE36" s="159"/>
      <c r="PKF36" s="165"/>
      <c r="PKG36" s="159"/>
      <c r="PKH36" s="165"/>
      <c r="PKI36" s="159"/>
      <c r="PKJ36" s="165"/>
      <c r="PKK36" s="159"/>
      <c r="PKL36" s="165"/>
      <c r="PKM36" s="159"/>
      <c r="PKN36" s="165"/>
      <c r="PKO36" s="159"/>
      <c r="PKP36" s="165"/>
      <c r="PKQ36" s="159"/>
      <c r="PKR36" s="165"/>
      <c r="PKS36" s="159"/>
      <c r="PKT36" s="165"/>
      <c r="PKU36" s="159"/>
      <c r="PKV36" s="165"/>
      <c r="PKW36" s="159"/>
      <c r="PKX36" s="165"/>
      <c r="PKY36" s="159"/>
      <c r="PKZ36" s="165"/>
      <c r="PLA36" s="159"/>
      <c r="PLB36" s="165"/>
      <c r="PLC36" s="159"/>
      <c r="PLD36" s="165"/>
      <c r="PLE36" s="159"/>
      <c r="PLF36" s="165"/>
      <c r="PLG36" s="159"/>
      <c r="PLH36" s="165"/>
      <c r="PLI36" s="159"/>
      <c r="PLJ36" s="165"/>
      <c r="PLK36" s="159"/>
      <c r="PLL36" s="165"/>
      <c r="PLM36" s="159"/>
      <c r="PLN36" s="165"/>
      <c r="PLO36" s="159"/>
      <c r="PLP36" s="165"/>
      <c r="PLQ36" s="159"/>
      <c r="PLR36" s="165"/>
      <c r="PLS36" s="159"/>
      <c r="PLT36" s="165"/>
      <c r="PLU36" s="159"/>
      <c r="PLV36" s="165"/>
      <c r="PLW36" s="159"/>
      <c r="PLX36" s="165"/>
      <c r="PLY36" s="159"/>
      <c r="PLZ36" s="165"/>
      <c r="PMA36" s="159"/>
      <c r="PMB36" s="165"/>
      <c r="PMC36" s="159"/>
      <c r="PMD36" s="165"/>
      <c r="PME36" s="159"/>
      <c r="PMF36" s="165"/>
      <c r="PMG36" s="159"/>
      <c r="PMH36" s="165"/>
      <c r="PMI36" s="159"/>
      <c r="PMJ36" s="165"/>
      <c r="PMK36" s="159"/>
      <c r="PML36" s="165"/>
      <c r="PMM36" s="159"/>
      <c r="PMN36" s="165"/>
      <c r="PMO36" s="159"/>
      <c r="PMP36" s="165"/>
      <c r="PMQ36" s="159"/>
      <c r="PMR36" s="165"/>
      <c r="PMS36" s="159"/>
      <c r="PMT36" s="165"/>
      <c r="PMU36" s="159"/>
      <c r="PMV36" s="165"/>
      <c r="PMW36" s="159"/>
      <c r="PMX36" s="165"/>
      <c r="PMY36" s="159"/>
      <c r="PMZ36" s="165"/>
      <c r="PNA36" s="159"/>
      <c r="PNB36" s="165"/>
      <c r="PNC36" s="159"/>
      <c r="PND36" s="165"/>
      <c r="PNE36" s="159"/>
      <c r="PNF36" s="165"/>
      <c r="PNG36" s="159"/>
      <c r="PNH36" s="165"/>
      <c r="PNI36" s="159"/>
      <c r="PNJ36" s="165"/>
      <c r="PNK36" s="159"/>
      <c r="PNL36" s="165"/>
      <c r="PNM36" s="159"/>
      <c r="PNN36" s="165"/>
      <c r="PNO36" s="159"/>
      <c r="PNP36" s="165"/>
      <c r="PNQ36" s="159"/>
      <c r="PNR36" s="165"/>
      <c r="PNS36" s="159"/>
      <c r="PNT36" s="165"/>
      <c r="PNU36" s="159"/>
      <c r="PNV36" s="165"/>
      <c r="PNW36" s="159"/>
      <c r="PNX36" s="165"/>
      <c r="PNY36" s="159"/>
      <c r="PNZ36" s="165"/>
      <c r="POA36" s="159"/>
      <c r="POB36" s="165"/>
      <c r="POC36" s="159"/>
      <c r="POD36" s="165"/>
      <c r="POE36" s="159"/>
      <c r="POF36" s="165"/>
      <c r="POG36" s="159"/>
      <c r="POH36" s="165"/>
      <c r="POI36" s="159"/>
      <c r="POJ36" s="165"/>
      <c r="POK36" s="159"/>
      <c r="POL36" s="165"/>
      <c r="POM36" s="159"/>
      <c r="PON36" s="165"/>
      <c r="POO36" s="159"/>
      <c r="POP36" s="165"/>
      <c r="POQ36" s="159"/>
      <c r="POR36" s="165"/>
      <c r="POS36" s="159"/>
      <c r="POT36" s="165"/>
      <c r="POU36" s="159"/>
      <c r="POV36" s="165"/>
      <c r="POW36" s="159"/>
      <c r="POX36" s="165"/>
      <c r="POY36" s="159"/>
      <c r="POZ36" s="165"/>
      <c r="PPA36" s="159"/>
      <c r="PPB36" s="165"/>
      <c r="PPC36" s="159"/>
      <c r="PPD36" s="165"/>
      <c r="PPE36" s="159"/>
      <c r="PPF36" s="165"/>
      <c r="PPG36" s="159"/>
      <c r="PPH36" s="165"/>
      <c r="PPI36" s="159"/>
      <c r="PPJ36" s="165"/>
      <c r="PPK36" s="159"/>
      <c r="PPL36" s="165"/>
      <c r="PPM36" s="159"/>
      <c r="PPN36" s="165"/>
      <c r="PPO36" s="159"/>
      <c r="PPP36" s="165"/>
      <c r="PPQ36" s="159"/>
      <c r="PPR36" s="165"/>
      <c r="PPS36" s="159"/>
      <c r="PPT36" s="165"/>
      <c r="PPU36" s="159"/>
      <c r="PPV36" s="165"/>
      <c r="PPW36" s="159"/>
      <c r="PPX36" s="165"/>
      <c r="PPY36" s="159"/>
      <c r="PPZ36" s="165"/>
      <c r="PQA36" s="159"/>
      <c r="PQB36" s="165"/>
      <c r="PQC36" s="159"/>
      <c r="PQD36" s="165"/>
      <c r="PQE36" s="159"/>
      <c r="PQF36" s="165"/>
      <c r="PQG36" s="159"/>
      <c r="PQH36" s="165"/>
      <c r="PQI36" s="159"/>
      <c r="PQJ36" s="165"/>
      <c r="PQK36" s="159"/>
      <c r="PQL36" s="165"/>
      <c r="PQM36" s="159"/>
      <c r="PQN36" s="165"/>
      <c r="PQO36" s="159"/>
      <c r="PQP36" s="165"/>
      <c r="PQQ36" s="159"/>
      <c r="PQR36" s="165"/>
      <c r="PQS36" s="159"/>
      <c r="PQT36" s="165"/>
      <c r="PQU36" s="159"/>
      <c r="PQV36" s="165"/>
      <c r="PQW36" s="159"/>
      <c r="PQX36" s="165"/>
      <c r="PQY36" s="159"/>
      <c r="PQZ36" s="165"/>
      <c r="PRA36" s="159"/>
      <c r="PRB36" s="165"/>
      <c r="PRC36" s="159"/>
      <c r="PRD36" s="165"/>
      <c r="PRE36" s="159"/>
      <c r="PRF36" s="165"/>
      <c r="PRG36" s="159"/>
      <c r="PRH36" s="165"/>
      <c r="PRI36" s="159"/>
      <c r="PRJ36" s="165"/>
      <c r="PRK36" s="159"/>
      <c r="PRL36" s="165"/>
      <c r="PRM36" s="159"/>
      <c r="PRN36" s="165"/>
      <c r="PRO36" s="159"/>
      <c r="PRP36" s="165"/>
      <c r="PRQ36" s="159"/>
      <c r="PRR36" s="165"/>
      <c r="PRS36" s="159"/>
      <c r="PRT36" s="165"/>
      <c r="PRU36" s="159"/>
      <c r="PRV36" s="165"/>
      <c r="PRW36" s="159"/>
      <c r="PRX36" s="165"/>
      <c r="PRY36" s="159"/>
      <c r="PRZ36" s="165"/>
      <c r="PSA36" s="159"/>
      <c r="PSB36" s="165"/>
      <c r="PSC36" s="159"/>
      <c r="PSD36" s="165"/>
      <c r="PSE36" s="159"/>
      <c r="PSF36" s="165"/>
      <c r="PSG36" s="159"/>
      <c r="PSH36" s="165"/>
      <c r="PSI36" s="159"/>
      <c r="PSJ36" s="165"/>
      <c r="PSK36" s="159"/>
      <c r="PSL36" s="165"/>
      <c r="PSM36" s="159"/>
      <c r="PSN36" s="165"/>
      <c r="PSO36" s="159"/>
      <c r="PSP36" s="165"/>
      <c r="PSQ36" s="159"/>
      <c r="PSR36" s="165"/>
      <c r="PSS36" s="159"/>
      <c r="PST36" s="165"/>
      <c r="PSU36" s="159"/>
      <c r="PSV36" s="165"/>
      <c r="PSW36" s="159"/>
      <c r="PSX36" s="165"/>
      <c r="PSY36" s="159"/>
      <c r="PSZ36" s="165"/>
      <c r="PTA36" s="159"/>
      <c r="PTB36" s="165"/>
      <c r="PTC36" s="159"/>
      <c r="PTD36" s="165"/>
      <c r="PTE36" s="159"/>
      <c r="PTF36" s="165"/>
      <c r="PTG36" s="159"/>
      <c r="PTH36" s="165"/>
      <c r="PTI36" s="159"/>
      <c r="PTJ36" s="165"/>
      <c r="PTK36" s="159"/>
      <c r="PTL36" s="165"/>
      <c r="PTM36" s="159"/>
      <c r="PTN36" s="165"/>
      <c r="PTO36" s="159"/>
      <c r="PTP36" s="165"/>
      <c r="PTQ36" s="159"/>
      <c r="PTR36" s="165"/>
      <c r="PTS36" s="159"/>
      <c r="PTT36" s="165"/>
      <c r="PTU36" s="159"/>
      <c r="PTV36" s="165"/>
      <c r="PTW36" s="159"/>
      <c r="PTX36" s="165"/>
      <c r="PTY36" s="159"/>
      <c r="PTZ36" s="165"/>
      <c r="PUA36" s="159"/>
      <c r="PUB36" s="165"/>
      <c r="PUC36" s="159"/>
      <c r="PUD36" s="165"/>
      <c r="PUE36" s="159"/>
      <c r="PUF36" s="165"/>
      <c r="PUG36" s="159"/>
      <c r="PUH36" s="165"/>
      <c r="PUI36" s="159"/>
      <c r="PUJ36" s="165"/>
      <c r="PUK36" s="159"/>
      <c r="PUL36" s="165"/>
      <c r="PUM36" s="159"/>
      <c r="PUN36" s="165"/>
      <c r="PUO36" s="159"/>
      <c r="PUP36" s="165"/>
      <c r="PUQ36" s="159"/>
      <c r="PUR36" s="165"/>
      <c r="PUS36" s="159"/>
      <c r="PUT36" s="165"/>
      <c r="PUU36" s="159"/>
      <c r="PUV36" s="165"/>
      <c r="PUW36" s="159"/>
      <c r="PUX36" s="165"/>
      <c r="PUY36" s="159"/>
      <c r="PUZ36" s="165"/>
      <c r="PVA36" s="159"/>
      <c r="PVB36" s="165"/>
      <c r="PVC36" s="159"/>
      <c r="PVD36" s="165"/>
      <c r="PVE36" s="159"/>
      <c r="PVF36" s="165"/>
      <c r="PVG36" s="159"/>
      <c r="PVH36" s="165"/>
      <c r="PVI36" s="159"/>
      <c r="PVJ36" s="165"/>
      <c r="PVK36" s="159"/>
      <c r="PVL36" s="165"/>
      <c r="PVM36" s="159"/>
      <c r="PVN36" s="165"/>
      <c r="PVO36" s="159"/>
      <c r="PVP36" s="165"/>
      <c r="PVQ36" s="159"/>
      <c r="PVR36" s="165"/>
      <c r="PVS36" s="159"/>
      <c r="PVT36" s="165"/>
      <c r="PVU36" s="159"/>
      <c r="PVV36" s="165"/>
      <c r="PVW36" s="159"/>
      <c r="PVX36" s="165"/>
      <c r="PVY36" s="159"/>
      <c r="PVZ36" s="165"/>
      <c r="PWA36" s="159"/>
      <c r="PWB36" s="165"/>
      <c r="PWC36" s="159"/>
      <c r="PWD36" s="165"/>
      <c r="PWE36" s="159"/>
      <c r="PWF36" s="165"/>
      <c r="PWG36" s="159"/>
      <c r="PWH36" s="165"/>
      <c r="PWI36" s="159"/>
      <c r="PWJ36" s="165"/>
      <c r="PWK36" s="159"/>
      <c r="PWL36" s="165"/>
      <c r="PWM36" s="159"/>
      <c r="PWN36" s="165"/>
      <c r="PWO36" s="159"/>
      <c r="PWP36" s="165"/>
      <c r="PWQ36" s="159"/>
      <c r="PWR36" s="165"/>
      <c r="PWS36" s="159"/>
      <c r="PWT36" s="165"/>
      <c r="PWU36" s="159"/>
      <c r="PWV36" s="165"/>
      <c r="PWW36" s="159"/>
      <c r="PWX36" s="165"/>
      <c r="PWY36" s="159"/>
      <c r="PWZ36" s="165"/>
      <c r="PXA36" s="159"/>
      <c r="PXB36" s="165"/>
      <c r="PXC36" s="159"/>
      <c r="PXD36" s="165"/>
      <c r="PXE36" s="159"/>
      <c r="PXF36" s="165"/>
      <c r="PXG36" s="159"/>
      <c r="PXH36" s="165"/>
      <c r="PXI36" s="159"/>
      <c r="PXJ36" s="165"/>
      <c r="PXK36" s="159"/>
      <c r="PXL36" s="165"/>
      <c r="PXM36" s="159"/>
      <c r="PXN36" s="165"/>
      <c r="PXO36" s="159"/>
      <c r="PXP36" s="165"/>
      <c r="PXQ36" s="159"/>
      <c r="PXR36" s="165"/>
      <c r="PXS36" s="159"/>
      <c r="PXT36" s="165"/>
      <c r="PXU36" s="159"/>
      <c r="PXV36" s="165"/>
      <c r="PXW36" s="159"/>
      <c r="PXX36" s="165"/>
      <c r="PXY36" s="159"/>
      <c r="PXZ36" s="165"/>
      <c r="PYA36" s="159"/>
      <c r="PYB36" s="165"/>
      <c r="PYC36" s="159"/>
      <c r="PYD36" s="165"/>
      <c r="PYE36" s="159"/>
      <c r="PYF36" s="165"/>
      <c r="PYG36" s="159"/>
      <c r="PYH36" s="165"/>
      <c r="PYI36" s="159"/>
      <c r="PYJ36" s="165"/>
      <c r="PYK36" s="159"/>
      <c r="PYL36" s="165"/>
      <c r="PYM36" s="159"/>
      <c r="PYN36" s="165"/>
      <c r="PYO36" s="159"/>
      <c r="PYP36" s="165"/>
      <c r="PYQ36" s="159"/>
      <c r="PYR36" s="165"/>
      <c r="PYS36" s="159"/>
      <c r="PYT36" s="165"/>
      <c r="PYU36" s="159"/>
      <c r="PYV36" s="165"/>
      <c r="PYW36" s="159"/>
      <c r="PYX36" s="165"/>
      <c r="PYY36" s="159"/>
      <c r="PYZ36" s="165"/>
      <c r="PZA36" s="159"/>
      <c r="PZB36" s="165"/>
      <c r="PZC36" s="159"/>
      <c r="PZD36" s="165"/>
      <c r="PZE36" s="159"/>
      <c r="PZF36" s="165"/>
      <c r="PZG36" s="159"/>
      <c r="PZH36" s="165"/>
      <c r="PZI36" s="159"/>
      <c r="PZJ36" s="165"/>
      <c r="PZK36" s="159"/>
      <c r="PZL36" s="165"/>
      <c r="PZM36" s="159"/>
      <c r="PZN36" s="165"/>
      <c r="PZO36" s="159"/>
      <c r="PZP36" s="165"/>
      <c r="PZQ36" s="159"/>
      <c r="PZR36" s="165"/>
      <c r="PZS36" s="159"/>
      <c r="PZT36" s="165"/>
      <c r="PZU36" s="159"/>
      <c r="PZV36" s="165"/>
      <c r="PZW36" s="159"/>
      <c r="PZX36" s="165"/>
      <c r="PZY36" s="159"/>
      <c r="PZZ36" s="165"/>
      <c r="QAA36" s="159"/>
      <c r="QAB36" s="165"/>
      <c r="QAC36" s="159"/>
      <c r="QAD36" s="165"/>
      <c r="QAE36" s="159"/>
      <c r="QAF36" s="165"/>
      <c r="QAG36" s="159"/>
      <c r="QAH36" s="165"/>
      <c r="QAI36" s="159"/>
      <c r="QAJ36" s="165"/>
      <c r="QAK36" s="159"/>
      <c r="QAL36" s="165"/>
      <c r="QAM36" s="159"/>
      <c r="QAN36" s="165"/>
      <c r="QAO36" s="159"/>
      <c r="QAP36" s="165"/>
      <c r="QAQ36" s="159"/>
      <c r="QAR36" s="165"/>
      <c r="QAS36" s="159"/>
      <c r="QAT36" s="165"/>
      <c r="QAU36" s="159"/>
      <c r="QAV36" s="165"/>
      <c r="QAW36" s="159"/>
      <c r="QAX36" s="165"/>
      <c r="QAY36" s="159"/>
      <c r="QAZ36" s="165"/>
      <c r="QBA36" s="159"/>
      <c r="QBB36" s="165"/>
      <c r="QBC36" s="159"/>
      <c r="QBD36" s="165"/>
      <c r="QBE36" s="159"/>
      <c r="QBF36" s="165"/>
      <c r="QBG36" s="159"/>
      <c r="QBH36" s="165"/>
      <c r="QBI36" s="159"/>
      <c r="QBJ36" s="165"/>
      <c r="QBK36" s="159"/>
      <c r="QBL36" s="165"/>
      <c r="QBM36" s="159"/>
      <c r="QBN36" s="165"/>
      <c r="QBO36" s="159"/>
      <c r="QBP36" s="165"/>
      <c r="QBQ36" s="159"/>
      <c r="QBR36" s="165"/>
      <c r="QBS36" s="159"/>
      <c r="QBT36" s="165"/>
      <c r="QBU36" s="159"/>
      <c r="QBV36" s="165"/>
      <c r="QBW36" s="159"/>
      <c r="QBX36" s="165"/>
      <c r="QBY36" s="159"/>
      <c r="QBZ36" s="165"/>
      <c r="QCA36" s="159"/>
      <c r="QCB36" s="165"/>
      <c r="QCC36" s="159"/>
      <c r="QCD36" s="165"/>
      <c r="QCE36" s="159"/>
      <c r="QCF36" s="165"/>
      <c r="QCG36" s="159"/>
      <c r="QCH36" s="165"/>
      <c r="QCI36" s="159"/>
      <c r="QCJ36" s="165"/>
      <c r="QCK36" s="159"/>
      <c r="QCL36" s="165"/>
      <c r="QCM36" s="159"/>
      <c r="QCN36" s="165"/>
      <c r="QCO36" s="159"/>
      <c r="QCP36" s="165"/>
      <c r="QCQ36" s="159"/>
      <c r="QCR36" s="165"/>
      <c r="QCS36" s="159"/>
      <c r="QCT36" s="165"/>
      <c r="QCU36" s="159"/>
      <c r="QCV36" s="165"/>
      <c r="QCW36" s="159"/>
      <c r="QCX36" s="165"/>
      <c r="QCY36" s="159"/>
      <c r="QCZ36" s="165"/>
      <c r="QDA36" s="159"/>
      <c r="QDB36" s="165"/>
      <c r="QDC36" s="159"/>
      <c r="QDD36" s="165"/>
      <c r="QDE36" s="159"/>
      <c r="QDF36" s="165"/>
      <c r="QDG36" s="159"/>
      <c r="QDH36" s="165"/>
      <c r="QDI36" s="159"/>
      <c r="QDJ36" s="165"/>
      <c r="QDK36" s="159"/>
      <c r="QDL36" s="165"/>
      <c r="QDM36" s="159"/>
      <c r="QDN36" s="165"/>
      <c r="QDO36" s="159"/>
      <c r="QDP36" s="165"/>
      <c r="QDQ36" s="159"/>
      <c r="QDR36" s="165"/>
      <c r="QDS36" s="159"/>
      <c r="QDT36" s="165"/>
      <c r="QDU36" s="159"/>
      <c r="QDV36" s="165"/>
      <c r="QDW36" s="159"/>
      <c r="QDX36" s="165"/>
      <c r="QDY36" s="159"/>
      <c r="QDZ36" s="165"/>
      <c r="QEA36" s="159"/>
      <c r="QEB36" s="165"/>
      <c r="QEC36" s="159"/>
      <c r="QED36" s="165"/>
      <c r="QEE36" s="159"/>
      <c r="QEF36" s="165"/>
      <c r="QEG36" s="159"/>
      <c r="QEH36" s="165"/>
      <c r="QEI36" s="159"/>
      <c r="QEJ36" s="165"/>
      <c r="QEK36" s="159"/>
      <c r="QEL36" s="165"/>
      <c r="QEM36" s="159"/>
      <c r="QEN36" s="165"/>
      <c r="QEO36" s="159"/>
      <c r="QEP36" s="165"/>
      <c r="QEQ36" s="159"/>
      <c r="QER36" s="165"/>
      <c r="QES36" s="159"/>
      <c r="QET36" s="165"/>
      <c r="QEU36" s="159"/>
      <c r="QEV36" s="165"/>
      <c r="QEW36" s="159"/>
      <c r="QEX36" s="165"/>
      <c r="QEY36" s="159"/>
      <c r="QEZ36" s="165"/>
      <c r="QFA36" s="159"/>
      <c r="QFB36" s="165"/>
      <c r="QFC36" s="159"/>
      <c r="QFD36" s="165"/>
      <c r="QFE36" s="159"/>
      <c r="QFF36" s="165"/>
      <c r="QFG36" s="159"/>
      <c r="QFH36" s="165"/>
      <c r="QFI36" s="159"/>
      <c r="QFJ36" s="165"/>
      <c r="QFK36" s="159"/>
      <c r="QFL36" s="165"/>
      <c r="QFM36" s="159"/>
      <c r="QFN36" s="165"/>
      <c r="QFO36" s="159"/>
      <c r="QFP36" s="165"/>
      <c r="QFQ36" s="159"/>
      <c r="QFR36" s="165"/>
      <c r="QFS36" s="159"/>
      <c r="QFT36" s="165"/>
      <c r="QFU36" s="159"/>
      <c r="QFV36" s="165"/>
      <c r="QFW36" s="159"/>
      <c r="QFX36" s="165"/>
      <c r="QFY36" s="159"/>
      <c r="QFZ36" s="165"/>
      <c r="QGA36" s="159"/>
      <c r="QGB36" s="165"/>
      <c r="QGC36" s="159"/>
      <c r="QGD36" s="165"/>
      <c r="QGE36" s="159"/>
      <c r="QGF36" s="165"/>
      <c r="QGG36" s="159"/>
      <c r="QGH36" s="165"/>
      <c r="QGI36" s="159"/>
      <c r="QGJ36" s="165"/>
      <c r="QGK36" s="159"/>
      <c r="QGL36" s="165"/>
      <c r="QGM36" s="159"/>
      <c r="QGN36" s="165"/>
      <c r="QGO36" s="159"/>
      <c r="QGP36" s="165"/>
      <c r="QGQ36" s="159"/>
      <c r="QGR36" s="165"/>
      <c r="QGS36" s="159"/>
      <c r="QGT36" s="165"/>
      <c r="QGU36" s="159"/>
      <c r="QGV36" s="165"/>
      <c r="QGW36" s="159"/>
      <c r="QGX36" s="165"/>
      <c r="QGY36" s="159"/>
      <c r="QGZ36" s="165"/>
      <c r="QHA36" s="159"/>
      <c r="QHB36" s="165"/>
      <c r="QHC36" s="159"/>
      <c r="QHD36" s="165"/>
      <c r="QHE36" s="159"/>
      <c r="QHF36" s="165"/>
      <c r="QHG36" s="159"/>
      <c r="QHH36" s="165"/>
      <c r="QHI36" s="159"/>
      <c r="QHJ36" s="165"/>
      <c r="QHK36" s="159"/>
      <c r="QHL36" s="165"/>
      <c r="QHM36" s="159"/>
      <c r="QHN36" s="165"/>
      <c r="QHO36" s="159"/>
      <c r="QHP36" s="165"/>
      <c r="QHQ36" s="159"/>
      <c r="QHR36" s="165"/>
      <c r="QHS36" s="159"/>
      <c r="QHT36" s="165"/>
      <c r="QHU36" s="159"/>
      <c r="QHV36" s="165"/>
      <c r="QHW36" s="159"/>
      <c r="QHX36" s="165"/>
      <c r="QHY36" s="159"/>
      <c r="QHZ36" s="165"/>
      <c r="QIA36" s="159"/>
      <c r="QIB36" s="165"/>
      <c r="QIC36" s="159"/>
      <c r="QID36" s="165"/>
      <c r="QIE36" s="159"/>
      <c r="QIF36" s="165"/>
      <c r="QIG36" s="159"/>
      <c r="QIH36" s="165"/>
      <c r="QII36" s="159"/>
      <c r="QIJ36" s="165"/>
      <c r="QIK36" s="159"/>
      <c r="QIL36" s="165"/>
      <c r="QIM36" s="159"/>
      <c r="QIN36" s="165"/>
      <c r="QIO36" s="159"/>
      <c r="QIP36" s="165"/>
      <c r="QIQ36" s="159"/>
      <c r="QIR36" s="165"/>
      <c r="QIS36" s="159"/>
      <c r="QIT36" s="165"/>
      <c r="QIU36" s="159"/>
      <c r="QIV36" s="165"/>
      <c r="QIW36" s="159"/>
      <c r="QIX36" s="165"/>
      <c r="QIY36" s="159"/>
      <c r="QIZ36" s="165"/>
      <c r="QJA36" s="159"/>
      <c r="QJB36" s="165"/>
      <c r="QJC36" s="159"/>
      <c r="QJD36" s="165"/>
      <c r="QJE36" s="159"/>
      <c r="QJF36" s="165"/>
      <c r="QJG36" s="159"/>
      <c r="QJH36" s="165"/>
      <c r="QJI36" s="159"/>
      <c r="QJJ36" s="165"/>
      <c r="QJK36" s="159"/>
      <c r="QJL36" s="165"/>
      <c r="QJM36" s="159"/>
      <c r="QJN36" s="165"/>
      <c r="QJO36" s="159"/>
      <c r="QJP36" s="165"/>
      <c r="QJQ36" s="159"/>
      <c r="QJR36" s="165"/>
      <c r="QJS36" s="159"/>
      <c r="QJT36" s="165"/>
      <c r="QJU36" s="159"/>
      <c r="QJV36" s="165"/>
      <c r="QJW36" s="159"/>
      <c r="QJX36" s="165"/>
      <c r="QJY36" s="159"/>
      <c r="QJZ36" s="165"/>
      <c r="QKA36" s="159"/>
      <c r="QKB36" s="165"/>
      <c r="QKC36" s="159"/>
      <c r="QKD36" s="165"/>
      <c r="QKE36" s="159"/>
      <c r="QKF36" s="165"/>
      <c r="QKG36" s="159"/>
      <c r="QKH36" s="165"/>
      <c r="QKI36" s="159"/>
      <c r="QKJ36" s="165"/>
      <c r="QKK36" s="159"/>
      <c r="QKL36" s="165"/>
      <c r="QKM36" s="159"/>
      <c r="QKN36" s="165"/>
      <c r="QKO36" s="159"/>
      <c r="QKP36" s="165"/>
      <c r="QKQ36" s="159"/>
      <c r="QKR36" s="165"/>
      <c r="QKS36" s="159"/>
      <c r="QKT36" s="165"/>
      <c r="QKU36" s="159"/>
      <c r="QKV36" s="165"/>
      <c r="QKW36" s="159"/>
      <c r="QKX36" s="165"/>
      <c r="QKY36" s="159"/>
      <c r="QKZ36" s="165"/>
      <c r="QLA36" s="159"/>
      <c r="QLB36" s="165"/>
      <c r="QLC36" s="159"/>
      <c r="QLD36" s="165"/>
      <c r="QLE36" s="159"/>
      <c r="QLF36" s="165"/>
      <c r="QLG36" s="159"/>
      <c r="QLH36" s="165"/>
      <c r="QLI36" s="159"/>
      <c r="QLJ36" s="165"/>
      <c r="QLK36" s="159"/>
      <c r="QLL36" s="165"/>
      <c r="QLM36" s="159"/>
      <c r="QLN36" s="165"/>
      <c r="QLO36" s="159"/>
      <c r="QLP36" s="165"/>
      <c r="QLQ36" s="159"/>
      <c r="QLR36" s="165"/>
      <c r="QLS36" s="159"/>
      <c r="QLT36" s="165"/>
      <c r="QLU36" s="159"/>
      <c r="QLV36" s="165"/>
      <c r="QLW36" s="159"/>
      <c r="QLX36" s="165"/>
      <c r="QLY36" s="159"/>
      <c r="QLZ36" s="165"/>
      <c r="QMA36" s="159"/>
      <c r="QMB36" s="165"/>
      <c r="QMC36" s="159"/>
      <c r="QMD36" s="165"/>
      <c r="QME36" s="159"/>
      <c r="QMF36" s="165"/>
      <c r="QMG36" s="159"/>
      <c r="QMH36" s="165"/>
      <c r="QMI36" s="159"/>
      <c r="QMJ36" s="165"/>
      <c r="QMK36" s="159"/>
      <c r="QML36" s="165"/>
      <c r="QMM36" s="159"/>
      <c r="QMN36" s="165"/>
      <c r="QMO36" s="159"/>
      <c r="QMP36" s="165"/>
      <c r="QMQ36" s="159"/>
      <c r="QMR36" s="165"/>
      <c r="QMS36" s="159"/>
      <c r="QMT36" s="165"/>
      <c r="QMU36" s="159"/>
      <c r="QMV36" s="165"/>
      <c r="QMW36" s="159"/>
      <c r="QMX36" s="165"/>
      <c r="QMY36" s="159"/>
      <c r="QMZ36" s="165"/>
      <c r="QNA36" s="159"/>
      <c r="QNB36" s="165"/>
      <c r="QNC36" s="159"/>
      <c r="QND36" s="165"/>
      <c r="QNE36" s="159"/>
      <c r="QNF36" s="165"/>
      <c r="QNG36" s="159"/>
      <c r="QNH36" s="165"/>
      <c r="QNI36" s="159"/>
      <c r="QNJ36" s="165"/>
      <c r="QNK36" s="159"/>
      <c r="QNL36" s="165"/>
      <c r="QNM36" s="159"/>
      <c r="QNN36" s="165"/>
      <c r="QNO36" s="159"/>
      <c r="QNP36" s="165"/>
      <c r="QNQ36" s="159"/>
      <c r="QNR36" s="165"/>
      <c r="QNS36" s="159"/>
      <c r="QNT36" s="165"/>
      <c r="QNU36" s="159"/>
      <c r="QNV36" s="165"/>
      <c r="QNW36" s="159"/>
      <c r="QNX36" s="165"/>
      <c r="QNY36" s="159"/>
      <c r="QNZ36" s="165"/>
      <c r="QOA36" s="159"/>
      <c r="QOB36" s="165"/>
      <c r="QOC36" s="159"/>
      <c r="QOD36" s="165"/>
      <c r="QOE36" s="159"/>
      <c r="QOF36" s="165"/>
      <c r="QOG36" s="159"/>
      <c r="QOH36" s="165"/>
      <c r="QOI36" s="159"/>
      <c r="QOJ36" s="165"/>
      <c r="QOK36" s="159"/>
      <c r="QOL36" s="165"/>
      <c r="QOM36" s="159"/>
      <c r="QON36" s="165"/>
      <c r="QOO36" s="159"/>
      <c r="QOP36" s="165"/>
      <c r="QOQ36" s="159"/>
      <c r="QOR36" s="165"/>
      <c r="QOS36" s="159"/>
      <c r="QOT36" s="165"/>
      <c r="QOU36" s="159"/>
      <c r="QOV36" s="165"/>
      <c r="QOW36" s="159"/>
      <c r="QOX36" s="165"/>
      <c r="QOY36" s="159"/>
      <c r="QOZ36" s="165"/>
      <c r="QPA36" s="159"/>
      <c r="QPB36" s="165"/>
      <c r="QPC36" s="159"/>
      <c r="QPD36" s="165"/>
      <c r="QPE36" s="159"/>
      <c r="QPF36" s="165"/>
      <c r="QPG36" s="159"/>
      <c r="QPH36" s="165"/>
      <c r="QPI36" s="159"/>
      <c r="QPJ36" s="165"/>
      <c r="QPK36" s="159"/>
      <c r="QPL36" s="165"/>
      <c r="QPM36" s="159"/>
      <c r="QPN36" s="165"/>
      <c r="QPO36" s="159"/>
      <c r="QPP36" s="165"/>
      <c r="QPQ36" s="159"/>
      <c r="QPR36" s="165"/>
      <c r="QPS36" s="159"/>
      <c r="QPT36" s="165"/>
      <c r="QPU36" s="159"/>
      <c r="QPV36" s="165"/>
      <c r="QPW36" s="159"/>
      <c r="QPX36" s="165"/>
      <c r="QPY36" s="159"/>
      <c r="QPZ36" s="165"/>
      <c r="QQA36" s="159"/>
      <c r="QQB36" s="165"/>
      <c r="QQC36" s="159"/>
      <c r="QQD36" s="165"/>
      <c r="QQE36" s="159"/>
      <c r="QQF36" s="165"/>
      <c r="QQG36" s="159"/>
      <c r="QQH36" s="165"/>
      <c r="QQI36" s="159"/>
      <c r="QQJ36" s="165"/>
      <c r="QQK36" s="159"/>
      <c r="QQL36" s="165"/>
      <c r="QQM36" s="159"/>
      <c r="QQN36" s="165"/>
      <c r="QQO36" s="159"/>
      <c r="QQP36" s="165"/>
      <c r="QQQ36" s="159"/>
      <c r="QQR36" s="165"/>
      <c r="QQS36" s="159"/>
      <c r="QQT36" s="165"/>
      <c r="QQU36" s="159"/>
      <c r="QQV36" s="165"/>
      <c r="QQW36" s="159"/>
      <c r="QQX36" s="165"/>
      <c r="QQY36" s="159"/>
      <c r="QQZ36" s="165"/>
      <c r="QRA36" s="159"/>
      <c r="QRB36" s="165"/>
      <c r="QRC36" s="159"/>
      <c r="QRD36" s="165"/>
      <c r="QRE36" s="159"/>
      <c r="QRF36" s="165"/>
      <c r="QRG36" s="159"/>
      <c r="QRH36" s="165"/>
      <c r="QRI36" s="159"/>
      <c r="QRJ36" s="165"/>
      <c r="QRK36" s="159"/>
      <c r="QRL36" s="165"/>
      <c r="QRM36" s="159"/>
      <c r="QRN36" s="165"/>
      <c r="QRO36" s="159"/>
      <c r="QRP36" s="165"/>
      <c r="QRQ36" s="159"/>
      <c r="QRR36" s="165"/>
      <c r="QRS36" s="159"/>
      <c r="QRT36" s="165"/>
      <c r="QRU36" s="159"/>
      <c r="QRV36" s="165"/>
      <c r="QRW36" s="159"/>
      <c r="QRX36" s="165"/>
      <c r="QRY36" s="159"/>
      <c r="QRZ36" s="165"/>
      <c r="QSA36" s="159"/>
      <c r="QSB36" s="165"/>
      <c r="QSC36" s="159"/>
      <c r="QSD36" s="165"/>
      <c r="QSE36" s="159"/>
      <c r="QSF36" s="165"/>
      <c r="QSG36" s="159"/>
      <c r="QSH36" s="165"/>
      <c r="QSI36" s="159"/>
      <c r="QSJ36" s="165"/>
      <c r="QSK36" s="159"/>
      <c r="QSL36" s="165"/>
      <c r="QSM36" s="159"/>
      <c r="QSN36" s="165"/>
      <c r="QSO36" s="159"/>
      <c r="QSP36" s="165"/>
      <c r="QSQ36" s="159"/>
      <c r="QSR36" s="165"/>
      <c r="QSS36" s="159"/>
      <c r="QST36" s="165"/>
      <c r="QSU36" s="159"/>
      <c r="QSV36" s="165"/>
      <c r="QSW36" s="159"/>
      <c r="QSX36" s="165"/>
      <c r="QSY36" s="159"/>
      <c r="QSZ36" s="165"/>
      <c r="QTA36" s="159"/>
      <c r="QTB36" s="165"/>
      <c r="QTC36" s="159"/>
      <c r="QTD36" s="165"/>
      <c r="QTE36" s="159"/>
      <c r="QTF36" s="165"/>
      <c r="QTG36" s="159"/>
      <c r="QTH36" s="165"/>
      <c r="QTI36" s="159"/>
      <c r="QTJ36" s="165"/>
      <c r="QTK36" s="159"/>
      <c r="QTL36" s="165"/>
      <c r="QTM36" s="159"/>
      <c r="QTN36" s="165"/>
      <c r="QTO36" s="159"/>
      <c r="QTP36" s="165"/>
      <c r="QTQ36" s="159"/>
      <c r="QTR36" s="165"/>
      <c r="QTS36" s="159"/>
      <c r="QTT36" s="165"/>
      <c r="QTU36" s="159"/>
      <c r="QTV36" s="165"/>
      <c r="QTW36" s="159"/>
      <c r="QTX36" s="165"/>
      <c r="QTY36" s="159"/>
      <c r="QTZ36" s="165"/>
      <c r="QUA36" s="159"/>
      <c r="QUB36" s="165"/>
      <c r="QUC36" s="159"/>
      <c r="QUD36" s="165"/>
      <c r="QUE36" s="159"/>
      <c r="QUF36" s="165"/>
      <c r="QUG36" s="159"/>
      <c r="QUH36" s="165"/>
      <c r="QUI36" s="159"/>
      <c r="QUJ36" s="165"/>
      <c r="QUK36" s="159"/>
      <c r="QUL36" s="165"/>
      <c r="QUM36" s="159"/>
      <c r="QUN36" s="165"/>
      <c r="QUO36" s="159"/>
      <c r="QUP36" s="165"/>
      <c r="QUQ36" s="159"/>
      <c r="QUR36" s="165"/>
      <c r="QUS36" s="159"/>
      <c r="QUT36" s="165"/>
      <c r="QUU36" s="159"/>
      <c r="QUV36" s="165"/>
      <c r="QUW36" s="159"/>
      <c r="QUX36" s="165"/>
      <c r="QUY36" s="159"/>
      <c r="QUZ36" s="165"/>
      <c r="QVA36" s="159"/>
      <c r="QVB36" s="165"/>
      <c r="QVC36" s="159"/>
      <c r="QVD36" s="165"/>
      <c r="QVE36" s="159"/>
      <c r="QVF36" s="165"/>
      <c r="QVG36" s="159"/>
      <c r="QVH36" s="165"/>
      <c r="QVI36" s="159"/>
      <c r="QVJ36" s="165"/>
      <c r="QVK36" s="159"/>
      <c r="QVL36" s="165"/>
      <c r="QVM36" s="159"/>
      <c r="QVN36" s="165"/>
      <c r="QVO36" s="159"/>
      <c r="QVP36" s="165"/>
      <c r="QVQ36" s="159"/>
      <c r="QVR36" s="165"/>
      <c r="QVS36" s="159"/>
      <c r="QVT36" s="165"/>
      <c r="QVU36" s="159"/>
      <c r="QVV36" s="165"/>
      <c r="QVW36" s="159"/>
      <c r="QVX36" s="165"/>
      <c r="QVY36" s="159"/>
      <c r="QVZ36" s="165"/>
      <c r="QWA36" s="159"/>
      <c r="QWB36" s="165"/>
      <c r="QWC36" s="159"/>
      <c r="QWD36" s="165"/>
      <c r="QWE36" s="159"/>
      <c r="QWF36" s="165"/>
      <c r="QWG36" s="159"/>
      <c r="QWH36" s="165"/>
      <c r="QWI36" s="159"/>
      <c r="QWJ36" s="165"/>
      <c r="QWK36" s="159"/>
      <c r="QWL36" s="165"/>
      <c r="QWM36" s="159"/>
      <c r="QWN36" s="165"/>
      <c r="QWO36" s="159"/>
      <c r="QWP36" s="165"/>
      <c r="QWQ36" s="159"/>
      <c r="QWR36" s="165"/>
      <c r="QWS36" s="159"/>
      <c r="QWT36" s="165"/>
      <c r="QWU36" s="159"/>
      <c r="QWV36" s="165"/>
      <c r="QWW36" s="159"/>
      <c r="QWX36" s="165"/>
      <c r="QWY36" s="159"/>
      <c r="QWZ36" s="165"/>
      <c r="QXA36" s="159"/>
      <c r="QXB36" s="165"/>
      <c r="QXC36" s="159"/>
      <c r="QXD36" s="165"/>
      <c r="QXE36" s="159"/>
      <c r="QXF36" s="165"/>
      <c r="QXG36" s="159"/>
      <c r="QXH36" s="165"/>
      <c r="QXI36" s="159"/>
      <c r="QXJ36" s="165"/>
      <c r="QXK36" s="159"/>
      <c r="QXL36" s="165"/>
      <c r="QXM36" s="159"/>
      <c r="QXN36" s="165"/>
      <c r="QXO36" s="159"/>
      <c r="QXP36" s="165"/>
      <c r="QXQ36" s="159"/>
      <c r="QXR36" s="165"/>
      <c r="QXS36" s="159"/>
      <c r="QXT36" s="165"/>
      <c r="QXU36" s="159"/>
      <c r="QXV36" s="165"/>
      <c r="QXW36" s="159"/>
      <c r="QXX36" s="165"/>
      <c r="QXY36" s="159"/>
      <c r="QXZ36" s="165"/>
      <c r="QYA36" s="159"/>
      <c r="QYB36" s="165"/>
      <c r="QYC36" s="159"/>
      <c r="QYD36" s="165"/>
      <c r="QYE36" s="159"/>
      <c r="QYF36" s="165"/>
      <c r="QYG36" s="159"/>
      <c r="QYH36" s="165"/>
      <c r="QYI36" s="159"/>
      <c r="QYJ36" s="165"/>
      <c r="QYK36" s="159"/>
      <c r="QYL36" s="165"/>
      <c r="QYM36" s="159"/>
      <c r="QYN36" s="165"/>
      <c r="QYO36" s="159"/>
      <c r="QYP36" s="165"/>
      <c r="QYQ36" s="159"/>
      <c r="QYR36" s="165"/>
      <c r="QYS36" s="159"/>
      <c r="QYT36" s="165"/>
      <c r="QYU36" s="159"/>
      <c r="QYV36" s="165"/>
      <c r="QYW36" s="159"/>
      <c r="QYX36" s="165"/>
      <c r="QYY36" s="159"/>
      <c r="QYZ36" s="165"/>
      <c r="QZA36" s="159"/>
      <c r="QZB36" s="165"/>
      <c r="QZC36" s="159"/>
      <c r="QZD36" s="165"/>
      <c r="QZE36" s="159"/>
      <c r="QZF36" s="165"/>
      <c r="QZG36" s="159"/>
      <c r="QZH36" s="165"/>
      <c r="QZI36" s="159"/>
      <c r="QZJ36" s="165"/>
      <c r="QZK36" s="159"/>
      <c r="QZL36" s="165"/>
      <c r="QZM36" s="159"/>
      <c r="QZN36" s="165"/>
      <c r="QZO36" s="159"/>
      <c r="QZP36" s="165"/>
      <c r="QZQ36" s="159"/>
      <c r="QZR36" s="165"/>
      <c r="QZS36" s="159"/>
      <c r="QZT36" s="165"/>
      <c r="QZU36" s="159"/>
      <c r="QZV36" s="165"/>
      <c r="QZW36" s="159"/>
      <c r="QZX36" s="165"/>
      <c r="QZY36" s="159"/>
      <c r="QZZ36" s="165"/>
      <c r="RAA36" s="159"/>
      <c r="RAB36" s="165"/>
      <c r="RAC36" s="159"/>
      <c r="RAD36" s="165"/>
      <c r="RAE36" s="159"/>
      <c r="RAF36" s="165"/>
      <c r="RAG36" s="159"/>
      <c r="RAH36" s="165"/>
      <c r="RAI36" s="159"/>
      <c r="RAJ36" s="165"/>
      <c r="RAK36" s="159"/>
      <c r="RAL36" s="165"/>
      <c r="RAM36" s="159"/>
      <c r="RAN36" s="165"/>
      <c r="RAO36" s="159"/>
      <c r="RAP36" s="165"/>
      <c r="RAQ36" s="159"/>
      <c r="RAR36" s="165"/>
      <c r="RAS36" s="159"/>
      <c r="RAT36" s="165"/>
      <c r="RAU36" s="159"/>
      <c r="RAV36" s="165"/>
      <c r="RAW36" s="159"/>
      <c r="RAX36" s="165"/>
      <c r="RAY36" s="159"/>
      <c r="RAZ36" s="165"/>
      <c r="RBA36" s="159"/>
      <c r="RBB36" s="165"/>
      <c r="RBC36" s="159"/>
      <c r="RBD36" s="165"/>
      <c r="RBE36" s="159"/>
      <c r="RBF36" s="165"/>
      <c r="RBG36" s="159"/>
      <c r="RBH36" s="165"/>
      <c r="RBI36" s="159"/>
      <c r="RBJ36" s="165"/>
      <c r="RBK36" s="159"/>
      <c r="RBL36" s="165"/>
      <c r="RBM36" s="159"/>
      <c r="RBN36" s="165"/>
      <c r="RBO36" s="159"/>
      <c r="RBP36" s="165"/>
      <c r="RBQ36" s="159"/>
      <c r="RBR36" s="165"/>
      <c r="RBS36" s="159"/>
      <c r="RBT36" s="165"/>
      <c r="RBU36" s="159"/>
      <c r="RBV36" s="165"/>
      <c r="RBW36" s="159"/>
      <c r="RBX36" s="165"/>
      <c r="RBY36" s="159"/>
      <c r="RBZ36" s="165"/>
      <c r="RCA36" s="159"/>
      <c r="RCB36" s="165"/>
      <c r="RCC36" s="159"/>
      <c r="RCD36" s="165"/>
      <c r="RCE36" s="159"/>
      <c r="RCF36" s="165"/>
      <c r="RCG36" s="159"/>
      <c r="RCH36" s="165"/>
      <c r="RCI36" s="159"/>
      <c r="RCJ36" s="165"/>
      <c r="RCK36" s="159"/>
      <c r="RCL36" s="165"/>
      <c r="RCM36" s="159"/>
      <c r="RCN36" s="165"/>
      <c r="RCO36" s="159"/>
      <c r="RCP36" s="165"/>
      <c r="RCQ36" s="159"/>
      <c r="RCR36" s="165"/>
      <c r="RCS36" s="159"/>
      <c r="RCT36" s="165"/>
      <c r="RCU36" s="159"/>
      <c r="RCV36" s="165"/>
      <c r="RCW36" s="159"/>
      <c r="RCX36" s="165"/>
      <c r="RCY36" s="159"/>
      <c r="RCZ36" s="165"/>
      <c r="RDA36" s="159"/>
      <c r="RDB36" s="165"/>
      <c r="RDC36" s="159"/>
      <c r="RDD36" s="165"/>
      <c r="RDE36" s="159"/>
      <c r="RDF36" s="165"/>
      <c r="RDG36" s="159"/>
      <c r="RDH36" s="165"/>
      <c r="RDI36" s="159"/>
      <c r="RDJ36" s="165"/>
      <c r="RDK36" s="159"/>
      <c r="RDL36" s="165"/>
      <c r="RDM36" s="159"/>
      <c r="RDN36" s="165"/>
      <c r="RDO36" s="159"/>
      <c r="RDP36" s="165"/>
      <c r="RDQ36" s="159"/>
      <c r="RDR36" s="165"/>
      <c r="RDS36" s="159"/>
      <c r="RDT36" s="165"/>
      <c r="RDU36" s="159"/>
      <c r="RDV36" s="165"/>
      <c r="RDW36" s="159"/>
      <c r="RDX36" s="165"/>
      <c r="RDY36" s="159"/>
      <c r="RDZ36" s="165"/>
      <c r="REA36" s="159"/>
      <c r="REB36" s="165"/>
      <c r="REC36" s="159"/>
      <c r="RED36" s="165"/>
      <c r="REE36" s="159"/>
      <c r="REF36" s="165"/>
      <c r="REG36" s="159"/>
      <c r="REH36" s="165"/>
      <c r="REI36" s="159"/>
      <c r="REJ36" s="165"/>
      <c r="REK36" s="159"/>
      <c r="REL36" s="165"/>
      <c r="REM36" s="159"/>
      <c r="REN36" s="165"/>
      <c r="REO36" s="159"/>
      <c r="REP36" s="165"/>
      <c r="REQ36" s="159"/>
      <c r="RER36" s="165"/>
      <c r="RES36" s="159"/>
      <c r="RET36" s="165"/>
      <c r="REU36" s="159"/>
      <c r="REV36" s="165"/>
      <c r="REW36" s="159"/>
      <c r="REX36" s="165"/>
      <c r="REY36" s="159"/>
      <c r="REZ36" s="165"/>
      <c r="RFA36" s="159"/>
      <c r="RFB36" s="165"/>
      <c r="RFC36" s="159"/>
      <c r="RFD36" s="165"/>
      <c r="RFE36" s="159"/>
      <c r="RFF36" s="165"/>
      <c r="RFG36" s="159"/>
      <c r="RFH36" s="165"/>
      <c r="RFI36" s="159"/>
      <c r="RFJ36" s="165"/>
      <c r="RFK36" s="159"/>
      <c r="RFL36" s="165"/>
      <c r="RFM36" s="159"/>
      <c r="RFN36" s="165"/>
      <c r="RFO36" s="159"/>
      <c r="RFP36" s="165"/>
      <c r="RFQ36" s="159"/>
      <c r="RFR36" s="165"/>
      <c r="RFS36" s="159"/>
      <c r="RFT36" s="165"/>
      <c r="RFU36" s="159"/>
      <c r="RFV36" s="165"/>
      <c r="RFW36" s="159"/>
      <c r="RFX36" s="165"/>
      <c r="RFY36" s="159"/>
      <c r="RFZ36" s="165"/>
      <c r="RGA36" s="159"/>
      <c r="RGB36" s="165"/>
      <c r="RGC36" s="159"/>
      <c r="RGD36" s="165"/>
      <c r="RGE36" s="159"/>
      <c r="RGF36" s="165"/>
      <c r="RGG36" s="159"/>
      <c r="RGH36" s="165"/>
      <c r="RGI36" s="159"/>
      <c r="RGJ36" s="165"/>
      <c r="RGK36" s="159"/>
      <c r="RGL36" s="165"/>
      <c r="RGM36" s="159"/>
      <c r="RGN36" s="165"/>
      <c r="RGO36" s="159"/>
      <c r="RGP36" s="165"/>
      <c r="RGQ36" s="159"/>
      <c r="RGR36" s="165"/>
      <c r="RGS36" s="159"/>
      <c r="RGT36" s="165"/>
      <c r="RGU36" s="159"/>
      <c r="RGV36" s="165"/>
      <c r="RGW36" s="159"/>
      <c r="RGX36" s="165"/>
      <c r="RGY36" s="159"/>
      <c r="RGZ36" s="165"/>
      <c r="RHA36" s="159"/>
      <c r="RHB36" s="165"/>
      <c r="RHC36" s="159"/>
      <c r="RHD36" s="165"/>
      <c r="RHE36" s="159"/>
      <c r="RHF36" s="165"/>
      <c r="RHG36" s="159"/>
      <c r="RHH36" s="165"/>
      <c r="RHI36" s="159"/>
      <c r="RHJ36" s="165"/>
      <c r="RHK36" s="159"/>
      <c r="RHL36" s="165"/>
      <c r="RHM36" s="159"/>
      <c r="RHN36" s="165"/>
      <c r="RHO36" s="159"/>
      <c r="RHP36" s="165"/>
      <c r="RHQ36" s="159"/>
      <c r="RHR36" s="165"/>
      <c r="RHS36" s="159"/>
      <c r="RHT36" s="165"/>
      <c r="RHU36" s="159"/>
      <c r="RHV36" s="165"/>
      <c r="RHW36" s="159"/>
      <c r="RHX36" s="165"/>
      <c r="RHY36" s="159"/>
      <c r="RHZ36" s="165"/>
      <c r="RIA36" s="159"/>
      <c r="RIB36" s="165"/>
      <c r="RIC36" s="159"/>
      <c r="RID36" s="165"/>
      <c r="RIE36" s="159"/>
      <c r="RIF36" s="165"/>
      <c r="RIG36" s="159"/>
      <c r="RIH36" s="165"/>
      <c r="RII36" s="159"/>
      <c r="RIJ36" s="165"/>
      <c r="RIK36" s="159"/>
      <c r="RIL36" s="165"/>
      <c r="RIM36" s="159"/>
      <c r="RIN36" s="165"/>
      <c r="RIO36" s="159"/>
      <c r="RIP36" s="165"/>
      <c r="RIQ36" s="159"/>
      <c r="RIR36" s="165"/>
      <c r="RIS36" s="159"/>
      <c r="RIT36" s="165"/>
      <c r="RIU36" s="159"/>
      <c r="RIV36" s="165"/>
      <c r="RIW36" s="159"/>
      <c r="RIX36" s="165"/>
      <c r="RIY36" s="159"/>
      <c r="RIZ36" s="165"/>
      <c r="RJA36" s="159"/>
      <c r="RJB36" s="165"/>
      <c r="RJC36" s="159"/>
      <c r="RJD36" s="165"/>
      <c r="RJE36" s="159"/>
      <c r="RJF36" s="165"/>
      <c r="RJG36" s="159"/>
      <c r="RJH36" s="165"/>
      <c r="RJI36" s="159"/>
      <c r="RJJ36" s="165"/>
      <c r="RJK36" s="159"/>
      <c r="RJL36" s="165"/>
      <c r="RJM36" s="159"/>
      <c r="RJN36" s="165"/>
      <c r="RJO36" s="159"/>
      <c r="RJP36" s="165"/>
      <c r="RJQ36" s="159"/>
      <c r="RJR36" s="165"/>
      <c r="RJS36" s="159"/>
      <c r="RJT36" s="165"/>
      <c r="RJU36" s="159"/>
      <c r="RJV36" s="165"/>
      <c r="RJW36" s="159"/>
      <c r="RJX36" s="165"/>
      <c r="RJY36" s="159"/>
      <c r="RJZ36" s="165"/>
      <c r="RKA36" s="159"/>
      <c r="RKB36" s="165"/>
      <c r="RKC36" s="159"/>
      <c r="RKD36" s="165"/>
      <c r="RKE36" s="159"/>
      <c r="RKF36" s="165"/>
      <c r="RKG36" s="159"/>
      <c r="RKH36" s="165"/>
      <c r="RKI36" s="159"/>
      <c r="RKJ36" s="165"/>
      <c r="RKK36" s="159"/>
      <c r="RKL36" s="165"/>
      <c r="RKM36" s="159"/>
      <c r="RKN36" s="165"/>
      <c r="RKO36" s="159"/>
      <c r="RKP36" s="165"/>
      <c r="RKQ36" s="159"/>
      <c r="RKR36" s="165"/>
      <c r="RKS36" s="159"/>
      <c r="RKT36" s="165"/>
      <c r="RKU36" s="159"/>
      <c r="RKV36" s="165"/>
      <c r="RKW36" s="159"/>
      <c r="RKX36" s="165"/>
      <c r="RKY36" s="159"/>
      <c r="RKZ36" s="165"/>
      <c r="RLA36" s="159"/>
      <c r="RLB36" s="165"/>
      <c r="RLC36" s="159"/>
      <c r="RLD36" s="165"/>
      <c r="RLE36" s="159"/>
      <c r="RLF36" s="165"/>
      <c r="RLG36" s="159"/>
      <c r="RLH36" s="165"/>
      <c r="RLI36" s="159"/>
      <c r="RLJ36" s="165"/>
      <c r="RLK36" s="159"/>
      <c r="RLL36" s="165"/>
      <c r="RLM36" s="159"/>
      <c r="RLN36" s="165"/>
      <c r="RLO36" s="159"/>
      <c r="RLP36" s="165"/>
      <c r="RLQ36" s="159"/>
      <c r="RLR36" s="165"/>
      <c r="RLS36" s="159"/>
      <c r="RLT36" s="165"/>
      <c r="RLU36" s="159"/>
      <c r="RLV36" s="165"/>
      <c r="RLW36" s="159"/>
      <c r="RLX36" s="165"/>
      <c r="RLY36" s="159"/>
      <c r="RLZ36" s="165"/>
      <c r="RMA36" s="159"/>
      <c r="RMB36" s="165"/>
      <c r="RMC36" s="159"/>
      <c r="RMD36" s="165"/>
      <c r="RME36" s="159"/>
      <c r="RMF36" s="165"/>
      <c r="RMG36" s="159"/>
      <c r="RMH36" s="165"/>
      <c r="RMI36" s="159"/>
      <c r="RMJ36" s="165"/>
      <c r="RMK36" s="159"/>
      <c r="RML36" s="165"/>
      <c r="RMM36" s="159"/>
      <c r="RMN36" s="165"/>
      <c r="RMO36" s="159"/>
      <c r="RMP36" s="165"/>
      <c r="RMQ36" s="159"/>
      <c r="RMR36" s="165"/>
      <c r="RMS36" s="159"/>
      <c r="RMT36" s="165"/>
      <c r="RMU36" s="159"/>
      <c r="RMV36" s="165"/>
      <c r="RMW36" s="159"/>
      <c r="RMX36" s="165"/>
      <c r="RMY36" s="159"/>
      <c r="RMZ36" s="165"/>
      <c r="RNA36" s="159"/>
      <c r="RNB36" s="165"/>
      <c r="RNC36" s="159"/>
      <c r="RND36" s="165"/>
      <c r="RNE36" s="159"/>
      <c r="RNF36" s="165"/>
      <c r="RNG36" s="159"/>
      <c r="RNH36" s="165"/>
      <c r="RNI36" s="159"/>
      <c r="RNJ36" s="165"/>
      <c r="RNK36" s="159"/>
      <c r="RNL36" s="165"/>
      <c r="RNM36" s="159"/>
      <c r="RNN36" s="165"/>
      <c r="RNO36" s="159"/>
      <c r="RNP36" s="165"/>
      <c r="RNQ36" s="159"/>
      <c r="RNR36" s="165"/>
      <c r="RNS36" s="159"/>
      <c r="RNT36" s="165"/>
      <c r="RNU36" s="159"/>
      <c r="RNV36" s="165"/>
      <c r="RNW36" s="159"/>
      <c r="RNX36" s="165"/>
      <c r="RNY36" s="159"/>
      <c r="RNZ36" s="165"/>
      <c r="ROA36" s="159"/>
      <c r="ROB36" s="165"/>
      <c r="ROC36" s="159"/>
      <c r="ROD36" s="165"/>
      <c r="ROE36" s="159"/>
      <c r="ROF36" s="165"/>
      <c r="ROG36" s="159"/>
      <c r="ROH36" s="165"/>
      <c r="ROI36" s="159"/>
      <c r="ROJ36" s="165"/>
      <c r="ROK36" s="159"/>
      <c r="ROL36" s="165"/>
      <c r="ROM36" s="159"/>
      <c r="RON36" s="165"/>
      <c r="ROO36" s="159"/>
      <c r="ROP36" s="165"/>
      <c r="ROQ36" s="159"/>
      <c r="ROR36" s="165"/>
      <c r="ROS36" s="159"/>
      <c r="ROT36" s="165"/>
      <c r="ROU36" s="159"/>
      <c r="ROV36" s="165"/>
      <c r="ROW36" s="159"/>
      <c r="ROX36" s="165"/>
      <c r="ROY36" s="159"/>
      <c r="ROZ36" s="165"/>
      <c r="RPA36" s="159"/>
      <c r="RPB36" s="165"/>
      <c r="RPC36" s="159"/>
      <c r="RPD36" s="165"/>
      <c r="RPE36" s="159"/>
      <c r="RPF36" s="165"/>
      <c r="RPG36" s="159"/>
      <c r="RPH36" s="165"/>
      <c r="RPI36" s="159"/>
      <c r="RPJ36" s="165"/>
      <c r="RPK36" s="159"/>
      <c r="RPL36" s="165"/>
      <c r="RPM36" s="159"/>
      <c r="RPN36" s="165"/>
      <c r="RPO36" s="159"/>
      <c r="RPP36" s="165"/>
      <c r="RPQ36" s="159"/>
      <c r="RPR36" s="165"/>
      <c r="RPS36" s="159"/>
      <c r="RPT36" s="165"/>
      <c r="RPU36" s="159"/>
      <c r="RPV36" s="165"/>
      <c r="RPW36" s="159"/>
      <c r="RPX36" s="165"/>
      <c r="RPY36" s="159"/>
      <c r="RPZ36" s="165"/>
      <c r="RQA36" s="159"/>
      <c r="RQB36" s="165"/>
      <c r="RQC36" s="159"/>
      <c r="RQD36" s="165"/>
      <c r="RQE36" s="159"/>
      <c r="RQF36" s="165"/>
      <c r="RQG36" s="159"/>
      <c r="RQH36" s="165"/>
      <c r="RQI36" s="159"/>
      <c r="RQJ36" s="165"/>
      <c r="RQK36" s="159"/>
      <c r="RQL36" s="165"/>
      <c r="RQM36" s="159"/>
      <c r="RQN36" s="165"/>
      <c r="RQO36" s="159"/>
      <c r="RQP36" s="165"/>
      <c r="RQQ36" s="159"/>
      <c r="RQR36" s="165"/>
      <c r="RQS36" s="159"/>
      <c r="RQT36" s="165"/>
      <c r="RQU36" s="159"/>
      <c r="RQV36" s="165"/>
      <c r="RQW36" s="159"/>
      <c r="RQX36" s="165"/>
      <c r="RQY36" s="159"/>
      <c r="RQZ36" s="165"/>
      <c r="RRA36" s="159"/>
      <c r="RRB36" s="165"/>
      <c r="RRC36" s="159"/>
      <c r="RRD36" s="165"/>
      <c r="RRE36" s="159"/>
      <c r="RRF36" s="165"/>
      <c r="RRG36" s="159"/>
      <c r="RRH36" s="165"/>
      <c r="RRI36" s="159"/>
      <c r="RRJ36" s="165"/>
      <c r="RRK36" s="159"/>
      <c r="RRL36" s="165"/>
      <c r="RRM36" s="159"/>
      <c r="RRN36" s="165"/>
      <c r="RRO36" s="159"/>
      <c r="RRP36" s="165"/>
      <c r="RRQ36" s="159"/>
      <c r="RRR36" s="165"/>
      <c r="RRS36" s="159"/>
      <c r="RRT36" s="165"/>
      <c r="RRU36" s="159"/>
      <c r="RRV36" s="165"/>
      <c r="RRW36" s="159"/>
      <c r="RRX36" s="165"/>
      <c r="RRY36" s="159"/>
      <c r="RRZ36" s="165"/>
      <c r="RSA36" s="159"/>
      <c r="RSB36" s="165"/>
      <c r="RSC36" s="159"/>
      <c r="RSD36" s="165"/>
      <c r="RSE36" s="159"/>
      <c r="RSF36" s="165"/>
      <c r="RSG36" s="159"/>
      <c r="RSH36" s="165"/>
      <c r="RSI36" s="159"/>
      <c r="RSJ36" s="165"/>
      <c r="RSK36" s="159"/>
      <c r="RSL36" s="165"/>
      <c r="RSM36" s="159"/>
      <c r="RSN36" s="165"/>
      <c r="RSO36" s="159"/>
      <c r="RSP36" s="165"/>
      <c r="RSQ36" s="159"/>
      <c r="RSR36" s="165"/>
      <c r="RSS36" s="159"/>
      <c r="RST36" s="165"/>
      <c r="RSU36" s="159"/>
      <c r="RSV36" s="165"/>
      <c r="RSW36" s="159"/>
      <c r="RSX36" s="165"/>
      <c r="RSY36" s="159"/>
      <c r="RSZ36" s="165"/>
      <c r="RTA36" s="159"/>
      <c r="RTB36" s="165"/>
      <c r="RTC36" s="159"/>
      <c r="RTD36" s="165"/>
      <c r="RTE36" s="159"/>
      <c r="RTF36" s="165"/>
      <c r="RTG36" s="159"/>
      <c r="RTH36" s="165"/>
      <c r="RTI36" s="159"/>
      <c r="RTJ36" s="165"/>
      <c r="RTK36" s="159"/>
      <c r="RTL36" s="165"/>
      <c r="RTM36" s="159"/>
      <c r="RTN36" s="165"/>
      <c r="RTO36" s="159"/>
      <c r="RTP36" s="165"/>
      <c r="RTQ36" s="159"/>
      <c r="RTR36" s="165"/>
      <c r="RTS36" s="159"/>
      <c r="RTT36" s="165"/>
      <c r="RTU36" s="159"/>
      <c r="RTV36" s="165"/>
      <c r="RTW36" s="159"/>
      <c r="RTX36" s="165"/>
      <c r="RTY36" s="159"/>
      <c r="RTZ36" s="165"/>
      <c r="RUA36" s="159"/>
      <c r="RUB36" s="165"/>
      <c r="RUC36" s="159"/>
      <c r="RUD36" s="165"/>
      <c r="RUE36" s="159"/>
      <c r="RUF36" s="165"/>
      <c r="RUG36" s="159"/>
      <c r="RUH36" s="165"/>
      <c r="RUI36" s="159"/>
      <c r="RUJ36" s="165"/>
      <c r="RUK36" s="159"/>
      <c r="RUL36" s="165"/>
      <c r="RUM36" s="159"/>
      <c r="RUN36" s="165"/>
      <c r="RUO36" s="159"/>
      <c r="RUP36" s="165"/>
      <c r="RUQ36" s="159"/>
      <c r="RUR36" s="165"/>
      <c r="RUS36" s="159"/>
      <c r="RUT36" s="165"/>
      <c r="RUU36" s="159"/>
      <c r="RUV36" s="165"/>
      <c r="RUW36" s="159"/>
      <c r="RUX36" s="165"/>
      <c r="RUY36" s="159"/>
      <c r="RUZ36" s="165"/>
      <c r="RVA36" s="159"/>
      <c r="RVB36" s="165"/>
      <c r="RVC36" s="159"/>
      <c r="RVD36" s="165"/>
      <c r="RVE36" s="159"/>
      <c r="RVF36" s="165"/>
      <c r="RVG36" s="159"/>
      <c r="RVH36" s="165"/>
      <c r="RVI36" s="159"/>
      <c r="RVJ36" s="165"/>
      <c r="RVK36" s="159"/>
      <c r="RVL36" s="165"/>
      <c r="RVM36" s="159"/>
      <c r="RVN36" s="165"/>
      <c r="RVO36" s="159"/>
      <c r="RVP36" s="165"/>
      <c r="RVQ36" s="159"/>
      <c r="RVR36" s="165"/>
      <c r="RVS36" s="159"/>
      <c r="RVT36" s="165"/>
      <c r="RVU36" s="159"/>
      <c r="RVV36" s="165"/>
      <c r="RVW36" s="159"/>
      <c r="RVX36" s="165"/>
      <c r="RVY36" s="159"/>
      <c r="RVZ36" s="165"/>
      <c r="RWA36" s="159"/>
      <c r="RWB36" s="165"/>
      <c r="RWC36" s="159"/>
      <c r="RWD36" s="165"/>
      <c r="RWE36" s="159"/>
      <c r="RWF36" s="165"/>
      <c r="RWG36" s="159"/>
      <c r="RWH36" s="165"/>
      <c r="RWI36" s="159"/>
      <c r="RWJ36" s="165"/>
      <c r="RWK36" s="159"/>
      <c r="RWL36" s="165"/>
      <c r="RWM36" s="159"/>
      <c r="RWN36" s="165"/>
      <c r="RWO36" s="159"/>
      <c r="RWP36" s="165"/>
      <c r="RWQ36" s="159"/>
      <c r="RWR36" s="165"/>
      <c r="RWS36" s="159"/>
      <c r="RWT36" s="165"/>
      <c r="RWU36" s="159"/>
      <c r="RWV36" s="165"/>
      <c r="RWW36" s="159"/>
      <c r="RWX36" s="165"/>
      <c r="RWY36" s="159"/>
      <c r="RWZ36" s="165"/>
      <c r="RXA36" s="159"/>
      <c r="RXB36" s="165"/>
      <c r="RXC36" s="159"/>
      <c r="RXD36" s="165"/>
      <c r="RXE36" s="159"/>
      <c r="RXF36" s="165"/>
      <c r="RXG36" s="159"/>
      <c r="RXH36" s="165"/>
      <c r="RXI36" s="159"/>
      <c r="RXJ36" s="165"/>
      <c r="RXK36" s="159"/>
      <c r="RXL36" s="165"/>
      <c r="RXM36" s="159"/>
      <c r="RXN36" s="165"/>
      <c r="RXO36" s="159"/>
      <c r="RXP36" s="165"/>
      <c r="RXQ36" s="159"/>
      <c r="RXR36" s="165"/>
      <c r="RXS36" s="159"/>
      <c r="RXT36" s="165"/>
      <c r="RXU36" s="159"/>
      <c r="RXV36" s="165"/>
      <c r="RXW36" s="159"/>
      <c r="RXX36" s="165"/>
      <c r="RXY36" s="159"/>
      <c r="RXZ36" s="165"/>
      <c r="RYA36" s="159"/>
      <c r="RYB36" s="165"/>
      <c r="RYC36" s="159"/>
      <c r="RYD36" s="165"/>
      <c r="RYE36" s="159"/>
      <c r="RYF36" s="165"/>
      <c r="RYG36" s="159"/>
      <c r="RYH36" s="165"/>
      <c r="RYI36" s="159"/>
      <c r="RYJ36" s="165"/>
      <c r="RYK36" s="159"/>
      <c r="RYL36" s="165"/>
      <c r="RYM36" s="159"/>
      <c r="RYN36" s="165"/>
      <c r="RYO36" s="159"/>
      <c r="RYP36" s="165"/>
      <c r="RYQ36" s="159"/>
      <c r="RYR36" s="165"/>
      <c r="RYS36" s="159"/>
      <c r="RYT36" s="165"/>
      <c r="RYU36" s="159"/>
      <c r="RYV36" s="165"/>
      <c r="RYW36" s="159"/>
      <c r="RYX36" s="165"/>
      <c r="RYY36" s="159"/>
      <c r="RYZ36" s="165"/>
      <c r="RZA36" s="159"/>
      <c r="RZB36" s="165"/>
      <c r="RZC36" s="159"/>
      <c r="RZD36" s="165"/>
      <c r="RZE36" s="159"/>
      <c r="RZF36" s="165"/>
      <c r="RZG36" s="159"/>
      <c r="RZH36" s="165"/>
      <c r="RZI36" s="159"/>
      <c r="RZJ36" s="165"/>
      <c r="RZK36" s="159"/>
      <c r="RZL36" s="165"/>
      <c r="RZM36" s="159"/>
      <c r="RZN36" s="165"/>
      <c r="RZO36" s="159"/>
      <c r="RZP36" s="165"/>
      <c r="RZQ36" s="159"/>
      <c r="RZR36" s="165"/>
      <c r="RZS36" s="159"/>
      <c r="RZT36" s="165"/>
      <c r="RZU36" s="159"/>
      <c r="RZV36" s="165"/>
      <c r="RZW36" s="159"/>
      <c r="RZX36" s="165"/>
      <c r="RZY36" s="159"/>
      <c r="RZZ36" s="165"/>
      <c r="SAA36" s="159"/>
      <c r="SAB36" s="165"/>
      <c r="SAC36" s="159"/>
      <c r="SAD36" s="165"/>
      <c r="SAE36" s="159"/>
      <c r="SAF36" s="165"/>
      <c r="SAG36" s="159"/>
      <c r="SAH36" s="165"/>
      <c r="SAI36" s="159"/>
      <c r="SAJ36" s="165"/>
      <c r="SAK36" s="159"/>
      <c r="SAL36" s="165"/>
      <c r="SAM36" s="159"/>
      <c r="SAN36" s="165"/>
      <c r="SAO36" s="159"/>
      <c r="SAP36" s="165"/>
      <c r="SAQ36" s="159"/>
      <c r="SAR36" s="165"/>
      <c r="SAS36" s="159"/>
      <c r="SAT36" s="165"/>
      <c r="SAU36" s="159"/>
      <c r="SAV36" s="165"/>
      <c r="SAW36" s="159"/>
      <c r="SAX36" s="165"/>
      <c r="SAY36" s="159"/>
      <c r="SAZ36" s="165"/>
      <c r="SBA36" s="159"/>
      <c r="SBB36" s="165"/>
      <c r="SBC36" s="159"/>
      <c r="SBD36" s="165"/>
      <c r="SBE36" s="159"/>
      <c r="SBF36" s="165"/>
      <c r="SBG36" s="159"/>
      <c r="SBH36" s="165"/>
      <c r="SBI36" s="159"/>
      <c r="SBJ36" s="165"/>
      <c r="SBK36" s="159"/>
      <c r="SBL36" s="165"/>
      <c r="SBM36" s="159"/>
      <c r="SBN36" s="165"/>
      <c r="SBO36" s="159"/>
      <c r="SBP36" s="165"/>
      <c r="SBQ36" s="159"/>
      <c r="SBR36" s="165"/>
      <c r="SBS36" s="159"/>
      <c r="SBT36" s="165"/>
      <c r="SBU36" s="159"/>
      <c r="SBV36" s="165"/>
      <c r="SBW36" s="159"/>
      <c r="SBX36" s="165"/>
      <c r="SBY36" s="159"/>
      <c r="SBZ36" s="165"/>
      <c r="SCA36" s="159"/>
      <c r="SCB36" s="165"/>
      <c r="SCC36" s="159"/>
      <c r="SCD36" s="165"/>
      <c r="SCE36" s="159"/>
      <c r="SCF36" s="165"/>
      <c r="SCG36" s="159"/>
      <c r="SCH36" s="165"/>
      <c r="SCI36" s="159"/>
      <c r="SCJ36" s="165"/>
      <c r="SCK36" s="159"/>
      <c r="SCL36" s="165"/>
      <c r="SCM36" s="159"/>
      <c r="SCN36" s="165"/>
      <c r="SCO36" s="159"/>
      <c r="SCP36" s="165"/>
      <c r="SCQ36" s="159"/>
      <c r="SCR36" s="165"/>
      <c r="SCS36" s="159"/>
      <c r="SCT36" s="165"/>
      <c r="SCU36" s="159"/>
      <c r="SCV36" s="165"/>
      <c r="SCW36" s="159"/>
      <c r="SCX36" s="165"/>
      <c r="SCY36" s="159"/>
      <c r="SCZ36" s="165"/>
      <c r="SDA36" s="159"/>
      <c r="SDB36" s="165"/>
      <c r="SDC36" s="159"/>
      <c r="SDD36" s="165"/>
      <c r="SDE36" s="159"/>
      <c r="SDF36" s="165"/>
      <c r="SDG36" s="159"/>
      <c r="SDH36" s="165"/>
      <c r="SDI36" s="159"/>
      <c r="SDJ36" s="165"/>
      <c r="SDK36" s="159"/>
      <c r="SDL36" s="165"/>
      <c r="SDM36" s="159"/>
      <c r="SDN36" s="165"/>
      <c r="SDO36" s="159"/>
      <c r="SDP36" s="165"/>
      <c r="SDQ36" s="159"/>
      <c r="SDR36" s="165"/>
      <c r="SDS36" s="159"/>
      <c r="SDT36" s="165"/>
      <c r="SDU36" s="159"/>
      <c r="SDV36" s="165"/>
      <c r="SDW36" s="159"/>
      <c r="SDX36" s="165"/>
      <c r="SDY36" s="159"/>
      <c r="SDZ36" s="165"/>
      <c r="SEA36" s="159"/>
      <c r="SEB36" s="165"/>
      <c r="SEC36" s="159"/>
      <c r="SED36" s="165"/>
      <c r="SEE36" s="159"/>
      <c r="SEF36" s="165"/>
      <c r="SEG36" s="159"/>
      <c r="SEH36" s="165"/>
      <c r="SEI36" s="159"/>
      <c r="SEJ36" s="165"/>
      <c r="SEK36" s="159"/>
      <c r="SEL36" s="165"/>
      <c r="SEM36" s="159"/>
      <c r="SEN36" s="165"/>
      <c r="SEO36" s="159"/>
      <c r="SEP36" s="165"/>
      <c r="SEQ36" s="159"/>
      <c r="SER36" s="165"/>
      <c r="SES36" s="159"/>
      <c r="SET36" s="165"/>
      <c r="SEU36" s="159"/>
      <c r="SEV36" s="165"/>
      <c r="SEW36" s="159"/>
      <c r="SEX36" s="165"/>
      <c r="SEY36" s="159"/>
      <c r="SEZ36" s="165"/>
      <c r="SFA36" s="159"/>
      <c r="SFB36" s="165"/>
      <c r="SFC36" s="159"/>
      <c r="SFD36" s="165"/>
      <c r="SFE36" s="159"/>
      <c r="SFF36" s="165"/>
      <c r="SFG36" s="159"/>
      <c r="SFH36" s="165"/>
      <c r="SFI36" s="159"/>
      <c r="SFJ36" s="165"/>
      <c r="SFK36" s="159"/>
      <c r="SFL36" s="165"/>
      <c r="SFM36" s="159"/>
      <c r="SFN36" s="165"/>
      <c r="SFO36" s="159"/>
      <c r="SFP36" s="165"/>
      <c r="SFQ36" s="159"/>
      <c r="SFR36" s="165"/>
      <c r="SFS36" s="159"/>
      <c r="SFT36" s="165"/>
      <c r="SFU36" s="159"/>
      <c r="SFV36" s="165"/>
      <c r="SFW36" s="159"/>
      <c r="SFX36" s="165"/>
      <c r="SFY36" s="159"/>
      <c r="SFZ36" s="165"/>
      <c r="SGA36" s="159"/>
      <c r="SGB36" s="165"/>
      <c r="SGC36" s="159"/>
      <c r="SGD36" s="165"/>
      <c r="SGE36" s="159"/>
      <c r="SGF36" s="165"/>
      <c r="SGG36" s="159"/>
      <c r="SGH36" s="165"/>
      <c r="SGI36" s="159"/>
      <c r="SGJ36" s="165"/>
      <c r="SGK36" s="159"/>
      <c r="SGL36" s="165"/>
      <c r="SGM36" s="159"/>
      <c r="SGN36" s="165"/>
      <c r="SGO36" s="159"/>
      <c r="SGP36" s="165"/>
      <c r="SGQ36" s="159"/>
      <c r="SGR36" s="165"/>
      <c r="SGS36" s="159"/>
      <c r="SGT36" s="165"/>
      <c r="SGU36" s="159"/>
      <c r="SGV36" s="165"/>
      <c r="SGW36" s="159"/>
      <c r="SGX36" s="165"/>
      <c r="SGY36" s="159"/>
      <c r="SGZ36" s="165"/>
      <c r="SHA36" s="159"/>
      <c r="SHB36" s="165"/>
      <c r="SHC36" s="159"/>
      <c r="SHD36" s="165"/>
      <c r="SHE36" s="159"/>
      <c r="SHF36" s="165"/>
      <c r="SHG36" s="159"/>
      <c r="SHH36" s="165"/>
      <c r="SHI36" s="159"/>
      <c r="SHJ36" s="165"/>
      <c r="SHK36" s="159"/>
      <c r="SHL36" s="165"/>
      <c r="SHM36" s="159"/>
      <c r="SHN36" s="165"/>
      <c r="SHO36" s="159"/>
      <c r="SHP36" s="165"/>
      <c r="SHQ36" s="159"/>
      <c r="SHR36" s="165"/>
      <c r="SHS36" s="159"/>
      <c r="SHT36" s="165"/>
      <c r="SHU36" s="159"/>
      <c r="SHV36" s="165"/>
      <c r="SHW36" s="159"/>
      <c r="SHX36" s="165"/>
      <c r="SHY36" s="159"/>
      <c r="SHZ36" s="165"/>
      <c r="SIA36" s="159"/>
      <c r="SIB36" s="165"/>
      <c r="SIC36" s="159"/>
      <c r="SID36" s="165"/>
      <c r="SIE36" s="159"/>
      <c r="SIF36" s="165"/>
      <c r="SIG36" s="159"/>
      <c r="SIH36" s="165"/>
      <c r="SII36" s="159"/>
      <c r="SIJ36" s="165"/>
      <c r="SIK36" s="159"/>
      <c r="SIL36" s="165"/>
      <c r="SIM36" s="159"/>
      <c r="SIN36" s="165"/>
      <c r="SIO36" s="159"/>
      <c r="SIP36" s="165"/>
      <c r="SIQ36" s="159"/>
      <c r="SIR36" s="165"/>
      <c r="SIS36" s="159"/>
      <c r="SIT36" s="165"/>
      <c r="SIU36" s="159"/>
      <c r="SIV36" s="165"/>
      <c r="SIW36" s="159"/>
      <c r="SIX36" s="165"/>
      <c r="SIY36" s="159"/>
      <c r="SIZ36" s="165"/>
      <c r="SJA36" s="159"/>
      <c r="SJB36" s="165"/>
      <c r="SJC36" s="159"/>
      <c r="SJD36" s="165"/>
      <c r="SJE36" s="159"/>
      <c r="SJF36" s="165"/>
      <c r="SJG36" s="159"/>
      <c r="SJH36" s="165"/>
      <c r="SJI36" s="159"/>
      <c r="SJJ36" s="165"/>
      <c r="SJK36" s="159"/>
      <c r="SJL36" s="165"/>
      <c r="SJM36" s="159"/>
      <c r="SJN36" s="165"/>
      <c r="SJO36" s="159"/>
      <c r="SJP36" s="165"/>
      <c r="SJQ36" s="159"/>
      <c r="SJR36" s="165"/>
      <c r="SJS36" s="159"/>
      <c r="SJT36" s="165"/>
      <c r="SJU36" s="159"/>
      <c r="SJV36" s="165"/>
      <c r="SJW36" s="159"/>
      <c r="SJX36" s="165"/>
      <c r="SJY36" s="159"/>
      <c r="SJZ36" s="165"/>
      <c r="SKA36" s="159"/>
      <c r="SKB36" s="165"/>
      <c r="SKC36" s="159"/>
      <c r="SKD36" s="165"/>
      <c r="SKE36" s="159"/>
      <c r="SKF36" s="165"/>
      <c r="SKG36" s="159"/>
      <c r="SKH36" s="165"/>
      <c r="SKI36" s="159"/>
      <c r="SKJ36" s="165"/>
      <c r="SKK36" s="159"/>
      <c r="SKL36" s="165"/>
      <c r="SKM36" s="159"/>
      <c r="SKN36" s="165"/>
      <c r="SKO36" s="159"/>
      <c r="SKP36" s="165"/>
      <c r="SKQ36" s="159"/>
      <c r="SKR36" s="165"/>
      <c r="SKS36" s="159"/>
      <c r="SKT36" s="165"/>
      <c r="SKU36" s="159"/>
      <c r="SKV36" s="165"/>
      <c r="SKW36" s="159"/>
      <c r="SKX36" s="165"/>
      <c r="SKY36" s="159"/>
      <c r="SKZ36" s="165"/>
      <c r="SLA36" s="159"/>
      <c r="SLB36" s="165"/>
      <c r="SLC36" s="159"/>
      <c r="SLD36" s="165"/>
      <c r="SLE36" s="159"/>
      <c r="SLF36" s="165"/>
      <c r="SLG36" s="159"/>
      <c r="SLH36" s="165"/>
      <c r="SLI36" s="159"/>
      <c r="SLJ36" s="165"/>
      <c r="SLK36" s="159"/>
      <c r="SLL36" s="165"/>
      <c r="SLM36" s="159"/>
      <c r="SLN36" s="165"/>
      <c r="SLO36" s="159"/>
      <c r="SLP36" s="165"/>
      <c r="SLQ36" s="159"/>
      <c r="SLR36" s="165"/>
      <c r="SLS36" s="159"/>
      <c r="SLT36" s="165"/>
      <c r="SLU36" s="159"/>
      <c r="SLV36" s="165"/>
      <c r="SLW36" s="159"/>
      <c r="SLX36" s="165"/>
      <c r="SLY36" s="159"/>
      <c r="SLZ36" s="165"/>
      <c r="SMA36" s="159"/>
      <c r="SMB36" s="165"/>
      <c r="SMC36" s="159"/>
      <c r="SMD36" s="165"/>
      <c r="SME36" s="159"/>
      <c r="SMF36" s="165"/>
      <c r="SMG36" s="159"/>
      <c r="SMH36" s="165"/>
      <c r="SMI36" s="159"/>
      <c r="SMJ36" s="165"/>
      <c r="SMK36" s="159"/>
      <c r="SML36" s="165"/>
      <c r="SMM36" s="159"/>
      <c r="SMN36" s="165"/>
      <c r="SMO36" s="159"/>
      <c r="SMP36" s="165"/>
      <c r="SMQ36" s="159"/>
      <c r="SMR36" s="165"/>
      <c r="SMS36" s="159"/>
      <c r="SMT36" s="165"/>
      <c r="SMU36" s="159"/>
      <c r="SMV36" s="165"/>
      <c r="SMW36" s="159"/>
      <c r="SMX36" s="165"/>
      <c r="SMY36" s="159"/>
      <c r="SMZ36" s="165"/>
      <c r="SNA36" s="159"/>
      <c r="SNB36" s="165"/>
      <c r="SNC36" s="159"/>
      <c r="SND36" s="165"/>
      <c r="SNE36" s="159"/>
      <c r="SNF36" s="165"/>
      <c r="SNG36" s="159"/>
      <c r="SNH36" s="165"/>
      <c r="SNI36" s="159"/>
      <c r="SNJ36" s="165"/>
      <c r="SNK36" s="159"/>
      <c r="SNL36" s="165"/>
      <c r="SNM36" s="159"/>
      <c r="SNN36" s="165"/>
      <c r="SNO36" s="159"/>
      <c r="SNP36" s="165"/>
      <c r="SNQ36" s="159"/>
      <c r="SNR36" s="165"/>
      <c r="SNS36" s="159"/>
      <c r="SNT36" s="165"/>
      <c r="SNU36" s="159"/>
      <c r="SNV36" s="165"/>
      <c r="SNW36" s="159"/>
      <c r="SNX36" s="165"/>
      <c r="SNY36" s="159"/>
      <c r="SNZ36" s="165"/>
      <c r="SOA36" s="159"/>
      <c r="SOB36" s="165"/>
      <c r="SOC36" s="159"/>
      <c r="SOD36" s="165"/>
      <c r="SOE36" s="159"/>
      <c r="SOF36" s="165"/>
      <c r="SOG36" s="159"/>
      <c r="SOH36" s="165"/>
      <c r="SOI36" s="159"/>
      <c r="SOJ36" s="165"/>
      <c r="SOK36" s="159"/>
      <c r="SOL36" s="165"/>
      <c r="SOM36" s="159"/>
      <c r="SON36" s="165"/>
      <c r="SOO36" s="159"/>
      <c r="SOP36" s="165"/>
      <c r="SOQ36" s="159"/>
      <c r="SOR36" s="165"/>
      <c r="SOS36" s="159"/>
      <c r="SOT36" s="165"/>
      <c r="SOU36" s="159"/>
      <c r="SOV36" s="165"/>
      <c r="SOW36" s="159"/>
      <c r="SOX36" s="165"/>
      <c r="SOY36" s="159"/>
      <c r="SOZ36" s="165"/>
      <c r="SPA36" s="159"/>
      <c r="SPB36" s="165"/>
      <c r="SPC36" s="159"/>
      <c r="SPD36" s="165"/>
      <c r="SPE36" s="159"/>
      <c r="SPF36" s="165"/>
      <c r="SPG36" s="159"/>
      <c r="SPH36" s="165"/>
      <c r="SPI36" s="159"/>
      <c r="SPJ36" s="165"/>
      <c r="SPK36" s="159"/>
      <c r="SPL36" s="165"/>
      <c r="SPM36" s="159"/>
      <c r="SPN36" s="165"/>
      <c r="SPO36" s="159"/>
      <c r="SPP36" s="165"/>
      <c r="SPQ36" s="159"/>
      <c r="SPR36" s="165"/>
      <c r="SPS36" s="159"/>
      <c r="SPT36" s="165"/>
      <c r="SPU36" s="159"/>
      <c r="SPV36" s="165"/>
      <c r="SPW36" s="159"/>
      <c r="SPX36" s="165"/>
      <c r="SPY36" s="159"/>
      <c r="SPZ36" s="165"/>
      <c r="SQA36" s="159"/>
      <c r="SQB36" s="165"/>
      <c r="SQC36" s="159"/>
      <c r="SQD36" s="165"/>
      <c r="SQE36" s="159"/>
      <c r="SQF36" s="165"/>
      <c r="SQG36" s="159"/>
      <c r="SQH36" s="165"/>
      <c r="SQI36" s="159"/>
      <c r="SQJ36" s="165"/>
      <c r="SQK36" s="159"/>
      <c r="SQL36" s="165"/>
      <c r="SQM36" s="159"/>
      <c r="SQN36" s="165"/>
      <c r="SQO36" s="159"/>
      <c r="SQP36" s="165"/>
      <c r="SQQ36" s="159"/>
      <c r="SQR36" s="165"/>
      <c r="SQS36" s="159"/>
      <c r="SQT36" s="165"/>
      <c r="SQU36" s="159"/>
      <c r="SQV36" s="165"/>
      <c r="SQW36" s="159"/>
      <c r="SQX36" s="165"/>
      <c r="SQY36" s="159"/>
      <c r="SQZ36" s="165"/>
      <c r="SRA36" s="159"/>
      <c r="SRB36" s="165"/>
      <c r="SRC36" s="159"/>
      <c r="SRD36" s="165"/>
      <c r="SRE36" s="159"/>
      <c r="SRF36" s="165"/>
      <c r="SRG36" s="159"/>
      <c r="SRH36" s="165"/>
      <c r="SRI36" s="159"/>
      <c r="SRJ36" s="165"/>
      <c r="SRK36" s="159"/>
      <c r="SRL36" s="165"/>
      <c r="SRM36" s="159"/>
      <c r="SRN36" s="165"/>
      <c r="SRO36" s="159"/>
      <c r="SRP36" s="165"/>
      <c r="SRQ36" s="159"/>
      <c r="SRR36" s="165"/>
      <c r="SRS36" s="159"/>
      <c r="SRT36" s="165"/>
      <c r="SRU36" s="159"/>
      <c r="SRV36" s="165"/>
      <c r="SRW36" s="159"/>
      <c r="SRX36" s="165"/>
      <c r="SRY36" s="159"/>
      <c r="SRZ36" s="165"/>
      <c r="SSA36" s="159"/>
      <c r="SSB36" s="165"/>
      <c r="SSC36" s="159"/>
      <c r="SSD36" s="165"/>
      <c r="SSE36" s="159"/>
      <c r="SSF36" s="165"/>
      <c r="SSG36" s="159"/>
      <c r="SSH36" s="165"/>
      <c r="SSI36" s="159"/>
      <c r="SSJ36" s="165"/>
      <c r="SSK36" s="159"/>
      <c r="SSL36" s="165"/>
      <c r="SSM36" s="159"/>
      <c r="SSN36" s="165"/>
      <c r="SSO36" s="159"/>
      <c r="SSP36" s="165"/>
      <c r="SSQ36" s="159"/>
      <c r="SSR36" s="165"/>
      <c r="SSS36" s="159"/>
      <c r="SST36" s="165"/>
      <c r="SSU36" s="159"/>
      <c r="SSV36" s="165"/>
      <c r="SSW36" s="159"/>
      <c r="SSX36" s="165"/>
      <c r="SSY36" s="159"/>
      <c r="SSZ36" s="165"/>
      <c r="STA36" s="159"/>
      <c r="STB36" s="165"/>
      <c r="STC36" s="159"/>
      <c r="STD36" s="165"/>
      <c r="STE36" s="159"/>
      <c r="STF36" s="165"/>
      <c r="STG36" s="159"/>
      <c r="STH36" s="165"/>
      <c r="STI36" s="159"/>
      <c r="STJ36" s="165"/>
      <c r="STK36" s="159"/>
      <c r="STL36" s="165"/>
      <c r="STM36" s="159"/>
      <c r="STN36" s="165"/>
      <c r="STO36" s="159"/>
      <c r="STP36" s="165"/>
      <c r="STQ36" s="159"/>
      <c r="STR36" s="165"/>
      <c r="STS36" s="159"/>
      <c r="STT36" s="165"/>
      <c r="STU36" s="159"/>
      <c r="STV36" s="165"/>
      <c r="STW36" s="159"/>
      <c r="STX36" s="165"/>
      <c r="STY36" s="159"/>
      <c r="STZ36" s="165"/>
      <c r="SUA36" s="159"/>
      <c r="SUB36" s="165"/>
      <c r="SUC36" s="159"/>
      <c r="SUD36" s="165"/>
      <c r="SUE36" s="159"/>
      <c r="SUF36" s="165"/>
      <c r="SUG36" s="159"/>
      <c r="SUH36" s="165"/>
      <c r="SUI36" s="159"/>
      <c r="SUJ36" s="165"/>
      <c r="SUK36" s="159"/>
      <c r="SUL36" s="165"/>
      <c r="SUM36" s="159"/>
      <c r="SUN36" s="165"/>
      <c r="SUO36" s="159"/>
      <c r="SUP36" s="165"/>
      <c r="SUQ36" s="159"/>
      <c r="SUR36" s="165"/>
      <c r="SUS36" s="159"/>
      <c r="SUT36" s="165"/>
      <c r="SUU36" s="159"/>
      <c r="SUV36" s="165"/>
      <c r="SUW36" s="159"/>
      <c r="SUX36" s="165"/>
      <c r="SUY36" s="159"/>
      <c r="SUZ36" s="165"/>
      <c r="SVA36" s="159"/>
      <c r="SVB36" s="165"/>
      <c r="SVC36" s="159"/>
      <c r="SVD36" s="165"/>
      <c r="SVE36" s="159"/>
      <c r="SVF36" s="165"/>
      <c r="SVG36" s="159"/>
      <c r="SVH36" s="165"/>
      <c r="SVI36" s="159"/>
      <c r="SVJ36" s="165"/>
      <c r="SVK36" s="159"/>
      <c r="SVL36" s="165"/>
      <c r="SVM36" s="159"/>
      <c r="SVN36" s="165"/>
      <c r="SVO36" s="159"/>
      <c r="SVP36" s="165"/>
      <c r="SVQ36" s="159"/>
      <c r="SVR36" s="165"/>
      <c r="SVS36" s="159"/>
      <c r="SVT36" s="165"/>
      <c r="SVU36" s="159"/>
      <c r="SVV36" s="165"/>
      <c r="SVW36" s="159"/>
      <c r="SVX36" s="165"/>
      <c r="SVY36" s="159"/>
      <c r="SVZ36" s="165"/>
      <c r="SWA36" s="159"/>
      <c r="SWB36" s="165"/>
      <c r="SWC36" s="159"/>
      <c r="SWD36" s="165"/>
      <c r="SWE36" s="159"/>
      <c r="SWF36" s="165"/>
      <c r="SWG36" s="159"/>
      <c r="SWH36" s="165"/>
      <c r="SWI36" s="159"/>
      <c r="SWJ36" s="165"/>
      <c r="SWK36" s="159"/>
      <c r="SWL36" s="165"/>
      <c r="SWM36" s="159"/>
      <c r="SWN36" s="165"/>
      <c r="SWO36" s="159"/>
      <c r="SWP36" s="165"/>
      <c r="SWQ36" s="159"/>
      <c r="SWR36" s="165"/>
      <c r="SWS36" s="159"/>
      <c r="SWT36" s="165"/>
      <c r="SWU36" s="159"/>
      <c r="SWV36" s="165"/>
      <c r="SWW36" s="159"/>
      <c r="SWX36" s="165"/>
      <c r="SWY36" s="159"/>
      <c r="SWZ36" s="165"/>
      <c r="SXA36" s="159"/>
      <c r="SXB36" s="165"/>
      <c r="SXC36" s="159"/>
      <c r="SXD36" s="165"/>
      <c r="SXE36" s="159"/>
      <c r="SXF36" s="165"/>
      <c r="SXG36" s="159"/>
      <c r="SXH36" s="165"/>
      <c r="SXI36" s="159"/>
      <c r="SXJ36" s="165"/>
      <c r="SXK36" s="159"/>
      <c r="SXL36" s="165"/>
      <c r="SXM36" s="159"/>
      <c r="SXN36" s="165"/>
      <c r="SXO36" s="159"/>
      <c r="SXP36" s="165"/>
      <c r="SXQ36" s="159"/>
      <c r="SXR36" s="165"/>
      <c r="SXS36" s="159"/>
      <c r="SXT36" s="165"/>
      <c r="SXU36" s="159"/>
      <c r="SXV36" s="165"/>
      <c r="SXW36" s="159"/>
      <c r="SXX36" s="165"/>
      <c r="SXY36" s="159"/>
      <c r="SXZ36" s="165"/>
      <c r="SYA36" s="159"/>
      <c r="SYB36" s="165"/>
      <c r="SYC36" s="159"/>
      <c r="SYD36" s="165"/>
      <c r="SYE36" s="159"/>
      <c r="SYF36" s="165"/>
      <c r="SYG36" s="159"/>
      <c r="SYH36" s="165"/>
      <c r="SYI36" s="159"/>
      <c r="SYJ36" s="165"/>
      <c r="SYK36" s="159"/>
      <c r="SYL36" s="165"/>
      <c r="SYM36" s="159"/>
      <c r="SYN36" s="165"/>
      <c r="SYO36" s="159"/>
      <c r="SYP36" s="165"/>
      <c r="SYQ36" s="159"/>
      <c r="SYR36" s="165"/>
      <c r="SYS36" s="159"/>
      <c r="SYT36" s="165"/>
      <c r="SYU36" s="159"/>
      <c r="SYV36" s="165"/>
      <c r="SYW36" s="159"/>
      <c r="SYX36" s="165"/>
      <c r="SYY36" s="159"/>
      <c r="SYZ36" s="165"/>
      <c r="SZA36" s="159"/>
      <c r="SZB36" s="165"/>
      <c r="SZC36" s="159"/>
      <c r="SZD36" s="165"/>
      <c r="SZE36" s="159"/>
      <c r="SZF36" s="165"/>
      <c r="SZG36" s="159"/>
      <c r="SZH36" s="165"/>
      <c r="SZI36" s="159"/>
      <c r="SZJ36" s="165"/>
      <c r="SZK36" s="159"/>
      <c r="SZL36" s="165"/>
      <c r="SZM36" s="159"/>
      <c r="SZN36" s="165"/>
      <c r="SZO36" s="159"/>
      <c r="SZP36" s="165"/>
      <c r="SZQ36" s="159"/>
      <c r="SZR36" s="165"/>
      <c r="SZS36" s="159"/>
      <c r="SZT36" s="165"/>
      <c r="SZU36" s="159"/>
      <c r="SZV36" s="165"/>
      <c r="SZW36" s="159"/>
      <c r="SZX36" s="165"/>
      <c r="SZY36" s="159"/>
      <c r="SZZ36" s="165"/>
      <c r="TAA36" s="159"/>
      <c r="TAB36" s="165"/>
      <c r="TAC36" s="159"/>
      <c r="TAD36" s="165"/>
      <c r="TAE36" s="159"/>
      <c r="TAF36" s="165"/>
      <c r="TAG36" s="159"/>
      <c r="TAH36" s="165"/>
      <c r="TAI36" s="159"/>
      <c r="TAJ36" s="165"/>
      <c r="TAK36" s="159"/>
      <c r="TAL36" s="165"/>
      <c r="TAM36" s="159"/>
      <c r="TAN36" s="165"/>
      <c r="TAO36" s="159"/>
      <c r="TAP36" s="165"/>
      <c r="TAQ36" s="159"/>
      <c r="TAR36" s="165"/>
      <c r="TAS36" s="159"/>
      <c r="TAT36" s="165"/>
      <c r="TAU36" s="159"/>
      <c r="TAV36" s="165"/>
      <c r="TAW36" s="159"/>
      <c r="TAX36" s="165"/>
      <c r="TAY36" s="159"/>
      <c r="TAZ36" s="165"/>
      <c r="TBA36" s="159"/>
      <c r="TBB36" s="165"/>
      <c r="TBC36" s="159"/>
      <c r="TBD36" s="165"/>
      <c r="TBE36" s="159"/>
      <c r="TBF36" s="165"/>
      <c r="TBG36" s="159"/>
      <c r="TBH36" s="165"/>
      <c r="TBI36" s="159"/>
      <c r="TBJ36" s="165"/>
      <c r="TBK36" s="159"/>
      <c r="TBL36" s="165"/>
      <c r="TBM36" s="159"/>
      <c r="TBN36" s="165"/>
      <c r="TBO36" s="159"/>
      <c r="TBP36" s="165"/>
      <c r="TBQ36" s="159"/>
      <c r="TBR36" s="165"/>
      <c r="TBS36" s="159"/>
      <c r="TBT36" s="165"/>
      <c r="TBU36" s="159"/>
      <c r="TBV36" s="165"/>
      <c r="TBW36" s="159"/>
      <c r="TBX36" s="165"/>
      <c r="TBY36" s="159"/>
      <c r="TBZ36" s="165"/>
      <c r="TCA36" s="159"/>
      <c r="TCB36" s="165"/>
      <c r="TCC36" s="159"/>
      <c r="TCD36" s="165"/>
      <c r="TCE36" s="159"/>
      <c r="TCF36" s="165"/>
      <c r="TCG36" s="159"/>
      <c r="TCH36" s="165"/>
      <c r="TCI36" s="159"/>
      <c r="TCJ36" s="165"/>
      <c r="TCK36" s="159"/>
      <c r="TCL36" s="165"/>
      <c r="TCM36" s="159"/>
      <c r="TCN36" s="165"/>
      <c r="TCO36" s="159"/>
      <c r="TCP36" s="165"/>
      <c r="TCQ36" s="159"/>
      <c r="TCR36" s="165"/>
      <c r="TCS36" s="159"/>
      <c r="TCT36" s="165"/>
      <c r="TCU36" s="159"/>
      <c r="TCV36" s="165"/>
      <c r="TCW36" s="159"/>
      <c r="TCX36" s="165"/>
      <c r="TCY36" s="159"/>
      <c r="TCZ36" s="165"/>
      <c r="TDA36" s="159"/>
      <c r="TDB36" s="165"/>
      <c r="TDC36" s="159"/>
      <c r="TDD36" s="165"/>
      <c r="TDE36" s="159"/>
      <c r="TDF36" s="165"/>
      <c r="TDG36" s="159"/>
      <c r="TDH36" s="165"/>
      <c r="TDI36" s="159"/>
      <c r="TDJ36" s="165"/>
      <c r="TDK36" s="159"/>
      <c r="TDL36" s="165"/>
      <c r="TDM36" s="159"/>
      <c r="TDN36" s="165"/>
      <c r="TDO36" s="159"/>
      <c r="TDP36" s="165"/>
      <c r="TDQ36" s="159"/>
      <c r="TDR36" s="165"/>
      <c r="TDS36" s="159"/>
      <c r="TDT36" s="165"/>
      <c r="TDU36" s="159"/>
      <c r="TDV36" s="165"/>
      <c r="TDW36" s="159"/>
      <c r="TDX36" s="165"/>
      <c r="TDY36" s="159"/>
      <c r="TDZ36" s="165"/>
      <c r="TEA36" s="159"/>
      <c r="TEB36" s="165"/>
      <c r="TEC36" s="159"/>
      <c r="TED36" s="165"/>
      <c r="TEE36" s="159"/>
      <c r="TEF36" s="165"/>
      <c r="TEG36" s="159"/>
      <c r="TEH36" s="165"/>
      <c r="TEI36" s="159"/>
      <c r="TEJ36" s="165"/>
      <c r="TEK36" s="159"/>
      <c r="TEL36" s="165"/>
      <c r="TEM36" s="159"/>
      <c r="TEN36" s="165"/>
      <c r="TEO36" s="159"/>
      <c r="TEP36" s="165"/>
      <c r="TEQ36" s="159"/>
      <c r="TER36" s="165"/>
      <c r="TES36" s="159"/>
      <c r="TET36" s="165"/>
      <c r="TEU36" s="159"/>
      <c r="TEV36" s="165"/>
      <c r="TEW36" s="159"/>
      <c r="TEX36" s="165"/>
      <c r="TEY36" s="159"/>
      <c r="TEZ36" s="165"/>
      <c r="TFA36" s="159"/>
      <c r="TFB36" s="165"/>
      <c r="TFC36" s="159"/>
      <c r="TFD36" s="165"/>
      <c r="TFE36" s="159"/>
      <c r="TFF36" s="165"/>
      <c r="TFG36" s="159"/>
      <c r="TFH36" s="165"/>
      <c r="TFI36" s="159"/>
      <c r="TFJ36" s="165"/>
      <c r="TFK36" s="159"/>
      <c r="TFL36" s="165"/>
      <c r="TFM36" s="159"/>
      <c r="TFN36" s="165"/>
      <c r="TFO36" s="159"/>
      <c r="TFP36" s="165"/>
      <c r="TFQ36" s="159"/>
      <c r="TFR36" s="165"/>
      <c r="TFS36" s="159"/>
      <c r="TFT36" s="165"/>
      <c r="TFU36" s="159"/>
      <c r="TFV36" s="165"/>
      <c r="TFW36" s="159"/>
      <c r="TFX36" s="165"/>
      <c r="TFY36" s="159"/>
      <c r="TFZ36" s="165"/>
      <c r="TGA36" s="159"/>
      <c r="TGB36" s="165"/>
      <c r="TGC36" s="159"/>
      <c r="TGD36" s="165"/>
      <c r="TGE36" s="159"/>
      <c r="TGF36" s="165"/>
      <c r="TGG36" s="159"/>
      <c r="TGH36" s="165"/>
      <c r="TGI36" s="159"/>
      <c r="TGJ36" s="165"/>
      <c r="TGK36" s="159"/>
      <c r="TGL36" s="165"/>
      <c r="TGM36" s="159"/>
      <c r="TGN36" s="165"/>
      <c r="TGO36" s="159"/>
      <c r="TGP36" s="165"/>
      <c r="TGQ36" s="159"/>
      <c r="TGR36" s="165"/>
      <c r="TGS36" s="159"/>
      <c r="TGT36" s="165"/>
      <c r="TGU36" s="159"/>
      <c r="TGV36" s="165"/>
      <c r="TGW36" s="159"/>
      <c r="TGX36" s="165"/>
      <c r="TGY36" s="159"/>
      <c r="TGZ36" s="165"/>
      <c r="THA36" s="159"/>
      <c r="THB36" s="165"/>
      <c r="THC36" s="159"/>
      <c r="THD36" s="165"/>
      <c r="THE36" s="159"/>
      <c r="THF36" s="165"/>
      <c r="THG36" s="159"/>
      <c r="THH36" s="165"/>
      <c r="THI36" s="159"/>
      <c r="THJ36" s="165"/>
      <c r="THK36" s="159"/>
      <c r="THL36" s="165"/>
      <c r="THM36" s="159"/>
      <c r="THN36" s="165"/>
      <c r="THO36" s="159"/>
      <c r="THP36" s="165"/>
      <c r="THQ36" s="159"/>
      <c r="THR36" s="165"/>
      <c r="THS36" s="159"/>
      <c r="THT36" s="165"/>
      <c r="THU36" s="159"/>
      <c r="THV36" s="165"/>
      <c r="THW36" s="159"/>
      <c r="THX36" s="165"/>
      <c r="THY36" s="159"/>
      <c r="THZ36" s="165"/>
      <c r="TIA36" s="159"/>
      <c r="TIB36" s="165"/>
      <c r="TIC36" s="159"/>
      <c r="TID36" s="165"/>
      <c r="TIE36" s="159"/>
      <c r="TIF36" s="165"/>
      <c r="TIG36" s="159"/>
      <c r="TIH36" s="165"/>
      <c r="TII36" s="159"/>
      <c r="TIJ36" s="165"/>
      <c r="TIK36" s="159"/>
      <c r="TIL36" s="165"/>
      <c r="TIM36" s="159"/>
      <c r="TIN36" s="165"/>
      <c r="TIO36" s="159"/>
      <c r="TIP36" s="165"/>
      <c r="TIQ36" s="159"/>
      <c r="TIR36" s="165"/>
      <c r="TIS36" s="159"/>
      <c r="TIT36" s="165"/>
      <c r="TIU36" s="159"/>
      <c r="TIV36" s="165"/>
      <c r="TIW36" s="159"/>
      <c r="TIX36" s="165"/>
      <c r="TIY36" s="159"/>
      <c r="TIZ36" s="165"/>
      <c r="TJA36" s="159"/>
      <c r="TJB36" s="165"/>
      <c r="TJC36" s="159"/>
      <c r="TJD36" s="165"/>
      <c r="TJE36" s="159"/>
      <c r="TJF36" s="165"/>
      <c r="TJG36" s="159"/>
      <c r="TJH36" s="165"/>
      <c r="TJI36" s="159"/>
      <c r="TJJ36" s="165"/>
      <c r="TJK36" s="159"/>
      <c r="TJL36" s="165"/>
      <c r="TJM36" s="159"/>
      <c r="TJN36" s="165"/>
      <c r="TJO36" s="159"/>
      <c r="TJP36" s="165"/>
      <c r="TJQ36" s="159"/>
      <c r="TJR36" s="165"/>
      <c r="TJS36" s="159"/>
      <c r="TJT36" s="165"/>
      <c r="TJU36" s="159"/>
      <c r="TJV36" s="165"/>
      <c r="TJW36" s="159"/>
      <c r="TJX36" s="165"/>
      <c r="TJY36" s="159"/>
      <c r="TJZ36" s="165"/>
      <c r="TKA36" s="159"/>
      <c r="TKB36" s="165"/>
      <c r="TKC36" s="159"/>
      <c r="TKD36" s="165"/>
      <c r="TKE36" s="159"/>
      <c r="TKF36" s="165"/>
      <c r="TKG36" s="159"/>
      <c r="TKH36" s="165"/>
      <c r="TKI36" s="159"/>
      <c r="TKJ36" s="165"/>
      <c r="TKK36" s="159"/>
      <c r="TKL36" s="165"/>
      <c r="TKM36" s="159"/>
      <c r="TKN36" s="165"/>
      <c r="TKO36" s="159"/>
      <c r="TKP36" s="165"/>
      <c r="TKQ36" s="159"/>
      <c r="TKR36" s="165"/>
      <c r="TKS36" s="159"/>
      <c r="TKT36" s="165"/>
      <c r="TKU36" s="159"/>
      <c r="TKV36" s="165"/>
      <c r="TKW36" s="159"/>
      <c r="TKX36" s="165"/>
      <c r="TKY36" s="159"/>
      <c r="TKZ36" s="165"/>
      <c r="TLA36" s="159"/>
      <c r="TLB36" s="165"/>
      <c r="TLC36" s="159"/>
      <c r="TLD36" s="165"/>
      <c r="TLE36" s="159"/>
      <c r="TLF36" s="165"/>
      <c r="TLG36" s="159"/>
      <c r="TLH36" s="165"/>
      <c r="TLI36" s="159"/>
      <c r="TLJ36" s="165"/>
      <c r="TLK36" s="159"/>
      <c r="TLL36" s="165"/>
      <c r="TLM36" s="159"/>
      <c r="TLN36" s="165"/>
      <c r="TLO36" s="159"/>
      <c r="TLP36" s="165"/>
      <c r="TLQ36" s="159"/>
      <c r="TLR36" s="165"/>
      <c r="TLS36" s="159"/>
      <c r="TLT36" s="165"/>
      <c r="TLU36" s="159"/>
      <c r="TLV36" s="165"/>
      <c r="TLW36" s="159"/>
      <c r="TLX36" s="165"/>
      <c r="TLY36" s="159"/>
      <c r="TLZ36" s="165"/>
      <c r="TMA36" s="159"/>
      <c r="TMB36" s="165"/>
      <c r="TMC36" s="159"/>
      <c r="TMD36" s="165"/>
      <c r="TME36" s="159"/>
      <c r="TMF36" s="165"/>
      <c r="TMG36" s="159"/>
      <c r="TMH36" s="165"/>
      <c r="TMI36" s="159"/>
      <c r="TMJ36" s="165"/>
      <c r="TMK36" s="159"/>
      <c r="TML36" s="165"/>
      <c r="TMM36" s="159"/>
      <c r="TMN36" s="165"/>
      <c r="TMO36" s="159"/>
      <c r="TMP36" s="165"/>
      <c r="TMQ36" s="159"/>
      <c r="TMR36" s="165"/>
      <c r="TMS36" s="159"/>
      <c r="TMT36" s="165"/>
      <c r="TMU36" s="159"/>
      <c r="TMV36" s="165"/>
      <c r="TMW36" s="159"/>
      <c r="TMX36" s="165"/>
      <c r="TMY36" s="159"/>
      <c r="TMZ36" s="165"/>
      <c r="TNA36" s="159"/>
      <c r="TNB36" s="165"/>
      <c r="TNC36" s="159"/>
      <c r="TND36" s="165"/>
      <c r="TNE36" s="159"/>
      <c r="TNF36" s="165"/>
      <c r="TNG36" s="159"/>
      <c r="TNH36" s="165"/>
      <c r="TNI36" s="159"/>
      <c r="TNJ36" s="165"/>
      <c r="TNK36" s="159"/>
      <c r="TNL36" s="165"/>
      <c r="TNM36" s="159"/>
      <c r="TNN36" s="165"/>
      <c r="TNO36" s="159"/>
      <c r="TNP36" s="165"/>
      <c r="TNQ36" s="159"/>
      <c r="TNR36" s="165"/>
      <c r="TNS36" s="159"/>
      <c r="TNT36" s="165"/>
      <c r="TNU36" s="159"/>
      <c r="TNV36" s="165"/>
      <c r="TNW36" s="159"/>
      <c r="TNX36" s="165"/>
      <c r="TNY36" s="159"/>
      <c r="TNZ36" s="165"/>
      <c r="TOA36" s="159"/>
      <c r="TOB36" s="165"/>
      <c r="TOC36" s="159"/>
      <c r="TOD36" s="165"/>
      <c r="TOE36" s="159"/>
      <c r="TOF36" s="165"/>
      <c r="TOG36" s="159"/>
      <c r="TOH36" s="165"/>
      <c r="TOI36" s="159"/>
      <c r="TOJ36" s="165"/>
      <c r="TOK36" s="159"/>
      <c r="TOL36" s="165"/>
      <c r="TOM36" s="159"/>
      <c r="TON36" s="165"/>
      <c r="TOO36" s="159"/>
      <c r="TOP36" s="165"/>
      <c r="TOQ36" s="159"/>
      <c r="TOR36" s="165"/>
      <c r="TOS36" s="159"/>
      <c r="TOT36" s="165"/>
      <c r="TOU36" s="159"/>
      <c r="TOV36" s="165"/>
      <c r="TOW36" s="159"/>
      <c r="TOX36" s="165"/>
      <c r="TOY36" s="159"/>
      <c r="TOZ36" s="165"/>
      <c r="TPA36" s="159"/>
      <c r="TPB36" s="165"/>
      <c r="TPC36" s="159"/>
      <c r="TPD36" s="165"/>
      <c r="TPE36" s="159"/>
      <c r="TPF36" s="165"/>
      <c r="TPG36" s="159"/>
      <c r="TPH36" s="165"/>
      <c r="TPI36" s="159"/>
      <c r="TPJ36" s="165"/>
      <c r="TPK36" s="159"/>
      <c r="TPL36" s="165"/>
      <c r="TPM36" s="159"/>
      <c r="TPN36" s="165"/>
      <c r="TPO36" s="159"/>
      <c r="TPP36" s="165"/>
      <c r="TPQ36" s="159"/>
      <c r="TPR36" s="165"/>
      <c r="TPS36" s="159"/>
      <c r="TPT36" s="165"/>
      <c r="TPU36" s="159"/>
      <c r="TPV36" s="165"/>
      <c r="TPW36" s="159"/>
      <c r="TPX36" s="165"/>
      <c r="TPY36" s="159"/>
      <c r="TPZ36" s="165"/>
      <c r="TQA36" s="159"/>
      <c r="TQB36" s="165"/>
      <c r="TQC36" s="159"/>
      <c r="TQD36" s="165"/>
      <c r="TQE36" s="159"/>
      <c r="TQF36" s="165"/>
      <c r="TQG36" s="159"/>
      <c r="TQH36" s="165"/>
      <c r="TQI36" s="159"/>
      <c r="TQJ36" s="165"/>
      <c r="TQK36" s="159"/>
      <c r="TQL36" s="165"/>
      <c r="TQM36" s="159"/>
      <c r="TQN36" s="165"/>
      <c r="TQO36" s="159"/>
      <c r="TQP36" s="165"/>
      <c r="TQQ36" s="159"/>
      <c r="TQR36" s="165"/>
      <c r="TQS36" s="159"/>
      <c r="TQT36" s="165"/>
      <c r="TQU36" s="159"/>
      <c r="TQV36" s="165"/>
      <c r="TQW36" s="159"/>
      <c r="TQX36" s="165"/>
      <c r="TQY36" s="159"/>
      <c r="TQZ36" s="165"/>
      <c r="TRA36" s="159"/>
      <c r="TRB36" s="165"/>
      <c r="TRC36" s="159"/>
      <c r="TRD36" s="165"/>
      <c r="TRE36" s="159"/>
      <c r="TRF36" s="165"/>
      <c r="TRG36" s="159"/>
      <c r="TRH36" s="165"/>
      <c r="TRI36" s="159"/>
      <c r="TRJ36" s="165"/>
      <c r="TRK36" s="159"/>
      <c r="TRL36" s="165"/>
      <c r="TRM36" s="159"/>
      <c r="TRN36" s="165"/>
      <c r="TRO36" s="159"/>
      <c r="TRP36" s="165"/>
      <c r="TRQ36" s="159"/>
      <c r="TRR36" s="165"/>
      <c r="TRS36" s="159"/>
      <c r="TRT36" s="165"/>
      <c r="TRU36" s="159"/>
      <c r="TRV36" s="165"/>
      <c r="TRW36" s="159"/>
      <c r="TRX36" s="165"/>
      <c r="TRY36" s="159"/>
      <c r="TRZ36" s="165"/>
      <c r="TSA36" s="159"/>
      <c r="TSB36" s="165"/>
      <c r="TSC36" s="159"/>
      <c r="TSD36" s="165"/>
      <c r="TSE36" s="159"/>
      <c r="TSF36" s="165"/>
      <c r="TSG36" s="159"/>
      <c r="TSH36" s="165"/>
      <c r="TSI36" s="159"/>
      <c r="TSJ36" s="165"/>
      <c r="TSK36" s="159"/>
      <c r="TSL36" s="165"/>
      <c r="TSM36" s="159"/>
      <c r="TSN36" s="165"/>
      <c r="TSO36" s="159"/>
      <c r="TSP36" s="165"/>
      <c r="TSQ36" s="159"/>
      <c r="TSR36" s="165"/>
      <c r="TSS36" s="159"/>
      <c r="TST36" s="165"/>
      <c r="TSU36" s="159"/>
      <c r="TSV36" s="165"/>
      <c r="TSW36" s="159"/>
      <c r="TSX36" s="165"/>
      <c r="TSY36" s="159"/>
      <c r="TSZ36" s="165"/>
      <c r="TTA36" s="159"/>
      <c r="TTB36" s="165"/>
      <c r="TTC36" s="159"/>
      <c r="TTD36" s="165"/>
      <c r="TTE36" s="159"/>
      <c r="TTF36" s="165"/>
      <c r="TTG36" s="159"/>
      <c r="TTH36" s="165"/>
      <c r="TTI36" s="159"/>
      <c r="TTJ36" s="165"/>
      <c r="TTK36" s="159"/>
      <c r="TTL36" s="165"/>
      <c r="TTM36" s="159"/>
      <c r="TTN36" s="165"/>
      <c r="TTO36" s="159"/>
      <c r="TTP36" s="165"/>
      <c r="TTQ36" s="159"/>
      <c r="TTR36" s="165"/>
      <c r="TTS36" s="159"/>
      <c r="TTT36" s="165"/>
      <c r="TTU36" s="159"/>
      <c r="TTV36" s="165"/>
      <c r="TTW36" s="159"/>
      <c r="TTX36" s="165"/>
      <c r="TTY36" s="159"/>
      <c r="TTZ36" s="165"/>
      <c r="TUA36" s="159"/>
      <c r="TUB36" s="165"/>
      <c r="TUC36" s="159"/>
      <c r="TUD36" s="165"/>
      <c r="TUE36" s="159"/>
      <c r="TUF36" s="165"/>
      <c r="TUG36" s="159"/>
      <c r="TUH36" s="165"/>
      <c r="TUI36" s="159"/>
      <c r="TUJ36" s="165"/>
      <c r="TUK36" s="159"/>
      <c r="TUL36" s="165"/>
      <c r="TUM36" s="159"/>
      <c r="TUN36" s="165"/>
      <c r="TUO36" s="159"/>
      <c r="TUP36" s="165"/>
      <c r="TUQ36" s="159"/>
      <c r="TUR36" s="165"/>
      <c r="TUS36" s="159"/>
      <c r="TUT36" s="165"/>
      <c r="TUU36" s="159"/>
      <c r="TUV36" s="165"/>
      <c r="TUW36" s="159"/>
      <c r="TUX36" s="165"/>
      <c r="TUY36" s="159"/>
      <c r="TUZ36" s="165"/>
      <c r="TVA36" s="159"/>
      <c r="TVB36" s="165"/>
      <c r="TVC36" s="159"/>
      <c r="TVD36" s="165"/>
      <c r="TVE36" s="159"/>
      <c r="TVF36" s="165"/>
      <c r="TVG36" s="159"/>
      <c r="TVH36" s="165"/>
      <c r="TVI36" s="159"/>
      <c r="TVJ36" s="165"/>
      <c r="TVK36" s="159"/>
      <c r="TVL36" s="165"/>
      <c r="TVM36" s="159"/>
      <c r="TVN36" s="165"/>
      <c r="TVO36" s="159"/>
      <c r="TVP36" s="165"/>
      <c r="TVQ36" s="159"/>
      <c r="TVR36" s="165"/>
      <c r="TVS36" s="159"/>
      <c r="TVT36" s="165"/>
      <c r="TVU36" s="159"/>
      <c r="TVV36" s="165"/>
      <c r="TVW36" s="159"/>
      <c r="TVX36" s="165"/>
      <c r="TVY36" s="159"/>
      <c r="TVZ36" s="165"/>
      <c r="TWA36" s="159"/>
      <c r="TWB36" s="165"/>
      <c r="TWC36" s="159"/>
      <c r="TWD36" s="165"/>
      <c r="TWE36" s="159"/>
      <c r="TWF36" s="165"/>
      <c r="TWG36" s="159"/>
      <c r="TWH36" s="165"/>
      <c r="TWI36" s="159"/>
      <c r="TWJ36" s="165"/>
      <c r="TWK36" s="159"/>
      <c r="TWL36" s="165"/>
      <c r="TWM36" s="159"/>
      <c r="TWN36" s="165"/>
      <c r="TWO36" s="159"/>
      <c r="TWP36" s="165"/>
      <c r="TWQ36" s="159"/>
      <c r="TWR36" s="165"/>
      <c r="TWS36" s="159"/>
      <c r="TWT36" s="165"/>
      <c r="TWU36" s="159"/>
      <c r="TWV36" s="165"/>
      <c r="TWW36" s="159"/>
      <c r="TWX36" s="165"/>
      <c r="TWY36" s="159"/>
      <c r="TWZ36" s="165"/>
      <c r="TXA36" s="159"/>
      <c r="TXB36" s="165"/>
      <c r="TXC36" s="159"/>
      <c r="TXD36" s="165"/>
      <c r="TXE36" s="159"/>
      <c r="TXF36" s="165"/>
      <c r="TXG36" s="159"/>
      <c r="TXH36" s="165"/>
      <c r="TXI36" s="159"/>
      <c r="TXJ36" s="165"/>
      <c r="TXK36" s="159"/>
      <c r="TXL36" s="165"/>
      <c r="TXM36" s="159"/>
      <c r="TXN36" s="165"/>
      <c r="TXO36" s="159"/>
      <c r="TXP36" s="165"/>
      <c r="TXQ36" s="159"/>
      <c r="TXR36" s="165"/>
      <c r="TXS36" s="159"/>
      <c r="TXT36" s="165"/>
      <c r="TXU36" s="159"/>
      <c r="TXV36" s="165"/>
      <c r="TXW36" s="159"/>
      <c r="TXX36" s="165"/>
      <c r="TXY36" s="159"/>
      <c r="TXZ36" s="165"/>
      <c r="TYA36" s="159"/>
      <c r="TYB36" s="165"/>
      <c r="TYC36" s="159"/>
      <c r="TYD36" s="165"/>
      <c r="TYE36" s="159"/>
      <c r="TYF36" s="165"/>
      <c r="TYG36" s="159"/>
      <c r="TYH36" s="165"/>
      <c r="TYI36" s="159"/>
      <c r="TYJ36" s="165"/>
      <c r="TYK36" s="159"/>
      <c r="TYL36" s="165"/>
      <c r="TYM36" s="159"/>
      <c r="TYN36" s="165"/>
      <c r="TYO36" s="159"/>
      <c r="TYP36" s="165"/>
      <c r="TYQ36" s="159"/>
      <c r="TYR36" s="165"/>
      <c r="TYS36" s="159"/>
      <c r="TYT36" s="165"/>
      <c r="TYU36" s="159"/>
      <c r="TYV36" s="165"/>
      <c r="TYW36" s="159"/>
      <c r="TYX36" s="165"/>
      <c r="TYY36" s="159"/>
      <c r="TYZ36" s="165"/>
      <c r="TZA36" s="159"/>
      <c r="TZB36" s="165"/>
      <c r="TZC36" s="159"/>
      <c r="TZD36" s="165"/>
      <c r="TZE36" s="159"/>
      <c r="TZF36" s="165"/>
      <c r="TZG36" s="159"/>
      <c r="TZH36" s="165"/>
      <c r="TZI36" s="159"/>
      <c r="TZJ36" s="165"/>
      <c r="TZK36" s="159"/>
      <c r="TZL36" s="165"/>
      <c r="TZM36" s="159"/>
      <c r="TZN36" s="165"/>
      <c r="TZO36" s="159"/>
      <c r="TZP36" s="165"/>
      <c r="TZQ36" s="159"/>
      <c r="TZR36" s="165"/>
      <c r="TZS36" s="159"/>
      <c r="TZT36" s="165"/>
      <c r="TZU36" s="159"/>
      <c r="TZV36" s="165"/>
      <c r="TZW36" s="159"/>
      <c r="TZX36" s="165"/>
      <c r="TZY36" s="159"/>
      <c r="TZZ36" s="165"/>
      <c r="UAA36" s="159"/>
      <c r="UAB36" s="165"/>
      <c r="UAC36" s="159"/>
      <c r="UAD36" s="165"/>
      <c r="UAE36" s="159"/>
      <c r="UAF36" s="165"/>
      <c r="UAG36" s="159"/>
      <c r="UAH36" s="165"/>
      <c r="UAI36" s="159"/>
      <c r="UAJ36" s="165"/>
      <c r="UAK36" s="159"/>
      <c r="UAL36" s="165"/>
      <c r="UAM36" s="159"/>
      <c r="UAN36" s="165"/>
      <c r="UAO36" s="159"/>
      <c r="UAP36" s="165"/>
      <c r="UAQ36" s="159"/>
      <c r="UAR36" s="165"/>
      <c r="UAS36" s="159"/>
      <c r="UAT36" s="165"/>
      <c r="UAU36" s="159"/>
      <c r="UAV36" s="165"/>
      <c r="UAW36" s="159"/>
      <c r="UAX36" s="165"/>
      <c r="UAY36" s="159"/>
      <c r="UAZ36" s="165"/>
      <c r="UBA36" s="159"/>
      <c r="UBB36" s="165"/>
      <c r="UBC36" s="159"/>
      <c r="UBD36" s="165"/>
      <c r="UBE36" s="159"/>
      <c r="UBF36" s="165"/>
      <c r="UBG36" s="159"/>
      <c r="UBH36" s="165"/>
      <c r="UBI36" s="159"/>
      <c r="UBJ36" s="165"/>
      <c r="UBK36" s="159"/>
      <c r="UBL36" s="165"/>
      <c r="UBM36" s="159"/>
      <c r="UBN36" s="165"/>
      <c r="UBO36" s="159"/>
      <c r="UBP36" s="165"/>
      <c r="UBQ36" s="159"/>
      <c r="UBR36" s="165"/>
      <c r="UBS36" s="159"/>
      <c r="UBT36" s="165"/>
      <c r="UBU36" s="159"/>
      <c r="UBV36" s="165"/>
      <c r="UBW36" s="159"/>
      <c r="UBX36" s="165"/>
      <c r="UBY36" s="159"/>
      <c r="UBZ36" s="165"/>
      <c r="UCA36" s="159"/>
      <c r="UCB36" s="165"/>
      <c r="UCC36" s="159"/>
      <c r="UCD36" s="165"/>
      <c r="UCE36" s="159"/>
      <c r="UCF36" s="165"/>
      <c r="UCG36" s="159"/>
      <c r="UCH36" s="165"/>
      <c r="UCI36" s="159"/>
      <c r="UCJ36" s="165"/>
      <c r="UCK36" s="159"/>
      <c r="UCL36" s="165"/>
      <c r="UCM36" s="159"/>
      <c r="UCN36" s="165"/>
      <c r="UCO36" s="159"/>
      <c r="UCP36" s="165"/>
      <c r="UCQ36" s="159"/>
      <c r="UCR36" s="165"/>
      <c r="UCS36" s="159"/>
      <c r="UCT36" s="165"/>
      <c r="UCU36" s="159"/>
      <c r="UCV36" s="165"/>
      <c r="UCW36" s="159"/>
      <c r="UCX36" s="165"/>
      <c r="UCY36" s="159"/>
      <c r="UCZ36" s="165"/>
      <c r="UDA36" s="159"/>
      <c r="UDB36" s="165"/>
      <c r="UDC36" s="159"/>
      <c r="UDD36" s="165"/>
      <c r="UDE36" s="159"/>
      <c r="UDF36" s="165"/>
      <c r="UDG36" s="159"/>
      <c r="UDH36" s="165"/>
      <c r="UDI36" s="159"/>
      <c r="UDJ36" s="165"/>
      <c r="UDK36" s="159"/>
      <c r="UDL36" s="165"/>
      <c r="UDM36" s="159"/>
      <c r="UDN36" s="165"/>
      <c r="UDO36" s="159"/>
      <c r="UDP36" s="165"/>
      <c r="UDQ36" s="159"/>
      <c r="UDR36" s="165"/>
      <c r="UDS36" s="159"/>
      <c r="UDT36" s="165"/>
      <c r="UDU36" s="159"/>
      <c r="UDV36" s="165"/>
      <c r="UDW36" s="159"/>
      <c r="UDX36" s="165"/>
      <c r="UDY36" s="159"/>
      <c r="UDZ36" s="165"/>
      <c r="UEA36" s="159"/>
      <c r="UEB36" s="165"/>
      <c r="UEC36" s="159"/>
      <c r="UED36" s="165"/>
      <c r="UEE36" s="159"/>
      <c r="UEF36" s="165"/>
      <c r="UEG36" s="159"/>
      <c r="UEH36" s="165"/>
      <c r="UEI36" s="159"/>
      <c r="UEJ36" s="165"/>
      <c r="UEK36" s="159"/>
      <c r="UEL36" s="165"/>
      <c r="UEM36" s="159"/>
      <c r="UEN36" s="165"/>
      <c r="UEO36" s="159"/>
      <c r="UEP36" s="165"/>
      <c r="UEQ36" s="159"/>
      <c r="UER36" s="165"/>
      <c r="UES36" s="159"/>
      <c r="UET36" s="165"/>
      <c r="UEU36" s="159"/>
      <c r="UEV36" s="165"/>
      <c r="UEW36" s="159"/>
      <c r="UEX36" s="165"/>
      <c r="UEY36" s="159"/>
      <c r="UEZ36" s="165"/>
      <c r="UFA36" s="159"/>
      <c r="UFB36" s="165"/>
      <c r="UFC36" s="159"/>
      <c r="UFD36" s="165"/>
      <c r="UFE36" s="159"/>
      <c r="UFF36" s="165"/>
      <c r="UFG36" s="159"/>
      <c r="UFH36" s="165"/>
      <c r="UFI36" s="159"/>
      <c r="UFJ36" s="165"/>
      <c r="UFK36" s="159"/>
      <c r="UFL36" s="165"/>
      <c r="UFM36" s="159"/>
      <c r="UFN36" s="165"/>
      <c r="UFO36" s="159"/>
      <c r="UFP36" s="165"/>
      <c r="UFQ36" s="159"/>
      <c r="UFR36" s="165"/>
      <c r="UFS36" s="159"/>
      <c r="UFT36" s="165"/>
      <c r="UFU36" s="159"/>
      <c r="UFV36" s="165"/>
      <c r="UFW36" s="159"/>
      <c r="UFX36" s="165"/>
      <c r="UFY36" s="159"/>
      <c r="UFZ36" s="165"/>
      <c r="UGA36" s="159"/>
      <c r="UGB36" s="165"/>
      <c r="UGC36" s="159"/>
      <c r="UGD36" s="165"/>
      <c r="UGE36" s="159"/>
      <c r="UGF36" s="165"/>
      <c r="UGG36" s="159"/>
      <c r="UGH36" s="165"/>
      <c r="UGI36" s="159"/>
      <c r="UGJ36" s="165"/>
      <c r="UGK36" s="159"/>
      <c r="UGL36" s="165"/>
      <c r="UGM36" s="159"/>
      <c r="UGN36" s="165"/>
      <c r="UGO36" s="159"/>
      <c r="UGP36" s="165"/>
      <c r="UGQ36" s="159"/>
      <c r="UGR36" s="165"/>
      <c r="UGS36" s="159"/>
      <c r="UGT36" s="165"/>
      <c r="UGU36" s="159"/>
      <c r="UGV36" s="165"/>
      <c r="UGW36" s="159"/>
      <c r="UGX36" s="165"/>
      <c r="UGY36" s="159"/>
      <c r="UGZ36" s="165"/>
      <c r="UHA36" s="159"/>
      <c r="UHB36" s="165"/>
      <c r="UHC36" s="159"/>
      <c r="UHD36" s="165"/>
      <c r="UHE36" s="159"/>
      <c r="UHF36" s="165"/>
      <c r="UHG36" s="159"/>
      <c r="UHH36" s="165"/>
      <c r="UHI36" s="159"/>
      <c r="UHJ36" s="165"/>
      <c r="UHK36" s="159"/>
      <c r="UHL36" s="165"/>
      <c r="UHM36" s="159"/>
      <c r="UHN36" s="165"/>
      <c r="UHO36" s="159"/>
      <c r="UHP36" s="165"/>
      <c r="UHQ36" s="159"/>
      <c r="UHR36" s="165"/>
      <c r="UHS36" s="159"/>
      <c r="UHT36" s="165"/>
      <c r="UHU36" s="159"/>
      <c r="UHV36" s="165"/>
      <c r="UHW36" s="159"/>
      <c r="UHX36" s="165"/>
      <c r="UHY36" s="159"/>
      <c r="UHZ36" s="165"/>
      <c r="UIA36" s="159"/>
      <c r="UIB36" s="165"/>
      <c r="UIC36" s="159"/>
      <c r="UID36" s="165"/>
      <c r="UIE36" s="159"/>
      <c r="UIF36" s="165"/>
      <c r="UIG36" s="159"/>
      <c r="UIH36" s="165"/>
      <c r="UII36" s="159"/>
      <c r="UIJ36" s="165"/>
      <c r="UIK36" s="159"/>
      <c r="UIL36" s="165"/>
      <c r="UIM36" s="159"/>
      <c r="UIN36" s="165"/>
      <c r="UIO36" s="159"/>
      <c r="UIP36" s="165"/>
      <c r="UIQ36" s="159"/>
      <c r="UIR36" s="165"/>
      <c r="UIS36" s="159"/>
      <c r="UIT36" s="165"/>
      <c r="UIU36" s="159"/>
      <c r="UIV36" s="165"/>
      <c r="UIW36" s="159"/>
      <c r="UIX36" s="165"/>
      <c r="UIY36" s="159"/>
      <c r="UIZ36" s="165"/>
      <c r="UJA36" s="159"/>
      <c r="UJB36" s="165"/>
      <c r="UJC36" s="159"/>
      <c r="UJD36" s="165"/>
      <c r="UJE36" s="159"/>
      <c r="UJF36" s="165"/>
      <c r="UJG36" s="159"/>
      <c r="UJH36" s="165"/>
      <c r="UJI36" s="159"/>
      <c r="UJJ36" s="165"/>
      <c r="UJK36" s="159"/>
      <c r="UJL36" s="165"/>
      <c r="UJM36" s="159"/>
      <c r="UJN36" s="165"/>
      <c r="UJO36" s="159"/>
      <c r="UJP36" s="165"/>
      <c r="UJQ36" s="159"/>
      <c r="UJR36" s="165"/>
      <c r="UJS36" s="159"/>
      <c r="UJT36" s="165"/>
      <c r="UJU36" s="159"/>
      <c r="UJV36" s="165"/>
      <c r="UJW36" s="159"/>
      <c r="UJX36" s="165"/>
      <c r="UJY36" s="159"/>
      <c r="UJZ36" s="165"/>
      <c r="UKA36" s="159"/>
      <c r="UKB36" s="165"/>
      <c r="UKC36" s="159"/>
      <c r="UKD36" s="165"/>
      <c r="UKE36" s="159"/>
      <c r="UKF36" s="165"/>
      <c r="UKG36" s="159"/>
      <c r="UKH36" s="165"/>
      <c r="UKI36" s="159"/>
      <c r="UKJ36" s="165"/>
      <c r="UKK36" s="159"/>
      <c r="UKL36" s="165"/>
      <c r="UKM36" s="159"/>
      <c r="UKN36" s="165"/>
      <c r="UKO36" s="159"/>
      <c r="UKP36" s="165"/>
      <c r="UKQ36" s="159"/>
      <c r="UKR36" s="165"/>
      <c r="UKS36" s="159"/>
      <c r="UKT36" s="165"/>
      <c r="UKU36" s="159"/>
      <c r="UKV36" s="165"/>
      <c r="UKW36" s="159"/>
      <c r="UKX36" s="165"/>
      <c r="UKY36" s="159"/>
      <c r="UKZ36" s="165"/>
      <c r="ULA36" s="159"/>
      <c r="ULB36" s="165"/>
      <c r="ULC36" s="159"/>
      <c r="ULD36" s="165"/>
      <c r="ULE36" s="159"/>
      <c r="ULF36" s="165"/>
      <c r="ULG36" s="159"/>
      <c r="ULH36" s="165"/>
      <c r="ULI36" s="159"/>
      <c r="ULJ36" s="165"/>
      <c r="ULK36" s="159"/>
      <c r="ULL36" s="165"/>
      <c r="ULM36" s="159"/>
      <c r="ULN36" s="165"/>
      <c r="ULO36" s="159"/>
      <c r="ULP36" s="165"/>
      <c r="ULQ36" s="159"/>
      <c r="ULR36" s="165"/>
      <c r="ULS36" s="159"/>
      <c r="ULT36" s="165"/>
      <c r="ULU36" s="159"/>
      <c r="ULV36" s="165"/>
      <c r="ULW36" s="159"/>
      <c r="ULX36" s="165"/>
      <c r="ULY36" s="159"/>
      <c r="ULZ36" s="165"/>
      <c r="UMA36" s="159"/>
      <c r="UMB36" s="165"/>
      <c r="UMC36" s="159"/>
      <c r="UMD36" s="165"/>
      <c r="UME36" s="159"/>
      <c r="UMF36" s="165"/>
      <c r="UMG36" s="159"/>
      <c r="UMH36" s="165"/>
      <c r="UMI36" s="159"/>
      <c r="UMJ36" s="165"/>
      <c r="UMK36" s="159"/>
      <c r="UML36" s="165"/>
      <c r="UMM36" s="159"/>
      <c r="UMN36" s="165"/>
      <c r="UMO36" s="159"/>
      <c r="UMP36" s="165"/>
      <c r="UMQ36" s="159"/>
      <c r="UMR36" s="165"/>
      <c r="UMS36" s="159"/>
      <c r="UMT36" s="165"/>
      <c r="UMU36" s="159"/>
      <c r="UMV36" s="165"/>
      <c r="UMW36" s="159"/>
      <c r="UMX36" s="165"/>
      <c r="UMY36" s="159"/>
      <c r="UMZ36" s="165"/>
      <c r="UNA36" s="159"/>
      <c r="UNB36" s="165"/>
      <c r="UNC36" s="159"/>
      <c r="UND36" s="165"/>
      <c r="UNE36" s="159"/>
      <c r="UNF36" s="165"/>
      <c r="UNG36" s="159"/>
      <c r="UNH36" s="165"/>
      <c r="UNI36" s="159"/>
      <c r="UNJ36" s="165"/>
      <c r="UNK36" s="159"/>
      <c r="UNL36" s="165"/>
      <c r="UNM36" s="159"/>
      <c r="UNN36" s="165"/>
      <c r="UNO36" s="159"/>
      <c r="UNP36" s="165"/>
      <c r="UNQ36" s="159"/>
      <c r="UNR36" s="165"/>
      <c r="UNS36" s="159"/>
      <c r="UNT36" s="165"/>
      <c r="UNU36" s="159"/>
      <c r="UNV36" s="165"/>
      <c r="UNW36" s="159"/>
      <c r="UNX36" s="165"/>
      <c r="UNY36" s="159"/>
      <c r="UNZ36" s="165"/>
      <c r="UOA36" s="159"/>
      <c r="UOB36" s="165"/>
      <c r="UOC36" s="159"/>
      <c r="UOD36" s="165"/>
      <c r="UOE36" s="159"/>
      <c r="UOF36" s="165"/>
      <c r="UOG36" s="159"/>
      <c r="UOH36" s="165"/>
      <c r="UOI36" s="159"/>
      <c r="UOJ36" s="165"/>
      <c r="UOK36" s="159"/>
      <c r="UOL36" s="165"/>
      <c r="UOM36" s="159"/>
      <c r="UON36" s="165"/>
      <c r="UOO36" s="159"/>
      <c r="UOP36" s="165"/>
      <c r="UOQ36" s="159"/>
      <c r="UOR36" s="165"/>
      <c r="UOS36" s="159"/>
      <c r="UOT36" s="165"/>
      <c r="UOU36" s="159"/>
      <c r="UOV36" s="165"/>
      <c r="UOW36" s="159"/>
      <c r="UOX36" s="165"/>
      <c r="UOY36" s="159"/>
      <c r="UOZ36" s="165"/>
      <c r="UPA36" s="159"/>
      <c r="UPB36" s="165"/>
      <c r="UPC36" s="159"/>
      <c r="UPD36" s="165"/>
      <c r="UPE36" s="159"/>
      <c r="UPF36" s="165"/>
      <c r="UPG36" s="159"/>
      <c r="UPH36" s="165"/>
      <c r="UPI36" s="159"/>
      <c r="UPJ36" s="165"/>
      <c r="UPK36" s="159"/>
      <c r="UPL36" s="165"/>
      <c r="UPM36" s="159"/>
      <c r="UPN36" s="165"/>
      <c r="UPO36" s="159"/>
      <c r="UPP36" s="165"/>
      <c r="UPQ36" s="159"/>
      <c r="UPR36" s="165"/>
      <c r="UPS36" s="159"/>
      <c r="UPT36" s="165"/>
      <c r="UPU36" s="159"/>
      <c r="UPV36" s="165"/>
      <c r="UPW36" s="159"/>
      <c r="UPX36" s="165"/>
      <c r="UPY36" s="159"/>
      <c r="UPZ36" s="165"/>
      <c r="UQA36" s="159"/>
      <c r="UQB36" s="165"/>
      <c r="UQC36" s="159"/>
      <c r="UQD36" s="165"/>
      <c r="UQE36" s="159"/>
      <c r="UQF36" s="165"/>
      <c r="UQG36" s="159"/>
      <c r="UQH36" s="165"/>
      <c r="UQI36" s="159"/>
      <c r="UQJ36" s="165"/>
      <c r="UQK36" s="159"/>
      <c r="UQL36" s="165"/>
      <c r="UQM36" s="159"/>
      <c r="UQN36" s="165"/>
      <c r="UQO36" s="159"/>
      <c r="UQP36" s="165"/>
      <c r="UQQ36" s="159"/>
      <c r="UQR36" s="165"/>
      <c r="UQS36" s="159"/>
      <c r="UQT36" s="165"/>
      <c r="UQU36" s="159"/>
      <c r="UQV36" s="165"/>
      <c r="UQW36" s="159"/>
      <c r="UQX36" s="165"/>
      <c r="UQY36" s="159"/>
      <c r="UQZ36" s="165"/>
      <c r="URA36" s="159"/>
      <c r="URB36" s="165"/>
      <c r="URC36" s="159"/>
      <c r="URD36" s="165"/>
      <c r="URE36" s="159"/>
      <c r="URF36" s="165"/>
      <c r="URG36" s="159"/>
      <c r="URH36" s="165"/>
      <c r="URI36" s="159"/>
      <c r="URJ36" s="165"/>
      <c r="URK36" s="159"/>
      <c r="URL36" s="165"/>
      <c r="URM36" s="159"/>
      <c r="URN36" s="165"/>
      <c r="URO36" s="159"/>
      <c r="URP36" s="165"/>
      <c r="URQ36" s="159"/>
      <c r="URR36" s="165"/>
      <c r="URS36" s="159"/>
      <c r="URT36" s="165"/>
      <c r="URU36" s="159"/>
      <c r="URV36" s="165"/>
      <c r="URW36" s="159"/>
      <c r="URX36" s="165"/>
      <c r="URY36" s="159"/>
      <c r="URZ36" s="165"/>
      <c r="USA36" s="159"/>
      <c r="USB36" s="165"/>
      <c r="USC36" s="159"/>
      <c r="USD36" s="165"/>
      <c r="USE36" s="159"/>
      <c r="USF36" s="165"/>
      <c r="USG36" s="159"/>
      <c r="USH36" s="165"/>
      <c r="USI36" s="159"/>
      <c r="USJ36" s="165"/>
      <c r="USK36" s="159"/>
      <c r="USL36" s="165"/>
      <c r="USM36" s="159"/>
      <c r="USN36" s="165"/>
      <c r="USO36" s="159"/>
      <c r="USP36" s="165"/>
      <c r="USQ36" s="159"/>
      <c r="USR36" s="165"/>
      <c r="USS36" s="159"/>
      <c r="UST36" s="165"/>
      <c r="USU36" s="159"/>
      <c r="USV36" s="165"/>
      <c r="USW36" s="159"/>
      <c r="USX36" s="165"/>
      <c r="USY36" s="159"/>
      <c r="USZ36" s="165"/>
      <c r="UTA36" s="159"/>
      <c r="UTB36" s="165"/>
      <c r="UTC36" s="159"/>
      <c r="UTD36" s="165"/>
      <c r="UTE36" s="159"/>
      <c r="UTF36" s="165"/>
      <c r="UTG36" s="159"/>
      <c r="UTH36" s="165"/>
      <c r="UTI36" s="159"/>
      <c r="UTJ36" s="165"/>
      <c r="UTK36" s="159"/>
      <c r="UTL36" s="165"/>
      <c r="UTM36" s="159"/>
      <c r="UTN36" s="165"/>
      <c r="UTO36" s="159"/>
      <c r="UTP36" s="165"/>
      <c r="UTQ36" s="159"/>
      <c r="UTR36" s="165"/>
      <c r="UTS36" s="159"/>
      <c r="UTT36" s="165"/>
      <c r="UTU36" s="159"/>
      <c r="UTV36" s="165"/>
      <c r="UTW36" s="159"/>
      <c r="UTX36" s="165"/>
      <c r="UTY36" s="159"/>
      <c r="UTZ36" s="165"/>
      <c r="UUA36" s="159"/>
      <c r="UUB36" s="165"/>
      <c r="UUC36" s="159"/>
      <c r="UUD36" s="165"/>
      <c r="UUE36" s="159"/>
      <c r="UUF36" s="165"/>
      <c r="UUG36" s="159"/>
      <c r="UUH36" s="165"/>
      <c r="UUI36" s="159"/>
      <c r="UUJ36" s="165"/>
      <c r="UUK36" s="159"/>
      <c r="UUL36" s="165"/>
      <c r="UUM36" s="159"/>
      <c r="UUN36" s="165"/>
      <c r="UUO36" s="159"/>
      <c r="UUP36" s="165"/>
      <c r="UUQ36" s="159"/>
      <c r="UUR36" s="165"/>
      <c r="UUS36" s="159"/>
      <c r="UUT36" s="165"/>
      <c r="UUU36" s="159"/>
      <c r="UUV36" s="165"/>
      <c r="UUW36" s="159"/>
      <c r="UUX36" s="165"/>
      <c r="UUY36" s="159"/>
      <c r="UUZ36" s="165"/>
      <c r="UVA36" s="159"/>
      <c r="UVB36" s="165"/>
      <c r="UVC36" s="159"/>
      <c r="UVD36" s="165"/>
      <c r="UVE36" s="159"/>
      <c r="UVF36" s="165"/>
      <c r="UVG36" s="159"/>
      <c r="UVH36" s="165"/>
      <c r="UVI36" s="159"/>
      <c r="UVJ36" s="165"/>
      <c r="UVK36" s="159"/>
      <c r="UVL36" s="165"/>
      <c r="UVM36" s="159"/>
      <c r="UVN36" s="165"/>
      <c r="UVO36" s="159"/>
      <c r="UVP36" s="165"/>
      <c r="UVQ36" s="159"/>
      <c r="UVR36" s="165"/>
      <c r="UVS36" s="159"/>
      <c r="UVT36" s="165"/>
      <c r="UVU36" s="159"/>
      <c r="UVV36" s="165"/>
      <c r="UVW36" s="159"/>
      <c r="UVX36" s="165"/>
      <c r="UVY36" s="159"/>
      <c r="UVZ36" s="165"/>
      <c r="UWA36" s="159"/>
      <c r="UWB36" s="165"/>
      <c r="UWC36" s="159"/>
      <c r="UWD36" s="165"/>
      <c r="UWE36" s="159"/>
      <c r="UWF36" s="165"/>
      <c r="UWG36" s="159"/>
      <c r="UWH36" s="165"/>
      <c r="UWI36" s="159"/>
      <c r="UWJ36" s="165"/>
      <c r="UWK36" s="159"/>
      <c r="UWL36" s="165"/>
      <c r="UWM36" s="159"/>
      <c r="UWN36" s="165"/>
      <c r="UWO36" s="159"/>
      <c r="UWP36" s="165"/>
      <c r="UWQ36" s="159"/>
      <c r="UWR36" s="165"/>
      <c r="UWS36" s="159"/>
      <c r="UWT36" s="165"/>
      <c r="UWU36" s="159"/>
      <c r="UWV36" s="165"/>
      <c r="UWW36" s="159"/>
      <c r="UWX36" s="165"/>
      <c r="UWY36" s="159"/>
      <c r="UWZ36" s="165"/>
      <c r="UXA36" s="159"/>
      <c r="UXB36" s="165"/>
      <c r="UXC36" s="159"/>
      <c r="UXD36" s="165"/>
      <c r="UXE36" s="159"/>
      <c r="UXF36" s="165"/>
      <c r="UXG36" s="159"/>
      <c r="UXH36" s="165"/>
      <c r="UXI36" s="159"/>
      <c r="UXJ36" s="165"/>
      <c r="UXK36" s="159"/>
      <c r="UXL36" s="165"/>
      <c r="UXM36" s="159"/>
      <c r="UXN36" s="165"/>
      <c r="UXO36" s="159"/>
      <c r="UXP36" s="165"/>
      <c r="UXQ36" s="159"/>
      <c r="UXR36" s="165"/>
      <c r="UXS36" s="159"/>
      <c r="UXT36" s="165"/>
      <c r="UXU36" s="159"/>
      <c r="UXV36" s="165"/>
      <c r="UXW36" s="159"/>
      <c r="UXX36" s="165"/>
      <c r="UXY36" s="159"/>
      <c r="UXZ36" s="165"/>
      <c r="UYA36" s="159"/>
      <c r="UYB36" s="165"/>
      <c r="UYC36" s="159"/>
      <c r="UYD36" s="165"/>
      <c r="UYE36" s="159"/>
      <c r="UYF36" s="165"/>
      <c r="UYG36" s="159"/>
      <c r="UYH36" s="165"/>
      <c r="UYI36" s="159"/>
      <c r="UYJ36" s="165"/>
      <c r="UYK36" s="159"/>
      <c r="UYL36" s="165"/>
      <c r="UYM36" s="159"/>
      <c r="UYN36" s="165"/>
      <c r="UYO36" s="159"/>
      <c r="UYP36" s="165"/>
      <c r="UYQ36" s="159"/>
      <c r="UYR36" s="165"/>
      <c r="UYS36" s="159"/>
      <c r="UYT36" s="165"/>
      <c r="UYU36" s="159"/>
      <c r="UYV36" s="165"/>
      <c r="UYW36" s="159"/>
      <c r="UYX36" s="165"/>
      <c r="UYY36" s="159"/>
      <c r="UYZ36" s="165"/>
      <c r="UZA36" s="159"/>
      <c r="UZB36" s="165"/>
      <c r="UZC36" s="159"/>
      <c r="UZD36" s="165"/>
      <c r="UZE36" s="159"/>
      <c r="UZF36" s="165"/>
      <c r="UZG36" s="159"/>
      <c r="UZH36" s="165"/>
      <c r="UZI36" s="159"/>
      <c r="UZJ36" s="165"/>
      <c r="UZK36" s="159"/>
      <c r="UZL36" s="165"/>
      <c r="UZM36" s="159"/>
      <c r="UZN36" s="165"/>
      <c r="UZO36" s="159"/>
      <c r="UZP36" s="165"/>
      <c r="UZQ36" s="159"/>
      <c r="UZR36" s="165"/>
      <c r="UZS36" s="159"/>
      <c r="UZT36" s="165"/>
      <c r="UZU36" s="159"/>
      <c r="UZV36" s="165"/>
      <c r="UZW36" s="159"/>
      <c r="UZX36" s="165"/>
      <c r="UZY36" s="159"/>
      <c r="UZZ36" s="165"/>
      <c r="VAA36" s="159"/>
      <c r="VAB36" s="165"/>
      <c r="VAC36" s="159"/>
      <c r="VAD36" s="165"/>
      <c r="VAE36" s="159"/>
      <c r="VAF36" s="165"/>
      <c r="VAG36" s="159"/>
      <c r="VAH36" s="165"/>
      <c r="VAI36" s="159"/>
      <c r="VAJ36" s="165"/>
      <c r="VAK36" s="159"/>
      <c r="VAL36" s="165"/>
      <c r="VAM36" s="159"/>
      <c r="VAN36" s="165"/>
      <c r="VAO36" s="159"/>
      <c r="VAP36" s="165"/>
      <c r="VAQ36" s="159"/>
      <c r="VAR36" s="165"/>
      <c r="VAS36" s="159"/>
      <c r="VAT36" s="165"/>
      <c r="VAU36" s="159"/>
      <c r="VAV36" s="165"/>
      <c r="VAW36" s="159"/>
      <c r="VAX36" s="165"/>
      <c r="VAY36" s="159"/>
      <c r="VAZ36" s="165"/>
      <c r="VBA36" s="159"/>
      <c r="VBB36" s="165"/>
      <c r="VBC36" s="159"/>
      <c r="VBD36" s="165"/>
      <c r="VBE36" s="159"/>
      <c r="VBF36" s="165"/>
      <c r="VBG36" s="159"/>
      <c r="VBH36" s="165"/>
      <c r="VBI36" s="159"/>
      <c r="VBJ36" s="165"/>
      <c r="VBK36" s="159"/>
      <c r="VBL36" s="165"/>
      <c r="VBM36" s="159"/>
      <c r="VBN36" s="165"/>
      <c r="VBO36" s="159"/>
      <c r="VBP36" s="165"/>
      <c r="VBQ36" s="159"/>
      <c r="VBR36" s="165"/>
      <c r="VBS36" s="159"/>
      <c r="VBT36" s="165"/>
      <c r="VBU36" s="159"/>
      <c r="VBV36" s="165"/>
      <c r="VBW36" s="159"/>
      <c r="VBX36" s="165"/>
      <c r="VBY36" s="159"/>
      <c r="VBZ36" s="165"/>
      <c r="VCA36" s="159"/>
      <c r="VCB36" s="165"/>
      <c r="VCC36" s="159"/>
      <c r="VCD36" s="165"/>
      <c r="VCE36" s="159"/>
      <c r="VCF36" s="165"/>
      <c r="VCG36" s="159"/>
      <c r="VCH36" s="165"/>
      <c r="VCI36" s="159"/>
      <c r="VCJ36" s="165"/>
      <c r="VCK36" s="159"/>
      <c r="VCL36" s="165"/>
      <c r="VCM36" s="159"/>
      <c r="VCN36" s="165"/>
      <c r="VCO36" s="159"/>
      <c r="VCP36" s="165"/>
      <c r="VCQ36" s="159"/>
      <c r="VCR36" s="165"/>
      <c r="VCS36" s="159"/>
      <c r="VCT36" s="165"/>
      <c r="VCU36" s="159"/>
      <c r="VCV36" s="165"/>
      <c r="VCW36" s="159"/>
      <c r="VCX36" s="165"/>
      <c r="VCY36" s="159"/>
      <c r="VCZ36" s="165"/>
      <c r="VDA36" s="159"/>
      <c r="VDB36" s="165"/>
      <c r="VDC36" s="159"/>
      <c r="VDD36" s="165"/>
      <c r="VDE36" s="159"/>
      <c r="VDF36" s="165"/>
      <c r="VDG36" s="159"/>
      <c r="VDH36" s="165"/>
      <c r="VDI36" s="159"/>
      <c r="VDJ36" s="165"/>
      <c r="VDK36" s="159"/>
      <c r="VDL36" s="165"/>
      <c r="VDM36" s="159"/>
      <c r="VDN36" s="165"/>
      <c r="VDO36" s="159"/>
      <c r="VDP36" s="165"/>
      <c r="VDQ36" s="159"/>
      <c r="VDR36" s="165"/>
      <c r="VDS36" s="159"/>
      <c r="VDT36" s="165"/>
      <c r="VDU36" s="159"/>
      <c r="VDV36" s="165"/>
      <c r="VDW36" s="159"/>
      <c r="VDX36" s="165"/>
      <c r="VDY36" s="159"/>
      <c r="VDZ36" s="165"/>
      <c r="VEA36" s="159"/>
      <c r="VEB36" s="165"/>
      <c r="VEC36" s="159"/>
      <c r="VED36" s="165"/>
      <c r="VEE36" s="159"/>
      <c r="VEF36" s="165"/>
      <c r="VEG36" s="159"/>
      <c r="VEH36" s="165"/>
      <c r="VEI36" s="159"/>
      <c r="VEJ36" s="165"/>
      <c r="VEK36" s="159"/>
      <c r="VEL36" s="165"/>
      <c r="VEM36" s="159"/>
      <c r="VEN36" s="165"/>
      <c r="VEO36" s="159"/>
      <c r="VEP36" s="165"/>
      <c r="VEQ36" s="159"/>
      <c r="VER36" s="165"/>
      <c r="VES36" s="159"/>
      <c r="VET36" s="165"/>
      <c r="VEU36" s="159"/>
      <c r="VEV36" s="165"/>
      <c r="VEW36" s="159"/>
      <c r="VEX36" s="165"/>
      <c r="VEY36" s="159"/>
      <c r="VEZ36" s="165"/>
      <c r="VFA36" s="159"/>
      <c r="VFB36" s="165"/>
      <c r="VFC36" s="159"/>
      <c r="VFD36" s="165"/>
      <c r="VFE36" s="159"/>
      <c r="VFF36" s="165"/>
      <c r="VFG36" s="159"/>
      <c r="VFH36" s="165"/>
      <c r="VFI36" s="159"/>
      <c r="VFJ36" s="165"/>
      <c r="VFK36" s="159"/>
      <c r="VFL36" s="165"/>
      <c r="VFM36" s="159"/>
      <c r="VFN36" s="165"/>
      <c r="VFO36" s="159"/>
      <c r="VFP36" s="165"/>
      <c r="VFQ36" s="159"/>
      <c r="VFR36" s="165"/>
      <c r="VFS36" s="159"/>
      <c r="VFT36" s="165"/>
      <c r="VFU36" s="159"/>
      <c r="VFV36" s="165"/>
      <c r="VFW36" s="159"/>
      <c r="VFX36" s="165"/>
      <c r="VFY36" s="159"/>
      <c r="VFZ36" s="165"/>
      <c r="VGA36" s="159"/>
      <c r="VGB36" s="165"/>
      <c r="VGC36" s="159"/>
      <c r="VGD36" s="165"/>
      <c r="VGE36" s="159"/>
      <c r="VGF36" s="165"/>
      <c r="VGG36" s="159"/>
      <c r="VGH36" s="165"/>
      <c r="VGI36" s="159"/>
      <c r="VGJ36" s="165"/>
      <c r="VGK36" s="159"/>
      <c r="VGL36" s="165"/>
      <c r="VGM36" s="159"/>
      <c r="VGN36" s="165"/>
      <c r="VGO36" s="159"/>
      <c r="VGP36" s="165"/>
      <c r="VGQ36" s="159"/>
      <c r="VGR36" s="165"/>
      <c r="VGS36" s="159"/>
      <c r="VGT36" s="165"/>
      <c r="VGU36" s="159"/>
      <c r="VGV36" s="165"/>
      <c r="VGW36" s="159"/>
      <c r="VGX36" s="165"/>
      <c r="VGY36" s="159"/>
      <c r="VGZ36" s="165"/>
      <c r="VHA36" s="159"/>
      <c r="VHB36" s="165"/>
      <c r="VHC36" s="159"/>
      <c r="VHD36" s="165"/>
      <c r="VHE36" s="159"/>
      <c r="VHF36" s="165"/>
      <c r="VHG36" s="159"/>
      <c r="VHH36" s="165"/>
      <c r="VHI36" s="159"/>
      <c r="VHJ36" s="165"/>
      <c r="VHK36" s="159"/>
      <c r="VHL36" s="165"/>
      <c r="VHM36" s="159"/>
      <c r="VHN36" s="165"/>
      <c r="VHO36" s="159"/>
      <c r="VHP36" s="165"/>
      <c r="VHQ36" s="159"/>
      <c r="VHR36" s="165"/>
      <c r="VHS36" s="159"/>
      <c r="VHT36" s="165"/>
      <c r="VHU36" s="159"/>
      <c r="VHV36" s="165"/>
      <c r="VHW36" s="159"/>
      <c r="VHX36" s="165"/>
      <c r="VHY36" s="159"/>
      <c r="VHZ36" s="165"/>
      <c r="VIA36" s="159"/>
      <c r="VIB36" s="165"/>
      <c r="VIC36" s="159"/>
      <c r="VID36" s="165"/>
      <c r="VIE36" s="159"/>
      <c r="VIF36" s="165"/>
      <c r="VIG36" s="159"/>
      <c r="VIH36" s="165"/>
      <c r="VII36" s="159"/>
      <c r="VIJ36" s="165"/>
      <c r="VIK36" s="159"/>
      <c r="VIL36" s="165"/>
      <c r="VIM36" s="159"/>
      <c r="VIN36" s="165"/>
      <c r="VIO36" s="159"/>
      <c r="VIP36" s="165"/>
      <c r="VIQ36" s="159"/>
      <c r="VIR36" s="165"/>
      <c r="VIS36" s="159"/>
      <c r="VIT36" s="165"/>
      <c r="VIU36" s="159"/>
      <c r="VIV36" s="165"/>
      <c r="VIW36" s="159"/>
      <c r="VIX36" s="165"/>
      <c r="VIY36" s="159"/>
      <c r="VIZ36" s="165"/>
      <c r="VJA36" s="159"/>
      <c r="VJB36" s="165"/>
      <c r="VJC36" s="159"/>
      <c r="VJD36" s="165"/>
      <c r="VJE36" s="159"/>
      <c r="VJF36" s="165"/>
      <c r="VJG36" s="159"/>
      <c r="VJH36" s="165"/>
      <c r="VJI36" s="159"/>
      <c r="VJJ36" s="165"/>
      <c r="VJK36" s="159"/>
      <c r="VJL36" s="165"/>
      <c r="VJM36" s="159"/>
      <c r="VJN36" s="165"/>
      <c r="VJO36" s="159"/>
      <c r="VJP36" s="165"/>
      <c r="VJQ36" s="159"/>
      <c r="VJR36" s="165"/>
      <c r="VJS36" s="159"/>
      <c r="VJT36" s="165"/>
      <c r="VJU36" s="159"/>
      <c r="VJV36" s="165"/>
      <c r="VJW36" s="159"/>
      <c r="VJX36" s="165"/>
      <c r="VJY36" s="159"/>
      <c r="VJZ36" s="165"/>
      <c r="VKA36" s="159"/>
      <c r="VKB36" s="165"/>
      <c r="VKC36" s="159"/>
      <c r="VKD36" s="165"/>
      <c r="VKE36" s="159"/>
      <c r="VKF36" s="165"/>
      <c r="VKG36" s="159"/>
      <c r="VKH36" s="165"/>
      <c r="VKI36" s="159"/>
      <c r="VKJ36" s="165"/>
      <c r="VKK36" s="159"/>
      <c r="VKL36" s="165"/>
      <c r="VKM36" s="159"/>
      <c r="VKN36" s="165"/>
      <c r="VKO36" s="159"/>
      <c r="VKP36" s="165"/>
      <c r="VKQ36" s="159"/>
      <c r="VKR36" s="165"/>
      <c r="VKS36" s="159"/>
      <c r="VKT36" s="165"/>
      <c r="VKU36" s="159"/>
      <c r="VKV36" s="165"/>
      <c r="VKW36" s="159"/>
      <c r="VKX36" s="165"/>
      <c r="VKY36" s="159"/>
      <c r="VKZ36" s="165"/>
      <c r="VLA36" s="159"/>
      <c r="VLB36" s="165"/>
      <c r="VLC36" s="159"/>
      <c r="VLD36" s="165"/>
      <c r="VLE36" s="159"/>
      <c r="VLF36" s="165"/>
      <c r="VLG36" s="159"/>
      <c r="VLH36" s="165"/>
      <c r="VLI36" s="159"/>
      <c r="VLJ36" s="165"/>
      <c r="VLK36" s="159"/>
      <c r="VLL36" s="165"/>
      <c r="VLM36" s="159"/>
      <c r="VLN36" s="165"/>
      <c r="VLO36" s="159"/>
      <c r="VLP36" s="165"/>
      <c r="VLQ36" s="159"/>
      <c r="VLR36" s="165"/>
      <c r="VLS36" s="159"/>
      <c r="VLT36" s="165"/>
      <c r="VLU36" s="159"/>
      <c r="VLV36" s="165"/>
      <c r="VLW36" s="159"/>
      <c r="VLX36" s="165"/>
      <c r="VLY36" s="159"/>
      <c r="VLZ36" s="165"/>
      <c r="VMA36" s="159"/>
      <c r="VMB36" s="165"/>
      <c r="VMC36" s="159"/>
      <c r="VMD36" s="165"/>
      <c r="VME36" s="159"/>
      <c r="VMF36" s="165"/>
      <c r="VMG36" s="159"/>
      <c r="VMH36" s="165"/>
      <c r="VMI36" s="159"/>
      <c r="VMJ36" s="165"/>
      <c r="VMK36" s="159"/>
      <c r="VML36" s="165"/>
      <c r="VMM36" s="159"/>
      <c r="VMN36" s="165"/>
      <c r="VMO36" s="159"/>
      <c r="VMP36" s="165"/>
      <c r="VMQ36" s="159"/>
      <c r="VMR36" s="165"/>
      <c r="VMS36" s="159"/>
      <c r="VMT36" s="165"/>
      <c r="VMU36" s="159"/>
      <c r="VMV36" s="165"/>
      <c r="VMW36" s="159"/>
      <c r="VMX36" s="165"/>
      <c r="VMY36" s="159"/>
      <c r="VMZ36" s="165"/>
      <c r="VNA36" s="159"/>
      <c r="VNB36" s="165"/>
      <c r="VNC36" s="159"/>
      <c r="VND36" s="165"/>
      <c r="VNE36" s="159"/>
      <c r="VNF36" s="165"/>
      <c r="VNG36" s="159"/>
      <c r="VNH36" s="165"/>
      <c r="VNI36" s="159"/>
      <c r="VNJ36" s="165"/>
      <c r="VNK36" s="159"/>
      <c r="VNL36" s="165"/>
      <c r="VNM36" s="159"/>
      <c r="VNN36" s="165"/>
      <c r="VNO36" s="159"/>
      <c r="VNP36" s="165"/>
      <c r="VNQ36" s="159"/>
      <c r="VNR36" s="165"/>
      <c r="VNS36" s="159"/>
      <c r="VNT36" s="165"/>
      <c r="VNU36" s="159"/>
      <c r="VNV36" s="165"/>
      <c r="VNW36" s="159"/>
      <c r="VNX36" s="165"/>
      <c r="VNY36" s="159"/>
      <c r="VNZ36" s="165"/>
      <c r="VOA36" s="159"/>
      <c r="VOB36" s="165"/>
      <c r="VOC36" s="159"/>
      <c r="VOD36" s="165"/>
      <c r="VOE36" s="159"/>
      <c r="VOF36" s="165"/>
      <c r="VOG36" s="159"/>
      <c r="VOH36" s="165"/>
      <c r="VOI36" s="159"/>
      <c r="VOJ36" s="165"/>
      <c r="VOK36" s="159"/>
      <c r="VOL36" s="165"/>
      <c r="VOM36" s="159"/>
      <c r="VON36" s="165"/>
      <c r="VOO36" s="159"/>
      <c r="VOP36" s="165"/>
      <c r="VOQ36" s="159"/>
      <c r="VOR36" s="165"/>
      <c r="VOS36" s="159"/>
      <c r="VOT36" s="165"/>
      <c r="VOU36" s="159"/>
      <c r="VOV36" s="165"/>
      <c r="VOW36" s="159"/>
      <c r="VOX36" s="165"/>
      <c r="VOY36" s="159"/>
      <c r="VOZ36" s="165"/>
      <c r="VPA36" s="159"/>
      <c r="VPB36" s="165"/>
      <c r="VPC36" s="159"/>
      <c r="VPD36" s="165"/>
      <c r="VPE36" s="159"/>
      <c r="VPF36" s="165"/>
      <c r="VPG36" s="159"/>
      <c r="VPH36" s="165"/>
      <c r="VPI36" s="159"/>
      <c r="VPJ36" s="165"/>
      <c r="VPK36" s="159"/>
      <c r="VPL36" s="165"/>
      <c r="VPM36" s="159"/>
      <c r="VPN36" s="165"/>
      <c r="VPO36" s="159"/>
      <c r="VPP36" s="165"/>
      <c r="VPQ36" s="159"/>
      <c r="VPR36" s="165"/>
      <c r="VPS36" s="159"/>
      <c r="VPT36" s="165"/>
      <c r="VPU36" s="159"/>
      <c r="VPV36" s="165"/>
      <c r="VPW36" s="159"/>
      <c r="VPX36" s="165"/>
      <c r="VPY36" s="159"/>
      <c r="VPZ36" s="165"/>
      <c r="VQA36" s="159"/>
      <c r="VQB36" s="165"/>
      <c r="VQC36" s="159"/>
      <c r="VQD36" s="165"/>
      <c r="VQE36" s="159"/>
      <c r="VQF36" s="165"/>
      <c r="VQG36" s="159"/>
      <c r="VQH36" s="165"/>
      <c r="VQI36" s="159"/>
      <c r="VQJ36" s="165"/>
      <c r="VQK36" s="159"/>
      <c r="VQL36" s="165"/>
      <c r="VQM36" s="159"/>
      <c r="VQN36" s="165"/>
      <c r="VQO36" s="159"/>
      <c r="VQP36" s="165"/>
      <c r="VQQ36" s="159"/>
      <c r="VQR36" s="165"/>
      <c r="VQS36" s="159"/>
      <c r="VQT36" s="165"/>
      <c r="VQU36" s="159"/>
      <c r="VQV36" s="165"/>
      <c r="VQW36" s="159"/>
      <c r="VQX36" s="165"/>
      <c r="VQY36" s="159"/>
      <c r="VQZ36" s="165"/>
      <c r="VRA36" s="159"/>
      <c r="VRB36" s="165"/>
      <c r="VRC36" s="159"/>
      <c r="VRD36" s="165"/>
      <c r="VRE36" s="159"/>
      <c r="VRF36" s="165"/>
      <c r="VRG36" s="159"/>
      <c r="VRH36" s="165"/>
      <c r="VRI36" s="159"/>
      <c r="VRJ36" s="165"/>
      <c r="VRK36" s="159"/>
      <c r="VRL36" s="165"/>
      <c r="VRM36" s="159"/>
      <c r="VRN36" s="165"/>
      <c r="VRO36" s="159"/>
      <c r="VRP36" s="165"/>
      <c r="VRQ36" s="159"/>
      <c r="VRR36" s="165"/>
      <c r="VRS36" s="159"/>
      <c r="VRT36" s="165"/>
      <c r="VRU36" s="159"/>
      <c r="VRV36" s="165"/>
      <c r="VRW36" s="159"/>
      <c r="VRX36" s="165"/>
      <c r="VRY36" s="159"/>
      <c r="VRZ36" s="165"/>
      <c r="VSA36" s="159"/>
      <c r="VSB36" s="165"/>
      <c r="VSC36" s="159"/>
      <c r="VSD36" s="165"/>
      <c r="VSE36" s="159"/>
      <c r="VSF36" s="165"/>
      <c r="VSG36" s="159"/>
      <c r="VSH36" s="165"/>
      <c r="VSI36" s="159"/>
      <c r="VSJ36" s="165"/>
      <c r="VSK36" s="159"/>
      <c r="VSL36" s="165"/>
      <c r="VSM36" s="159"/>
      <c r="VSN36" s="165"/>
      <c r="VSO36" s="159"/>
      <c r="VSP36" s="165"/>
      <c r="VSQ36" s="159"/>
      <c r="VSR36" s="165"/>
      <c r="VSS36" s="159"/>
      <c r="VST36" s="165"/>
      <c r="VSU36" s="159"/>
      <c r="VSV36" s="165"/>
      <c r="VSW36" s="159"/>
      <c r="VSX36" s="165"/>
      <c r="VSY36" s="159"/>
      <c r="VSZ36" s="165"/>
      <c r="VTA36" s="159"/>
      <c r="VTB36" s="165"/>
      <c r="VTC36" s="159"/>
      <c r="VTD36" s="165"/>
      <c r="VTE36" s="159"/>
      <c r="VTF36" s="165"/>
      <c r="VTG36" s="159"/>
      <c r="VTH36" s="165"/>
      <c r="VTI36" s="159"/>
      <c r="VTJ36" s="165"/>
      <c r="VTK36" s="159"/>
      <c r="VTL36" s="165"/>
      <c r="VTM36" s="159"/>
      <c r="VTN36" s="165"/>
      <c r="VTO36" s="159"/>
      <c r="VTP36" s="165"/>
      <c r="VTQ36" s="159"/>
      <c r="VTR36" s="165"/>
      <c r="VTS36" s="159"/>
      <c r="VTT36" s="165"/>
      <c r="VTU36" s="159"/>
      <c r="VTV36" s="165"/>
      <c r="VTW36" s="159"/>
      <c r="VTX36" s="165"/>
      <c r="VTY36" s="159"/>
      <c r="VTZ36" s="165"/>
      <c r="VUA36" s="159"/>
      <c r="VUB36" s="165"/>
      <c r="VUC36" s="159"/>
      <c r="VUD36" s="165"/>
      <c r="VUE36" s="159"/>
      <c r="VUF36" s="165"/>
      <c r="VUG36" s="159"/>
      <c r="VUH36" s="165"/>
      <c r="VUI36" s="159"/>
      <c r="VUJ36" s="165"/>
      <c r="VUK36" s="159"/>
      <c r="VUL36" s="165"/>
      <c r="VUM36" s="159"/>
      <c r="VUN36" s="165"/>
      <c r="VUO36" s="159"/>
      <c r="VUP36" s="165"/>
      <c r="VUQ36" s="159"/>
      <c r="VUR36" s="165"/>
      <c r="VUS36" s="159"/>
      <c r="VUT36" s="165"/>
      <c r="VUU36" s="159"/>
      <c r="VUV36" s="165"/>
      <c r="VUW36" s="159"/>
      <c r="VUX36" s="165"/>
      <c r="VUY36" s="159"/>
      <c r="VUZ36" s="165"/>
      <c r="VVA36" s="159"/>
      <c r="VVB36" s="165"/>
      <c r="VVC36" s="159"/>
      <c r="VVD36" s="165"/>
      <c r="VVE36" s="159"/>
      <c r="VVF36" s="165"/>
      <c r="VVG36" s="159"/>
      <c r="VVH36" s="165"/>
      <c r="VVI36" s="159"/>
      <c r="VVJ36" s="165"/>
      <c r="VVK36" s="159"/>
      <c r="VVL36" s="165"/>
      <c r="VVM36" s="159"/>
      <c r="VVN36" s="165"/>
      <c r="VVO36" s="159"/>
      <c r="VVP36" s="165"/>
      <c r="VVQ36" s="159"/>
      <c r="VVR36" s="165"/>
      <c r="VVS36" s="159"/>
      <c r="VVT36" s="165"/>
      <c r="VVU36" s="159"/>
      <c r="VVV36" s="165"/>
      <c r="VVW36" s="159"/>
      <c r="VVX36" s="165"/>
      <c r="VVY36" s="159"/>
      <c r="VVZ36" s="165"/>
      <c r="VWA36" s="159"/>
      <c r="VWB36" s="165"/>
      <c r="VWC36" s="159"/>
      <c r="VWD36" s="165"/>
      <c r="VWE36" s="159"/>
      <c r="VWF36" s="165"/>
      <c r="VWG36" s="159"/>
      <c r="VWH36" s="165"/>
      <c r="VWI36" s="159"/>
      <c r="VWJ36" s="165"/>
      <c r="VWK36" s="159"/>
      <c r="VWL36" s="165"/>
      <c r="VWM36" s="159"/>
      <c r="VWN36" s="165"/>
      <c r="VWO36" s="159"/>
      <c r="VWP36" s="165"/>
      <c r="VWQ36" s="159"/>
      <c r="VWR36" s="165"/>
      <c r="VWS36" s="159"/>
      <c r="VWT36" s="165"/>
      <c r="VWU36" s="159"/>
      <c r="VWV36" s="165"/>
      <c r="VWW36" s="159"/>
      <c r="VWX36" s="165"/>
      <c r="VWY36" s="159"/>
      <c r="VWZ36" s="165"/>
      <c r="VXA36" s="159"/>
      <c r="VXB36" s="165"/>
      <c r="VXC36" s="159"/>
      <c r="VXD36" s="165"/>
      <c r="VXE36" s="159"/>
      <c r="VXF36" s="165"/>
      <c r="VXG36" s="159"/>
      <c r="VXH36" s="165"/>
      <c r="VXI36" s="159"/>
      <c r="VXJ36" s="165"/>
      <c r="VXK36" s="159"/>
      <c r="VXL36" s="165"/>
      <c r="VXM36" s="159"/>
      <c r="VXN36" s="165"/>
      <c r="VXO36" s="159"/>
      <c r="VXP36" s="165"/>
      <c r="VXQ36" s="159"/>
      <c r="VXR36" s="165"/>
      <c r="VXS36" s="159"/>
      <c r="VXT36" s="165"/>
      <c r="VXU36" s="159"/>
      <c r="VXV36" s="165"/>
      <c r="VXW36" s="159"/>
      <c r="VXX36" s="165"/>
      <c r="VXY36" s="159"/>
      <c r="VXZ36" s="165"/>
      <c r="VYA36" s="159"/>
      <c r="VYB36" s="165"/>
      <c r="VYC36" s="159"/>
      <c r="VYD36" s="165"/>
      <c r="VYE36" s="159"/>
      <c r="VYF36" s="165"/>
      <c r="VYG36" s="159"/>
      <c r="VYH36" s="165"/>
      <c r="VYI36" s="159"/>
      <c r="VYJ36" s="165"/>
      <c r="VYK36" s="159"/>
      <c r="VYL36" s="165"/>
      <c r="VYM36" s="159"/>
      <c r="VYN36" s="165"/>
      <c r="VYO36" s="159"/>
      <c r="VYP36" s="165"/>
      <c r="VYQ36" s="159"/>
      <c r="VYR36" s="165"/>
      <c r="VYS36" s="159"/>
      <c r="VYT36" s="165"/>
      <c r="VYU36" s="159"/>
      <c r="VYV36" s="165"/>
      <c r="VYW36" s="159"/>
      <c r="VYX36" s="165"/>
      <c r="VYY36" s="159"/>
      <c r="VYZ36" s="165"/>
      <c r="VZA36" s="159"/>
      <c r="VZB36" s="165"/>
      <c r="VZC36" s="159"/>
      <c r="VZD36" s="165"/>
      <c r="VZE36" s="159"/>
      <c r="VZF36" s="165"/>
      <c r="VZG36" s="159"/>
      <c r="VZH36" s="165"/>
      <c r="VZI36" s="159"/>
      <c r="VZJ36" s="165"/>
      <c r="VZK36" s="159"/>
      <c r="VZL36" s="165"/>
      <c r="VZM36" s="159"/>
      <c r="VZN36" s="165"/>
      <c r="VZO36" s="159"/>
      <c r="VZP36" s="165"/>
      <c r="VZQ36" s="159"/>
      <c r="VZR36" s="165"/>
      <c r="VZS36" s="159"/>
      <c r="VZT36" s="165"/>
      <c r="VZU36" s="159"/>
      <c r="VZV36" s="165"/>
      <c r="VZW36" s="159"/>
      <c r="VZX36" s="165"/>
      <c r="VZY36" s="159"/>
      <c r="VZZ36" s="165"/>
      <c r="WAA36" s="159"/>
      <c r="WAB36" s="165"/>
      <c r="WAC36" s="159"/>
      <c r="WAD36" s="165"/>
      <c r="WAE36" s="159"/>
      <c r="WAF36" s="165"/>
      <c r="WAG36" s="159"/>
      <c r="WAH36" s="165"/>
      <c r="WAI36" s="159"/>
      <c r="WAJ36" s="165"/>
      <c r="WAK36" s="159"/>
      <c r="WAL36" s="165"/>
      <c r="WAM36" s="159"/>
      <c r="WAN36" s="165"/>
      <c r="WAO36" s="159"/>
      <c r="WAP36" s="165"/>
      <c r="WAQ36" s="159"/>
      <c r="WAR36" s="165"/>
      <c r="WAS36" s="159"/>
      <c r="WAT36" s="165"/>
      <c r="WAU36" s="159"/>
      <c r="WAV36" s="165"/>
      <c r="WAW36" s="159"/>
      <c r="WAX36" s="165"/>
      <c r="WAY36" s="159"/>
      <c r="WAZ36" s="165"/>
      <c r="WBA36" s="159"/>
      <c r="WBB36" s="165"/>
      <c r="WBC36" s="159"/>
      <c r="WBD36" s="165"/>
      <c r="WBE36" s="159"/>
      <c r="WBF36" s="165"/>
      <c r="WBG36" s="159"/>
      <c r="WBH36" s="165"/>
      <c r="WBI36" s="159"/>
      <c r="WBJ36" s="165"/>
      <c r="WBK36" s="159"/>
      <c r="WBL36" s="165"/>
      <c r="WBM36" s="159"/>
      <c r="WBN36" s="165"/>
      <c r="WBO36" s="159"/>
      <c r="WBP36" s="165"/>
      <c r="WBQ36" s="159"/>
      <c r="WBR36" s="165"/>
      <c r="WBS36" s="159"/>
      <c r="WBT36" s="165"/>
      <c r="WBU36" s="159"/>
      <c r="WBV36" s="165"/>
      <c r="WBW36" s="159"/>
      <c r="WBX36" s="165"/>
      <c r="WBY36" s="159"/>
      <c r="WBZ36" s="165"/>
      <c r="WCA36" s="159"/>
      <c r="WCB36" s="165"/>
      <c r="WCC36" s="159"/>
      <c r="WCD36" s="165"/>
      <c r="WCE36" s="159"/>
      <c r="WCF36" s="165"/>
      <c r="WCG36" s="159"/>
      <c r="WCH36" s="165"/>
      <c r="WCI36" s="159"/>
      <c r="WCJ36" s="165"/>
      <c r="WCK36" s="159"/>
      <c r="WCL36" s="165"/>
      <c r="WCM36" s="159"/>
      <c r="WCN36" s="165"/>
      <c r="WCO36" s="159"/>
      <c r="WCP36" s="165"/>
      <c r="WCQ36" s="159"/>
      <c r="WCR36" s="165"/>
      <c r="WCS36" s="159"/>
      <c r="WCT36" s="165"/>
      <c r="WCU36" s="159"/>
      <c r="WCV36" s="165"/>
      <c r="WCW36" s="159"/>
      <c r="WCX36" s="165"/>
      <c r="WCY36" s="159"/>
      <c r="WCZ36" s="165"/>
      <c r="WDA36" s="159"/>
      <c r="WDB36" s="165"/>
      <c r="WDC36" s="159"/>
      <c r="WDD36" s="165"/>
      <c r="WDE36" s="159"/>
      <c r="WDF36" s="165"/>
      <c r="WDG36" s="159"/>
      <c r="WDH36" s="165"/>
      <c r="WDI36" s="159"/>
      <c r="WDJ36" s="165"/>
      <c r="WDK36" s="159"/>
      <c r="WDL36" s="165"/>
      <c r="WDM36" s="159"/>
      <c r="WDN36" s="165"/>
      <c r="WDO36" s="159"/>
      <c r="WDP36" s="165"/>
      <c r="WDQ36" s="159"/>
      <c r="WDR36" s="165"/>
      <c r="WDS36" s="159"/>
      <c r="WDT36" s="165"/>
      <c r="WDU36" s="159"/>
      <c r="WDV36" s="165"/>
      <c r="WDW36" s="159"/>
      <c r="WDX36" s="165"/>
      <c r="WDY36" s="159"/>
      <c r="WDZ36" s="165"/>
      <c r="WEA36" s="159"/>
      <c r="WEB36" s="165"/>
      <c r="WEC36" s="159"/>
      <c r="WED36" s="165"/>
      <c r="WEE36" s="159"/>
      <c r="WEF36" s="165"/>
      <c r="WEG36" s="159"/>
      <c r="WEH36" s="165"/>
      <c r="WEI36" s="159"/>
      <c r="WEJ36" s="165"/>
      <c r="WEK36" s="159"/>
      <c r="WEL36" s="165"/>
      <c r="WEM36" s="159"/>
      <c r="WEN36" s="165"/>
      <c r="WEO36" s="159"/>
      <c r="WEP36" s="165"/>
      <c r="WEQ36" s="159"/>
      <c r="WER36" s="165"/>
      <c r="WES36" s="159"/>
      <c r="WET36" s="165"/>
      <c r="WEU36" s="159"/>
      <c r="WEV36" s="165"/>
      <c r="WEW36" s="159"/>
      <c r="WEX36" s="165"/>
      <c r="WEY36" s="159"/>
      <c r="WEZ36" s="165"/>
      <c r="WFA36" s="159"/>
      <c r="WFB36" s="165"/>
      <c r="WFC36" s="159"/>
      <c r="WFD36" s="165"/>
      <c r="WFE36" s="159"/>
      <c r="WFF36" s="165"/>
      <c r="WFG36" s="159"/>
      <c r="WFH36" s="165"/>
      <c r="WFI36" s="159"/>
      <c r="WFJ36" s="165"/>
      <c r="WFK36" s="159"/>
      <c r="WFL36" s="165"/>
      <c r="WFM36" s="159"/>
      <c r="WFN36" s="165"/>
      <c r="WFO36" s="159"/>
      <c r="WFP36" s="165"/>
      <c r="WFQ36" s="159"/>
      <c r="WFR36" s="165"/>
      <c r="WFS36" s="159"/>
      <c r="WFT36" s="165"/>
      <c r="WFU36" s="159"/>
      <c r="WFV36" s="165"/>
      <c r="WFW36" s="159"/>
      <c r="WFX36" s="165"/>
      <c r="WFY36" s="159"/>
      <c r="WFZ36" s="165"/>
      <c r="WGA36" s="159"/>
      <c r="WGB36" s="165"/>
      <c r="WGC36" s="159"/>
      <c r="WGD36" s="165"/>
      <c r="WGE36" s="159"/>
      <c r="WGF36" s="165"/>
      <c r="WGG36" s="159"/>
      <c r="WGH36" s="165"/>
      <c r="WGI36" s="159"/>
      <c r="WGJ36" s="165"/>
      <c r="WGK36" s="159"/>
      <c r="WGL36" s="165"/>
      <c r="WGM36" s="159"/>
      <c r="WGN36" s="165"/>
      <c r="WGO36" s="159"/>
      <c r="WGP36" s="165"/>
      <c r="WGQ36" s="159"/>
      <c r="WGR36" s="165"/>
      <c r="WGS36" s="159"/>
      <c r="WGT36" s="165"/>
      <c r="WGU36" s="159"/>
      <c r="WGV36" s="165"/>
      <c r="WGW36" s="159"/>
      <c r="WGX36" s="165"/>
      <c r="WGY36" s="159"/>
      <c r="WGZ36" s="165"/>
      <c r="WHA36" s="159"/>
      <c r="WHB36" s="165"/>
      <c r="WHC36" s="159"/>
      <c r="WHD36" s="165"/>
      <c r="WHE36" s="159"/>
      <c r="WHF36" s="165"/>
      <c r="WHG36" s="159"/>
      <c r="WHH36" s="165"/>
      <c r="WHI36" s="159"/>
      <c r="WHJ36" s="165"/>
      <c r="WHK36" s="159"/>
      <c r="WHL36" s="165"/>
      <c r="WHM36" s="159"/>
      <c r="WHN36" s="165"/>
      <c r="WHO36" s="159"/>
      <c r="WHP36" s="165"/>
      <c r="WHQ36" s="159"/>
      <c r="WHR36" s="165"/>
      <c r="WHS36" s="159"/>
      <c r="WHT36" s="165"/>
      <c r="WHU36" s="159"/>
      <c r="WHV36" s="165"/>
      <c r="WHW36" s="159"/>
      <c r="WHX36" s="165"/>
      <c r="WHY36" s="159"/>
      <c r="WHZ36" s="165"/>
      <c r="WIA36" s="159"/>
      <c r="WIB36" s="165"/>
      <c r="WIC36" s="159"/>
      <c r="WID36" s="165"/>
      <c r="WIE36" s="159"/>
      <c r="WIF36" s="165"/>
      <c r="WIG36" s="159"/>
      <c r="WIH36" s="165"/>
      <c r="WII36" s="159"/>
      <c r="WIJ36" s="165"/>
      <c r="WIK36" s="159"/>
      <c r="WIL36" s="165"/>
      <c r="WIM36" s="159"/>
      <c r="WIN36" s="165"/>
      <c r="WIO36" s="159"/>
      <c r="WIP36" s="165"/>
      <c r="WIQ36" s="159"/>
      <c r="WIR36" s="165"/>
      <c r="WIS36" s="159"/>
      <c r="WIT36" s="165"/>
      <c r="WIU36" s="159"/>
      <c r="WIV36" s="165"/>
      <c r="WIW36" s="159"/>
      <c r="WIX36" s="165"/>
      <c r="WIY36" s="159"/>
      <c r="WIZ36" s="165"/>
      <c r="WJA36" s="159"/>
      <c r="WJB36" s="165"/>
      <c r="WJC36" s="159"/>
      <c r="WJD36" s="165"/>
      <c r="WJE36" s="159"/>
      <c r="WJF36" s="165"/>
      <c r="WJG36" s="159"/>
      <c r="WJH36" s="165"/>
      <c r="WJI36" s="159"/>
      <c r="WJJ36" s="165"/>
      <c r="WJK36" s="159"/>
      <c r="WJL36" s="165"/>
      <c r="WJM36" s="159"/>
      <c r="WJN36" s="165"/>
      <c r="WJO36" s="159"/>
      <c r="WJP36" s="165"/>
      <c r="WJQ36" s="159"/>
      <c r="WJR36" s="165"/>
      <c r="WJS36" s="159"/>
      <c r="WJT36" s="165"/>
      <c r="WJU36" s="159"/>
      <c r="WJV36" s="165"/>
      <c r="WJW36" s="159"/>
      <c r="WJX36" s="165"/>
      <c r="WJY36" s="159"/>
      <c r="WJZ36" s="165"/>
      <c r="WKA36" s="159"/>
      <c r="WKB36" s="165"/>
      <c r="WKC36" s="159"/>
      <c r="WKD36" s="165"/>
      <c r="WKE36" s="159"/>
      <c r="WKF36" s="165"/>
      <c r="WKG36" s="159"/>
      <c r="WKH36" s="165"/>
      <c r="WKI36" s="159"/>
      <c r="WKJ36" s="165"/>
      <c r="WKK36" s="159"/>
      <c r="WKL36" s="165"/>
      <c r="WKM36" s="159"/>
      <c r="WKN36" s="165"/>
      <c r="WKO36" s="159"/>
      <c r="WKP36" s="165"/>
      <c r="WKQ36" s="159"/>
      <c r="WKR36" s="165"/>
      <c r="WKS36" s="159"/>
      <c r="WKT36" s="165"/>
      <c r="WKU36" s="159"/>
      <c r="WKV36" s="165"/>
      <c r="WKW36" s="159"/>
      <c r="WKX36" s="165"/>
      <c r="WKY36" s="159"/>
      <c r="WKZ36" s="165"/>
      <c r="WLA36" s="159"/>
      <c r="WLB36" s="165"/>
      <c r="WLC36" s="159"/>
      <c r="WLD36" s="165"/>
      <c r="WLE36" s="159"/>
      <c r="WLF36" s="165"/>
      <c r="WLG36" s="159"/>
      <c r="WLH36" s="165"/>
      <c r="WLI36" s="159"/>
      <c r="WLJ36" s="165"/>
      <c r="WLK36" s="159"/>
      <c r="WLL36" s="165"/>
      <c r="WLM36" s="159"/>
      <c r="WLN36" s="165"/>
      <c r="WLO36" s="159"/>
      <c r="WLP36" s="165"/>
      <c r="WLQ36" s="159"/>
      <c r="WLR36" s="165"/>
      <c r="WLS36" s="159"/>
      <c r="WLT36" s="165"/>
      <c r="WLU36" s="159"/>
      <c r="WLV36" s="165"/>
      <c r="WLW36" s="159"/>
      <c r="WLX36" s="165"/>
      <c r="WLY36" s="159"/>
      <c r="WLZ36" s="165"/>
      <c r="WMA36" s="159"/>
      <c r="WMB36" s="165"/>
      <c r="WMC36" s="159"/>
      <c r="WMD36" s="165"/>
      <c r="WME36" s="159"/>
      <c r="WMF36" s="165"/>
      <c r="WMG36" s="159"/>
      <c r="WMH36" s="165"/>
      <c r="WMI36" s="159"/>
      <c r="WMJ36" s="165"/>
      <c r="WMK36" s="159"/>
      <c r="WML36" s="165"/>
      <c r="WMM36" s="159"/>
      <c r="WMN36" s="165"/>
      <c r="WMO36" s="159"/>
      <c r="WMP36" s="165"/>
      <c r="WMQ36" s="159"/>
      <c r="WMR36" s="165"/>
      <c r="WMS36" s="159"/>
      <c r="WMT36" s="165"/>
      <c r="WMU36" s="159"/>
      <c r="WMV36" s="165"/>
      <c r="WMW36" s="159"/>
      <c r="WMX36" s="165"/>
      <c r="WMY36" s="159"/>
      <c r="WMZ36" s="165"/>
      <c r="WNA36" s="159"/>
      <c r="WNB36" s="165"/>
      <c r="WNC36" s="159"/>
      <c r="WND36" s="165"/>
      <c r="WNE36" s="159"/>
      <c r="WNF36" s="165"/>
      <c r="WNG36" s="159"/>
      <c r="WNH36" s="165"/>
      <c r="WNI36" s="159"/>
      <c r="WNJ36" s="165"/>
      <c r="WNK36" s="159"/>
      <c r="WNL36" s="165"/>
      <c r="WNM36" s="159"/>
      <c r="WNN36" s="165"/>
      <c r="WNO36" s="159"/>
      <c r="WNP36" s="165"/>
      <c r="WNQ36" s="159"/>
      <c r="WNR36" s="165"/>
      <c r="WNS36" s="159"/>
      <c r="WNT36" s="165"/>
      <c r="WNU36" s="159"/>
      <c r="WNV36" s="165"/>
      <c r="WNW36" s="159"/>
      <c r="WNX36" s="165"/>
      <c r="WNY36" s="159"/>
      <c r="WNZ36" s="165"/>
      <c r="WOA36" s="159"/>
      <c r="WOB36" s="165"/>
      <c r="WOC36" s="159"/>
      <c r="WOD36" s="165"/>
      <c r="WOE36" s="159"/>
      <c r="WOF36" s="165"/>
      <c r="WOG36" s="159"/>
      <c r="WOH36" s="165"/>
      <c r="WOI36" s="159"/>
      <c r="WOJ36" s="165"/>
      <c r="WOK36" s="159"/>
      <c r="WOL36" s="165"/>
      <c r="WOM36" s="159"/>
      <c r="WON36" s="165"/>
      <c r="WOO36" s="159"/>
      <c r="WOP36" s="165"/>
      <c r="WOQ36" s="159"/>
      <c r="WOR36" s="165"/>
      <c r="WOS36" s="159"/>
      <c r="WOT36" s="165"/>
      <c r="WOU36" s="159"/>
      <c r="WOV36" s="165"/>
      <c r="WOW36" s="159"/>
      <c r="WOX36" s="165"/>
      <c r="WOY36" s="159"/>
      <c r="WOZ36" s="165"/>
      <c r="WPA36" s="159"/>
      <c r="WPB36" s="165"/>
      <c r="WPC36" s="159"/>
      <c r="WPD36" s="165"/>
      <c r="WPE36" s="159"/>
      <c r="WPF36" s="165"/>
      <c r="WPG36" s="159"/>
      <c r="WPH36" s="165"/>
      <c r="WPI36" s="159"/>
      <c r="WPJ36" s="165"/>
      <c r="WPK36" s="159"/>
      <c r="WPL36" s="165"/>
      <c r="WPM36" s="159"/>
      <c r="WPN36" s="165"/>
      <c r="WPO36" s="159"/>
      <c r="WPP36" s="165"/>
      <c r="WPQ36" s="159"/>
      <c r="WPR36" s="165"/>
      <c r="WPS36" s="159"/>
      <c r="WPT36" s="165"/>
      <c r="WPU36" s="159"/>
      <c r="WPV36" s="165"/>
      <c r="WPW36" s="159"/>
      <c r="WPX36" s="165"/>
      <c r="WPY36" s="159"/>
      <c r="WPZ36" s="165"/>
      <c r="WQA36" s="159"/>
      <c r="WQB36" s="165"/>
      <c r="WQC36" s="159"/>
      <c r="WQD36" s="165"/>
      <c r="WQE36" s="159"/>
      <c r="WQF36" s="165"/>
      <c r="WQG36" s="159"/>
      <c r="WQH36" s="165"/>
      <c r="WQI36" s="159"/>
      <c r="WQJ36" s="165"/>
      <c r="WQK36" s="159"/>
      <c r="WQL36" s="165"/>
      <c r="WQM36" s="159"/>
      <c r="WQN36" s="165"/>
      <c r="WQO36" s="159"/>
      <c r="WQP36" s="165"/>
      <c r="WQQ36" s="159"/>
      <c r="WQR36" s="165"/>
      <c r="WQS36" s="159"/>
      <c r="WQT36" s="165"/>
      <c r="WQU36" s="159"/>
      <c r="WQV36" s="165"/>
      <c r="WQW36" s="159"/>
      <c r="WQX36" s="165"/>
      <c r="WQY36" s="159"/>
      <c r="WQZ36" s="165"/>
      <c r="WRA36" s="159"/>
      <c r="WRB36" s="165"/>
      <c r="WRC36" s="159"/>
      <c r="WRD36" s="165"/>
      <c r="WRE36" s="159"/>
      <c r="WRF36" s="165"/>
      <c r="WRG36" s="159"/>
      <c r="WRH36" s="165"/>
      <c r="WRI36" s="159"/>
      <c r="WRJ36" s="165"/>
      <c r="WRK36" s="159"/>
      <c r="WRL36" s="165"/>
      <c r="WRM36" s="159"/>
      <c r="WRN36" s="165"/>
      <c r="WRO36" s="159"/>
      <c r="WRP36" s="165"/>
      <c r="WRQ36" s="159"/>
      <c r="WRR36" s="165"/>
      <c r="WRS36" s="159"/>
      <c r="WRT36" s="165"/>
      <c r="WRU36" s="159"/>
      <c r="WRV36" s="165"/>
      <c r="WRW36" s="159"/>
      <c r="WRX36" s="165"/>
      <c r="WRY36" s="159"/>
      <c r="WRZ36" s="165"/>
      <c r="WSA36" s="159"/>
      <c r="WSB36" s="165"/>
      <c r="WSC36" s="159"/>
      <c r="WSD36" s="165"/>
      <c r="WSE36" s="159"/>
      <c r="WSF36" s="165"/>
      <c r="WSG36" s="159"/>
      <c r="WSH36" s="165"/>
      <c r="WSI36" s="159"/>
      <c r="WSJ36" s="165"/>
      <c r="WSK36" s="159"/>
      <c r="WSL36" s="165"/>
      <c r="WSM36" s="159"/>
      <c r="WSN36" s="165"/>
      <c r="WSO36" s="159"/>
      <c r="WSP36" s="165"/>
      <c r="WSQ36" s="159"/>
      <c r="WSR36" s="165"/>
      <c r="WSS36" s="159"/>
      <c r="WST36" s="165"/>
      <c r="WSU36" s="159"/>
      <c r="WSV36" s="165"/>
      <c r="WSW36" s="159"/>
      <c r="WSX36" s="165"/>
      <c r="WSY36" s="159"/>
      <c r="WSZ36" s="165"/>
      <c r="WTA36" s="159"/>
      <c r="WTB36" s="165"/>
      <c r="WTC36" s="159"/>
      <c r="WTD36" s="165"/>
      <c r="WTE36" s="159"/>
      <c r="WTF36" s="165"/>
      <c r="WTG36" s="159"/>
      <c r="WTH36" s="165"/>
      <c r="WTI36" s="159"/>
      <c r="WTJ36" s="165"/>
      <c r="WTK36" s="159"/>
      <c r="WTL36" s="165"/>
      <c r="WTM36" s="159"/>
      <c r="WTN36" s="165"/>
      <c r="WTO36" s="159"/>
      <c r="WTP36" s="165"/>
      <c r="WTQ36" s="159"/>
      <c r="WTR36" s="165"/>
      <c r="WTS36" s="159"/>
      <c r="WTT36" s="165"/>
      <c r="WTU36" s="159"/>
      <c r="WTV36" s="165"/>
      <c r="WTW36" s="159"/>
      <c r="WTX36" s="165"/>
      <c r="WTY36" s="159"/>
      <c r="WTZ36" s="165"/>
      <c r="WUA36" s="159"/>
      <c r="WUB36" s="165"/>
      <c r="WUC36" s="159"/>
      <c r="WUD36" s="165"/>
      <c r="WUE36" s="159"/>
      <c r="WUF36" s="165"/>
      <c r="WUG36" s="159"/>
      <c r="WUH36" s="165"/>
      <c r="WUI36" s="159"/>
      <c r="WUJ36" s="165"/>
      <c r="WUK36" s="159"/>
      <c r="WUL36" s="165"/>
      <c r="WUM36" s="159"/>
      <c r="WUN36" s="165"/>
      <c r="WUO36" s="159"/>
      <c r="WUP36" s="165"/>
      <c r="WUQ36" s="159"/>
      <c r="WUR36" s="165"/>
      <c r="WUS36" s="159"/>
      <c r="WUT36" s="165"/>
      <c r="WUU36" s="159"/>
      <c r="WUV36" s="165"/>
      <c r="WUW36" s="159"/>
      <c r="WUX36" s="165"/>
      <c r="WUY36" s="159"/>
      <c r="WUZ36" s="165"/>
      <c r="WVA36" s="159"/>
      <c r="WVB36" s="165"/>
      <c r="WVC36" s="159"/>
      <c r="WVD36" s="165"/>
      <c r="WVE36" s="159"/>
      <c r="WVF36" s="165"/>
      <c r="WVG36" s="159"/>
      <c r="WVH36" s="165"/>
      <c r="WVI36" s="159"/>
      <c r="WVJ36" s="165"/>
      <c r="WVK36" s="159"/>
      <c r="WVL36" s="165"/>
      <c r="WVM36" s="159"/>
      <c r="WVN36" s="165"/>
      <c r="WVO36" s="159"/>
      <c r="WVP36" s="165"/>
      <c r="WVQ36" s="159"/>
      <c r="WVR36" s="165"/>
      <c r="WVS36" s="159"/>
      <c r="WVT36" s="165"/>
      <c r="WVU36" s="159"/>
      <c r="WVV36" s="165"/>
      <c r="WVW36" s="159"/>
      <c r="WVX36" s="165"/>
      <c r="WVY36" s="159"/>
      <c r="WVZ36" s="165"/>
      <c r="WWA36" s="159"/>
      <c r="WWB36" s="165"/>
      <c r="WWC36" s="159"/>
      <c r="WWD36" s="165"/>
      <c r="WWE36" s="159"/>
      <c r="WWF36" s="165"/>
      <c r="WWG36" s="159"/>
      <c r="WWH36" s="165"/>
      <c r="WWI36" s="159"/>
      <c r="WWJ36" s="165"/>
      <c r="WWK36" s="159"/>
      <c r="WWL36" s="165"/>
      <c r="WWM36" s="159"/>
      <c r="WWN36" s="165"/>
      <c r="WWO36" s="159"/>
      <c r="WWP36" s="165"/>
      <c r="WWQ36" s="159"/>
      <c r="WWR36" s="165"/>
      <c r="WWS36" s="159"/>
      <c r="WWT36" s="165"/>
      <c r="WWU36" s="159"/>
      <c r="WWV36" s="165"/>
      <c r="WWW36" s="159"/>
      <c r="WWX36" s="165"/>
      <c r="WWY36" s="159"/>
      <c r="WWZ36" s="165"/>
      <c r="WXA36" s="159"/>
      <c r="WXB36" s="165"/>
      <c r="WXC36" s="159"/>
      <c r="WXD36" s="165"/>
      <c r="WXE36" s="159"/>
      <c r="WXF36" s="165"/>
      <c r="WXG36" s="159"/>
      <c r="WXH36" s="165"/>
      <c r="WXI36" s="159"/>
      <c r="WXJ36" s="165"/>
      <c r="WXK36" s="159"/>
      <c r="WXL36" s="165"/>
      <c r="WXM36" s="159"/>
      <c r="WXN36" s="165"/>
      <c r="WXO36" s="159"/>
      <c r="WXP36" s="165"/>
      <c r="WXQ36" s="159"/>
      <c r="WXR36" s="165"/>
      <c r="WXS36" s="159"/>
      <c r="WXT36" s="165"/>
      <c r="WXU36" s="159"/>
      <c r="WXV36" s="165"/>
      <c r="WXW36" s="159"/>
      <c r="WXX36" s="165"/>
      <c r="WXY36" s="159"/>
      <c r="WXZ36" s="165"/>
      <c r="WYA36" s="159"/>
      <c r="WYB36" s="165"/>
      <c r="WYC36" s="159"/>
      <c r="WYD36" s="165"/>
      <c r="WYE36" s="159"/>
      <c r="WYF36" s="165"/>
      <c r="WYG36" s="159"/>
      <c r="WYH36" s="165"/>
      <c r="WYI36" s="159"/>
      <c r="WYJ36" s="165"/>
      <c r="WYK36" s="159"/>
      <c r="WYL36" s="165"/>
      <c r="WYM36" s="159"/>
      <c r="WYN36" s="165"/>
      <c r="WYO36" s="159"/>
      <c r="WYP36" s="165"/>
      <c r="WYQ36" s="159"/>
      <c r="WYR36" s="165"/>
      <c r="WYS36" s="159"/>
      <c r="WYT36" s="165"/>
      <c r="WYU36" s="159"/>
      <c r="WYV36" s="165"/>
      <c r="WYW36" s="159"/>
      <c r="WYX36" s="165"/>
      <c r="WYY36" s="159"/>
      <c r="WYZ36" s="165"/>
      <c r="WZA36" s="159"/>
      <c r="WZB36" s="165"/>
      <c r="WZC36" s="159"/>
      <c r="WZD36" s="165"/>
      <c r="WZE36" s="159"/>
      <c r="WZF36" s="165"/>
      <c r="WZG36" s="159"/>
      <c r="WZH36" s="165"/>
      <c r="WZI36" s="159"/>
      <c r="WZJ36" s="165"/>
      <c r="WZK36" s="159"/>
      <c r="WZL36" s="165"/>
      <c r="WZM36" s="159"/>
      <c r="WZN36" s="165"/>
      <c r="WZO36" s="159"/>
      <c r="WZP36" s="165"/>
      <c r="WZQ36" s="159"/>
      <c r="WZR36" s="165"/>
      <c r="WZS36" s="159"/>
      <c r="WZT36" s="165"/>
      <c r="WZU36" s="159"/>
      <c r="WZV36" s="165"/>
      <c r="WZW36" s="159"/>
      <c r="WZX36" s="165"/>
      <c r="WZY36" s="159"/>
      <c r="WZZ36" s="165"/>
      <c r="XAA36" s="159"/>
      <c r="XAB36" s="165"/>
      <c r="XAC36" s="159"/>
      <c r="XAD36" s="165"/>
      <c r="XAE36" s="159"/>
      <c r="XAF36" s="165"/>
      <c r="XAG36" s="159"/>
      <c r="XAH36" s="165"/>
      <c r="XAI36" s="159"/>
      <c r="XAJ36" s="165"/>
      <c r="XAK36" s="159"/>
      <c r="XAL36" s="165"/>
      <c r="XAM36" s="159"/>
      <c r="XAN36" s="165"/>
      <c r="XAO36" s="159"/>
      <c r="XAP36" s="165"/>
      <c r="XAQ36" s="159"/>
      <c r="XAR36" s="165"/>
      <c r="XAS36" s="159"/>
      <c r="XAT36" s="165"/>
      <c r="XAU36" s="159"/>
      <c r="XAV36" s="165"/>
      <c r="XAW36" s="159"/>
      <c r="XAX36" s="165"/>
      <c r="XAY36" s="159"/>
      <c r="XAZ36" s="165"/>
      <c r="XBA36" s="159"/>
      <c r="XBB36" s="165"/>
      <c r="XBC36" s="159"/>
      <c r="XBD36" s="165"/>
      <c r="XBE36" s="159"/>
      <c r="XBF36" s="165"/>
      <c r="XBG36" s="159"/>
      <c r="XBH36" s="165"/>
      <c r="XBI36" s="159"/>
      <c r="XBJ36" s="165"/>
      <c r="XBK36" s="159"/>
      <c r="XBL36" s="165"/>
      <c r="XBM36" s="159"/>
      <c r="XBN36" s="165"/>
      <c r="XBO36" s="159"/>
      <c r="XBP36" s="165"/>
      <c r="XBQ36" s="159"/>
      <c r="XBR36" s="165"/>
      <c r="XBS36" s="159"/>
      <c r="XBT36" s="165"/>
      <c r="XBU36" s="159"/>
      <c r="XBV36" s="165"/>
      <c r="XBW36" s="159"/>
      <c r="XBX36" s="165"/>
      <c r="XBY36" s="159"/>
      <c r="XBZ36" s="165"/>
      <c r="XCA36" s="159"/>
      <c r="XCB36" s="165"/>
      <c r="XCC36" s="159"/>
      <c r="XCD36" s="165"/>
      <c r="XCE36" s="159"/>
      <c r="XCF36" s="165"/>
      <c r="XCG36" s="159"/>
      <c r="XCH36" s="165"/>
      <c r="XCI36" s="159"/>
      <c r="XCJ36" s="165"/>
      <c r="XCK36" s="159"/>
      <c r="XCL36" s="165"/>
      <c r="XCM36" s="159"/>
      <c r="XCN36" s="165"/>
      <c r="XCO36" s="159"/>
      <c r="XCP36" s="165"/>
      <c r="XCQ36" s="159"/>
      <c r="XCR36" s="165"/>
      <c r="XCS36" s="159"/>
      <c r="XCT36" s="165"/>
      <c r="XCU36" s="159"/>
      <c r="XCV36" s="165"/>
      <c r="XCW36" s="159"/>
      <c r="XCX36" s="165"/>
      <c r="XCY36" s="159"/>
      <c r="XCZ36" s="165"/>
      <c r="XDA36" s="159"/>
      <c r="XDB36" s="165"/>
      <c r="XDC36" s="159"/>
      <c r="XDD36" s="165"/>
      <c r="XDE36" s="159"/>
      <c r="XDF36" s="165"/>
      <c r="XDG36" s="159"/>
      <c r="XDH36" s="165"/>
      <c r="XDI36" s="159"/>
      <c r="XDJ36" s="165"/>
      <c r="XDK36" s="159"/>
      <c r="XDL36" s="165"/>
      <c r="XDM36" s="159"/>
      <c r="XDN36" s="165"/>
      <c r="XDO36" s="159"/>
      <c r="XDP36" s="165"/>
      <c r="XDQ36" s="159"/>
      <c r="XDR36" s="165"/>
      <c r="XDS36" s="159"/>
      <c r="XDT36" s="165"/>
      <c r="XDU36" s="159"/>
      <c r="XDV36" s="165"/>
      <c r="XDW36" s="159"/>
      <c r="XDX36" s="165"/>
      <c r="XDY36" s="159"/>
      <c r="XDZ36" s="165"/>
      <c r="XEA36" s="159"/>
      <c r="XEB36" s="165"/>
      <c r="XEC36" s="159"/>
      <c r="XED36" s="165"/>
      <c r="XEE36" s="159"/>
      <c r="XEF36" s="165"/>
      <c r="XEG36" s="159"/>
      <c r="XEH36" s="165"/>
      <c r="XEI36" s="159"/>
      <c r="XEJ36" s="165"/>
      <c r="XEK36" s="159"/>
      <c r="XEL36" s="165"/>
      <c r="XEM36" s="159"/>
      <c r="XEN36" s="165"/>
      <c r="XEO36" s="159"/>
      <c r="XEP36" s="165"/>
      <c r="XEQ36" s="159"/>
      <c r="XER36" s="165"/>
      <c r="XES36" s="159"/>
      <c r="XET36" s="165"/>
      <c r="XEU36" s="159"/>
      <c r="XEV36" s="165"/>
      <c r="XEW36" s="159"/>
      <c r="XEX36" s="165"/>
      <c r="XEY36" s="159"/>
      <c r="XEZ36" s="165"/>
      <c r="XFA36" s="159"/>
      <c r="XFB36" s="165"/>
      <c r="XFC36" s="166" t="s">
        <v>16</v>
      </c>
    </row>
    <row r="37" spans="1:16383" ht="38.4">
      <c r="A37" s="160" t="s">
        <v>63</v>
      </c>
      <c r="B37" s="164" t="s">
        <v>64</v>
      </c>
      <c r="XFB37" s="169"/>
    </row>
    <row r="38" spans="1:16383" ht="19.2">
      <c r="A38" s="167" t="s">
        <v>65</v>
      </c>
      <c r="B38" s="172"/>
    </row>
    <row r="39" spans="1:16383" ht="18" customHeight="1">
      <c r="A39" s="157" t="s">
        <v>15</v>
      </c>
      <c r="B39" s="158" t="s">
        <v>16</v>
      </c>
      <c r="C39" s="159"/>
      <c r="D39" s="165"/>
      <c r="E39" s="159"/>
      <c r="F39" s="165"/>
      <c r="G39" s="159"/>
      <c r="H39" s="165"/>
      <c r="I39" s="159"/>
      <c r="J39" s="165"/>
      <c r="K39" s="159"/>
      <c r="L39" s="165"/>
      <c r="M39" s="159"/>
      <c r="N39" s="165"/>
      <c r="O39" s="159"/>
      <c r="P39" s="165"/>
      <c r="Q39" s="159"/>
      <c r="R39" s="165"/>
      <c r="S39" s="159"/>
      <c r="T39" s="165"/>
      <c r="U39" s="159"/>
      <c r="V39" s="165"/>
      <c r="W39" s="159"/>
      <c r="X39" s="165"/>
      <c r="Y39" s="159"/>
      <c r="Z39" s="165"/>
      <c r="AA39" s="159"/>
      <c r="AB39" s="165"/>
      <c r="AC39" s="159"/>
      <c r="AD39" s="165"/>
      <c r="AE39" s="159"/>
      <c r="AF39" s="165"/>
      <c r="AG39" s="159"/>
      <c r="AH39" s="165"/>
      <c r="AI39" s="159"/>
      <c r="AJ39" s="165"/>
      <c r="AK39" s="159"/>
      <c r="AL39" s="165"/>
      <c r="AM39" s="159"/>
      <c r="AN39" s="165"/>
      <c r="AO39" s="159"/>
      <c r="AP39" s="165"/>
      <c r="AQ39" s="159"/>
      <c r="AR39" s="165"/>
      <c r="AS39" s="159"/>
      <c r="AT39" s="165"/>
      <c r="AU39" s="159"/>
      <c r="AV39" s="165"/>
      <c r="AW39" s="159"/>
      <c r="AX39" s="165"/>
      <c r="AY39" s="159"/>
      <c r="AZ39" s="165"/>
      <c r="BA39" s="159"/>
      <c r="BB39" s="165"/>
      <c r="BC39" s="159"/>
      <c r="BD39" s="165"/>
      <c r="BE39" s="159"/>
      <c r="BF39" s="165"/>
      <c r="BG39" s="159"/>
      <c r="BH39" s="165"/>
      <c r="BI39" s="159"/>
      <c r="BJ39" s="165"/>
      <c r="BK39" s="159"/>
      <c r="BL39" s="165"/>
      <c r="BM39" s="159"/>
      <c r="BN39" s="165"/>
      <c r="BO39" s="159"/>
      <c r="BP39" s="165"/>
      <c r="BQ39" s="159"/>
      <c r="BR39" s="165"/>
      <c r="BS39" s="159"/>
      <c r="BT39" s="165"/>
      <c r="BU39" s="159"/>
      <c r="BV39" s="165"/>
      <c r="BW39" s="159"/>
      <c r="BX39" s="165"/>
      <c r="BY39" s="159"/>
      <c r="BZ39" s="165"/>
      <c r="CA39" s="159"/>
      <c r="CB39" s="165"/>
      <c r="CC39" s="159"/>
      <c r="CD39" s="165"/>
      <c r="CE39" s="159"/>
      <c r="CF39" s="165"/>
      <c r="CG39" s="159"/>
      <c r="CH39" s="165"/>
      <c r="CI39" s="159"/>
      <c r="CJ39" s="165"/>
      <c r="CK39" s="159"/>
      <c r="CL39" s="165"/>
      <c r="CM39" s="159"/>
      <c r="CN39" s="165"/>
      <c r="CO39" s="159"/>
      <c r="CP39" s="165"/>
      <c r="CQ39" s="159"/>
      <c r="CR39" s="165"/>
      <c r="CS39" s="159"/>
      <c r="CT39" s="165"/>
      <c r="CU39" s="159"/>
      <c r="CV39" s="165"/>
      <c r="CW39" s="159"/>
      <c r="CX39" s="165"/>
      <c r="CY39" s="159"/>
      <c r="CZ39" s="165"/>
      <c r="DA39" s="159"/>
      <c r="DB39" s="165"/>
      <c r="DC39" s="159"/>
      <c r="DD39" s="165"/>
      <c r="DE39" s="159"/>
      <c r="DF39" s="165"/>
      <c r="DG39" s="159"/>
      <c r="DH39" s="165"/>
      <c r="DI39" s="159"/>
      <c r="DJ39" s="165"/>
      <c r="DK39" s="159"/>
      <c r="DL39" s="165"/>
      <c r="DM39" s="159"/>
      <c r="DN39" s="165"/>
      <c r="DO39" s="159"/>
      <c r="DP39" s="165"/>
      <c r="DQ39" s="159"/>
      <c r="DR39" s="165"/>
      <c r="DS39" s="159"/>
      <c r="DT39" s="165"/>
      <c r="DU39" s="159"/>
      <c r="DV39" s="165"/>
      <c r="DW39" s="159"/>
      <c r="DX39" s="165"/>
      <c r="DY39" s="159"/>
      <c r="DZ39" s="165"/>
      <c r="EA39" s="159"/>
      <c r="EB39" s="165"/>
      <c r="EC39" s="159"/>
      <c r="ED39" s="165"/>
      <c r="EE39" s="159"/>
      <c r="EF39" s="165"/>
      <c r="EG39" s="159"/>
      <c r="EH39" s="165"/>
      <c r="EI39" s="159"/>
      <c r="EJ39" s="165"/>
      <c r="EK39" s="159"/>
      <c r="EL39" s="165"/>
      <c r="EM39" s="159"/>
      <c r="EN39" s="165"/>
      <c r="EO39" s="159"/>
      <c r="EP39" s="165"/>
      <c r="EQ39" s="159"/>
      <c r="ER39" s="165"/>
      <c r="ES39" s="159"/>
      <c r="ET39" s="165"/>
      <c r="EU39" s="159"/>
      <c r="EV39" s="165"/>
      <c r="EW39" s="159"/>
      <c r="EX39" s="165"/>
      <c r="EY39" s="159"/>
      <c r="EZ39" s="165"/>
      <c r="FA39" s="159"/>
      <c r="FB39" s="165"/>
      <c r="FC39" s="159"/>
      <c r="FD39" s="165"/>
      <c r="FE39" s="159"/>
      <c r="FF39" s="165"/>
      <c r="FG39" s="159"/>
      <c r="FH39" s="165"/>
      <c r="FI39" s="159"/>
      <c r="FJ39" s="165"/>
      <c r="FK39" s="159"/>
      <c r="FL39" s="165"/>
      <c r="FM39" s="159"/>
      <c r="FN39" s="165"/>
      <c r="FO39" s="159"/>
      <c r="FP39" s="165"/>
      <c r="FQ39" s="159"/>
      <c r="FR39" s="165"/>
      <c r="FS39" s="159"/>
      <c r="FT39" s="165"/>
      <c r="FU39" s="159"/>
      <c r="FV39" s="165"/>
      <c r="FW39" s="159"/>
      <c r="FX39" s="165"/>
      <c r="FY39" s="159"/>
      <c r="FZ39" s="165"/>
      <c r="GA39" s="159"/>
      <c r="GB39" s="165"/>
      <c r="GC39" s="159"/>
      <c r="GD39" s="165"/>
      <c r="GE39" s="159"/>
      <c r="GF39" s="165"/>
      <c r="GG39" s="159"/>
      <c r="GH39" s="165"/>
      <c r="GI39" s="159"/>
      <c r="GJ39" s="165"/>
      <c r="GK39" s="159"/>
      <c r="GL39" s="165"/>
      <c r="GM39" s="159"/>
      <c r="GN39" s="165"/>
      <c r="GO39" s="159"/>
      <c r="GP39" s="165"/>
      <c r="GQ39" s="159"/>
      <c r="GR39" s="165"/>
      <c r="GS39" s="159"/>
      <c r="GT39" s="165"/>
      <c r="GU39" s="159"/>
      <c r="GV39" s="165"/>
      <c r="GW39" s="159"/>
      <c r="GX39" s="165"/>
      <c r="GY39" s="159"/>
      <c r="GZ39" s="165"/>
      <c r="HA39" s="159"/>
      <c r="HB39" s="165"/>
      <c r="HC39" s="159"/>
      <c r="HD39" s="165"/>
      <c r="HE39" s="159"/>
      <c r="HF39" s="165"/>
      <c r="HG39" s="159"/>
      <c r="HH39" s="165"/>
      <c r="HI39" s="159"/>
      <c r="HJ39" s="165"/>
      <c r="HK39" s="159"/>
      <c r="HL39" s="165"/>
      <c r="HM39" s="159"/>
      <c r="HN39" s="165"/>
      <c r="HO39" s="159"/>
      <c r="HP39" s="165"/>
      <c r="HQ39" s="159"/>
      <c r="HR39" s="165"/>
      <c r="HS39" s="159"/>
      <c r="HT39" s="165"/>
      <c r="HU39" s="159"/>
      <c r="HV39" s="165"/>
      <c r="HW39" s="159"/>
      <c r="HX39" s="165"/>
      <c r="HY39" s="159"/>
      <c r="HZ39" s="165"/>
      <c r="IA39" s="159"/>
      <c r="IB39" s="165"/>
      <c r="IC39" s="159"/>
      <c r="ID39" s="165"/>
      <c r="IE39" s="159"/>
      <c r="IF39" s="165"/>
      <c r="IG39" s="159"/>
      <c r="IH39" s="165"/>
      <c r="II39" s="159"/>
      <c r="IJ39" s="165"/>
      <c r="IK39" s="159"/>
      <c r="IL39" s="165"/>
      <c r="IM39" s="159"/>
      <c r="IN39" s="165"/>
      <c r="IO39" s="159"/>
      <c r="IP39" s="165"/>
      <c r="IQ39" s="159"/>
      <c r="IR39" s="165"/>
      <c r="IS39" s="159"/>
      <c r="IT39" s="165"/>
      <c r="IU39" s="159"/>
      <c r="IV39" s="165"/>
      <c r="IW39" s="159"/>
      <c r="IX39" s="165"/>
      <c r="IY39" s="159"/>
      <c r="IZ39" s="165"/>
      <c r="JA39" s="159"/>
      <c r="JB39" s="165"/>
      <c r="JC39" s="159"/>
      <c r="JD39" s="165"/>
      <c r="JE39" s="159"/>
      <c r="JF39" s="165"/>
      <c r="JG39" s="159"/>
      <c r="JH39" s="165"/>
      <c r="JI39" s="159"/>
      <c r="JJ39" s="165"/>
      <c r="JK39" s="159"/>
      <c r="JL39" s="165"/>
      <c r="JM39" s="159"/>
      <c r="JN39" s="165"/>
      <c r="JO39" s="159"/>
      <c r="JP39" s="165"/>
      <c r="JQ39" s="159"/>
      <c r="JR39" s="165"/>
      <c r="JS39" s="159"/>
      <c r="JT39" s="165"/>
      <c r="JU39" s="159"/>
      <c r="JV39" s="165"/>
      <c r="JW39" s="159"/>
      <c r="JX39" s="165"/>
      <c r="JY39" s="159"/>
      <c r="JZ39" s="165"/>
      <c r="KA39" s="159"/>
      <c r="KB39" s="165"/>
      <c r="KC39" s="159"/>
      <c r="KD39" s="165"/>
      <c r="KE39" s="159"/>
      <c r="KF39" s="165"/>
      <c r="KG39" s="159"/>
      <c r="KH39" s="165"/>
      <c r="KI39" s="159"/>
      <c r="KJ39" s="165"/>
      <c r="KK39" s="159"/>
      <c r="KL39" s="165"/>
      <c r="KM39" s="159"/>
      <c r="KN39" s="165"/>
      <c r="KO39" s="159"/>
      <c r="KP39" s="165"/>
      <c r="KQ39" s="159"/>
      <c r="KR39" s="165"/>
      <c r="KS39" s="159"/>
      <c r="KT39" s="165"/>
      <c r="KU39" s="159"/>
      <c r="KV39" s="165"/>
      <c r="KW39" s="159"/>
      <c r="KX39" s="165"/>
      <c r="KY39" s="159"/>
      <c r="KZ39" s="165"/>
      <c r="LA39" s="159"/>
      <c r="LB39" s="165"/>
      <c r="LC39" s="159"/>
      <c r="LD39" s="165"/>
      <c r="LE39" s="159"/>
      <c r="LF39" s="165"/>
      <c r="LG39" s="159"/>
      <c r="LH39" s="165"/>
      <c r="LI39" s="159"/>
      <c r="LJ39" s="165"/>
      <c r="LK39" s="159"/>
      <c r="LL39" s="165"/>
      <c r="LM39" s="159"/>
      <c r="LN39" s="165"/>
      <c r="LO39" s="159"/>
      <c r="LP39" s="165"/>
      <c r="LQ39" s="159"/>
      <c r="LR39" s="165"/>
      <c r="LS39" s="159"/>
      <c r="LT39" s="165"/>
      <c r="LU39" s="159"/>
      <c r="LV39" s="165"/>
      <c r="LW39" s="159"/>
      <c r="LX39" s="165"/>
      <c r="LY39" s="159"/>
      <c r="LZ39" s="165"/>
      <c r="MA39" s="159"/>
      <c r="MB39" s="165"/>
      <c r="MC39" s="159"/>
      <c r="MD39" s="165"/>
      <c r="ME39" s="159"/>
      <c r="MF39" s="165"/>
      <c r="MG39" s="159"/>
      <c r="MH39" s="165"/>
      <c r="MI39" s="159"/>
      <c r="MJ39" s="165"/>
      <c r="MK39" s="159"/>
      <c r="ML39" s="165"/>
      <c r="MM39" s="159"/>
      <c r="MN39" s="165"/>
      <c r="MO39" s="159"/>
      <c r="MP39" s="165"/>
      <c r="MQ39" s="159"/>
      <c r="MR39" s="165"/>
      <c r="MS39" s="159"/>
      <c r="MT39" s="165"/>
      <c r="MU39" s="159"/>
      <c r="MV39" s="165"/>
      <c r="MW39" s="159"/>
      <c r="MX39" s="165"/>
      <c r="MY39" s="159"/>
      <c r="MZ39" s="165"/>
      <c r="NA39" s="159"/>
      <c r="NB39" s="165"/>
      <c r="NC39" s="159"/>
      <c r="ND39" s="165"/>
      <c r="NE39" s="159"/>
      <c r="NF39" s="165"/>
      <c r="NG39" s="159"/>
      <c r="NH39" s="165"/>
      <c r="NI39" s="159"/>
      <c r="NJ39" s="165"/>
      <c r="NK39" s="159"/>
      <c r="NL39" s="165"/>
      <c r="NM39" s="159"/>
      <c r="NN39" s="165"/>
      <c r="NO39" s="159"/>
      <c r="NP39" s="165"/>
      <c r="NQ39" s="159"/>
      <c r="NR39" s="165"/>
      <c r="NS39" s="159"/>
      <c r="NT39" s="165"/>
      <c r="NU39" s="159"/>
      <c r="NV39" s="165"/>
      <c r="NW39" s="159"/>
      <c r="NX39" s="165"/>
      <c r="NY39" s="159"/>
      <c r="NZ39" s="165"/>
      <c r="OA39" s="159"/>
      <c r="OB39" s="165"/>
      <c r="OC39" s="159"/>
      <c r="OD39" s="165"/>
      <c r="OE39" s="159"/>
      <c r="OF39" s="165"/>
      <c r="OG39" s="159"/>
      <c r="OH39" s="165"/>
      <c r="OI39" s="159"/>
      <c r="OJ39" s="165"/>
      <c r="OK39" s="159"/>
      <c r="OL39" s="165"/>
      <c r="OM39" s="159"/>
      <c r="ON39" s="165"/>
      <c r="OO39" s="159"/>
      <c r="OP39" s="165"/>
      <c r="OQ39" s="159"/>
      <c r="OR39" s="165"/>
      <c r="OS39" s="159"/>
      <c r="OT39" s="165"/>
      <c r="OU39" s="159"/>
      <c r="OV39" s="165"/>
      <c r="OW39" s="159"/>
      <c r="OX39" s="165"/>
      <c r="OY39" s="159"/>
      <c r="OZ39" s="165"/>
      <c r="PA39" s="159"/>
      <c r="PB39" s="165"/>
      <c r="PC39" s="159"/>
      <c r="PD39" s="165"/>
      <c r="PE39" s="159"/>
      <c r="PF39" s="165"/>
      <c r="PG39" s="159"/>
      <c r="PH39" s="165"/>
      <c r="PI39" s="159"/>
      <c r="PJ39" s="165"/>
      <c r="PK39" s="159"/>
      <c r="PL39" s="165"/>
      <c r="PM39" s="159"/>
      <c r="PN39" s="165"/>
      <c r="PO39" s="159"/>
      <c r="PP39" s="165"/>
      <c r="PQ39" s="159"/>
      <c r="PR39" s="165"/>
      <c r="PS39" s="159"/>
      <c r="PT39" s="165"/>
      <c r="PU39" s="159"/>
      <c r="PV39" s="165"/>
      <c r="PW39" s="159"/>
      <c r="PX39" s="165"/>
      <c r="PY39" s="159"/>
      <c r="PZ39" s="165"/>
      <c r="QA39" s="159"/>
      <c r="QB39" s="165"/>
      <c r="QC39" s="159"/>
      <c r="QD39" s="165"/>
      <c r="QE39" s="159"/>
      <c r="QF39" s="165"/>
      <c r="QG39" s="159"/>
      <c r="QH39" s="165"/>
      <c r="QI39" s="159"/>
      <c r="QJ39" s="165"/>
      <c r="QK39" s="159"/>
      <c r="QL39" s="165"/>
      <c r="QM39" s="159"/>
      <c r="QN39" s="165"/>
      <c r="QO39" s="159"/>
      <c r="QP39" s="165"/>
      <c r="QQ39" s="159"/>
      <c r="QR39" s="165"/>
      <c r="QS39" s="159"/>
      <c r="QT39" s="165"/>
      <c r="QU39" s="159"/>
      <c r="QV39" s="165"/>
      <c r="QW39" s="159"/>
      <c r="QX39" s="165"/>
      <c r="QY39" s="159"/>
      <c r="QZ39" s="165"/>
      <c r="RA39" s="159"/>
      <c r="RB39" s="165"/>
      <c r="RC39" s="159"/>
      <c r="RD39" s="165"/>
      <c r="RE39" s="159"/>
      <c r="RF39" s="165"/>
      <c r="RG39" s="159"/>
      <c r="RH39" s="165"/>
      <c r="RI39" s="159"/>
      <c r="RJ39" s="165"/>
      <c r="RK39" s="159"/>
      <c r="RL39" s="165"/>
      <c r="RM39" s="159"/>
      <c r="RN39" s="165"/>
      <c r="RO39" s="159"/>
      <c r="RP39" s="165"/>
      <c r="RQ39" s="159"/>
      <c r="RR39" s="165"/>
      <c r="RS39" s="159"/>
      <c r="RT39" s="165"/>
      <c r="RU39" s="159"/>
      <c r="RV39" s="165"/>
      <c r="RW39" s="159"/>
      <c r="RX39" s="165"/>
      <c r="RY39" s="159"/>
      <c r="RZ39" s="165"/>
      <c r="SA39" s="159"/>
      <c r="SB39" s="165"/>
      <c r="SC39" s="159"/>
      <c r="SD39" s="165"/>
      <c r="SE39" s="159"/>
      <c r="SF39" s="165"/>
      <c r="SG39" s="159"/>
      <c r="SH39" s="165"/>
      <c r="SI39" s="159"/>
      <c r="SJ39" s="165"/>
      <c r="SK39" s="159"/>
      <c r="SL39" s="165"/>
      <c r="SM39" s="159"/>
      <c r="SN39" s="165"/>
      <c r="SO39" s="159"/>
      <c r="SP39" s="165"/>
      <c r="SQ39" s="159"/>
      <c r="SR39" s="165"/>
      <c r="SS39" s="159"/>
      <c r="ST39" s="165"/>
      <c r="SU39" s="159"/>
      <c r="SV39" s="165"/>
      <c r="SW39" s="159"/>
      <c r="SX39" s="165"/>
      <c r="SY39" s="159"/>
      <c r="SZ39" s="165"/>
      <c r="TA39" s="159"/>
      <c r="TB39" s="165"/>
      <c r="TC39" s="159"/>
      <c r="TD39" s="165"/>
      <c r="TE39" s="159"/>
      <c r="TF39" s="165"/>
      <c r="TG39" s="159"/>
      <c r="TH39" s="165"/>
      <c r="TI39" s="159"/>
      <c r="TJ39" s="165"/>
      <c r="TK39" s="159"/>
      <c r="TL39" s="165"/>
      <c r="TM39" s="159"/>
      <c r="TN39" s="165"/>
      <c r="TO39" s="159"/>
      <c r="TP39" s="165"/>
      <c r="TQ39" s="159"/>
      <c r="TR39" s="165"/>
      <c r="TS39" s="159"/>
      <c r="TT39" s="165"/>
      <c r="TU39" s="159"/>
      <c r="TV39" s="165"/>
      <c r="TW39" s="159"/>
      <c r="TX39" s="165"/>
      <c r="TY39" s="159"/>
      <c r="TZ39" s="165"/>
      <c r="UA39" s="159"/>
      <c r="UB39" s="165"/>
      <c r="UC39" s="159"/>
      <c r="UD39" s="165"/>
      <c r="UE39" s="159"/>
      <c r="UF39" s="165"/>
      <c r="UG39" s="159"/>
      <c r="UH39" s="165"/>
      <c r="UI39" s="159"/>
      <c r="UJ39" s="165"/>
      <c r="UK39" s="159"/>
      <c r="UL39" s="165"/>
      <c r="UM39" s="159"/>
      <c r="UN39" s="165"/>
      <c r="UO39" s="159"/>
      <c r="UP39" s="165"/>
      <c r="UQ39" s="159"/>
      <c r="UR39" s="165"/>
      <c r="US39" s="159"/>
      <c r="UT39" s="165"/>
      <c r="UU39" s="159"/>
      <c r="UV39" s="165"/>
      <c r="UW39" s="159"/>
      <c r="UX39" s="165"/>
      <c r="UY39" s="159"/>
      <c r="UZ39" s="165"/>
      <c r="VA39" s="159"/>
      <c r="VB39" s="165"/>
      <c r="VC39" s="159"/>
      <c r="VD39" s="165"/>
      <c r="VE39" s="159"/>
      <c r="VF39" s="165"/>
      <c r="VG39" s="159"/>
      <c r="VH39" s="165"/>
      <c r="VI39" s="159"/>
      <c r="VJ39" s="165"/>
      <c r="VK39" s="159"/>
      <c r="VL39" s="165"/>
      <c r="VM39" s="159"/>
      <c r="VN39" s="165"/>
      <c r="VO39" s="159"/>
      <c r="VP39" s="165"/>
      <c r="VQ39" s="159"/>
      <c r="VR39" s="165"/>
      <c r="VS39" s="159"/>
      <c r="VT39" s="165"/>
      <c r="VU39" s="159"/>
      <c r="VV39" s="165"/>
      <c r="VW39" s="159"/>
      <c r="VX39" s="165"/>
      <c r="VY39" s="159"/>
      <c r="VZ39" s="165"/>
      <c r="WA39" s="159"/>
      <c r="WB39" s="165"/>
      <c r="WC39" s="159"/>
      <c r="WD39" s="165"/>
      <c r="WE39" s="159"/>
      <c r="WF39" s="165"/>
      <c r="WG39" s="159"/>
      <c r="WH39" s="165"/>
      <c r="WI39" s="159"/>
      <c r="WJ39" s="165"/>
      <c r="WK39" s="159"/>
      <c r="WL39" s="165"/>
      <c r="WM39" s="159"/>
      <c r="WN39" s="165"/>
      <c r="WO39" s="159"/>
      <c r="WP39" s="165"/>
      <c r="WQ39" s="159"/>
      <c r="WR39" s="165"/>
      <c r="WS39" s="159"/>
      <c r="WT39" s="165"/>
      <c r="WU39" s="159"/>
      <c r="WV39" s="165"/>
      <c r="WW39" s="159"/>
      <c r="WX39" s="165"/>
      <c r="WY39" s="159"/>
      <c r="WZ39" s="165"/>
      <c r="XA39" s="159"/>
      <c r="XB39" s="165"/>
      <c r="XC39" s="159"/>
      <c r="XD39" s="165"/>
      <c r="XE39" s="159"/>
      <c r="XF39" s="165"/>
      <c r="XG39" s="159"/>
      <c r="XH39" s="165"/>
      <c r="XI39" s="159"/>
      <c r="XJ39" s="165"/>
      <c r="XK39" s="159"/>
      <c r="XL39" s="165"/>
      <c r="XM39" s="159"/>
      <c r="XN39" s="165"/>
      <c r="XO39" s="159"/>
      <c r="XP39" s="165"/>
      <c r="XQ39" s="159"/>
      <c r="XR39" s="165"/>
      <c r="XS39" s="159"/>
      <c r="XT39" s="165"/>
      <c r="XU39" s="159"/>
      <c r="XV39" s="165"/>
      <c r="XW39" s="159"/>
      <c r="XX39" s="165"/>
      <c r="XY39" s="159"/>
      <c r="XZ39" s="165"/>
      <c r="YA39" s="159"/>
      <c r="YB39" s="165"/>
      <c r="YC39" s="159"/>
      <c r="YD39" s="165"/>
      <c r="YE39" s="159"/>
      <c r="YF39" s="165"/>
      <c r="YG39" s="159"/>
      <c r="YH39" s="165"/>
      <c r="YI39" s="159"/>
      <c r="YJ39" s="165"/>
      <c r="YK39" s="159"/>
      <c r="YL39" s="165"/>
      <c r="YM39" s="159"/>
      <c r="YN39" s="165"/>
      <c r="YO39" s="159"/>
      <c r="YP39" s="165"/>
      <c r="YQ39" s="159"/>
      <c r="YR39" s="165"/>
      <c r="YS39" s="159"/>
      <c r="YT39" s="165"/>
      <c r="YU39" s="159"/>
      <c r="YV39" s="165"/>
      <c r="YW39" s="159"/>
      <c r="YX39" s="165"/>
      <c r="YY39" s="159"/>
      <c r="YZ39" s="165"/>
      <c r="ZA39" s="159"/>
      <c r="ZB39" s="165"/>
      <c r="ZC39" s="159"/>
      <c r="ZD39" s="165"/>
      <c r="ZE39" s="159"/>
      <c r="ZF39" s="165"/>
      <c r="ZG39" s="159"/>
      <c r="ZH39" s="165"/>
      <c r="ZI39" s="159"/>
      <c r="ZJ39" s="165"/>
      <c r="ZK39" s="159"/>
      <c r="ZL39" s="165"/>
      <c r="ZM39" s="159"/>
      <c r="ZN39" s="165"/>
      <c r="ZO39" s="159"/>
      <c r="ZP39" s="165"/>
      <c r="ZQ39" s="159"/>
      <c r="ZR39" s="165"/>
      <c r="ZS39" s="159"/>
      <c r="ZT39" s="165"/>
      <c r="ZU39" s="159"/>
      <c r="ZV39" s="165"/>
      <c r="ZW39" s="159"/>
      <c r="ZX39" s="165"/>
      <c r="ZY39" s="159"/>
      <c r="ZZ39" s="165"/>
      <c r="AAA39" s="159"/>
      <c r="AAB39" s="165"/>
      <c r="AAC39" s="159"/>
      <c r="AAD39" s="165"/>
      <c r="AAE39" s="159"/>
      <c r="AAF39" s="165"/>
      <c r="AAG39" s="159"/>
      <c r="AAH39" s="165"/>
      <c r="AAI39" s="159"/>
      <c r="AAJ39" s="165"/>
      <c r="AAK39" s="159"/>
      <c r="AAL39" s="165"/>
      <c r="AAM39" s="159"/>
      <c r="AAN39" s="165"/>
      <c r="AAO39" s="159"/>
      <c r="AAP39" s="165"/>
      <c r="AAQ39" s="159"/>
      <c r="AAR39" s="165"/>
      <c r="AAS39" s="159"/>
      <c r="AAT39" s="165"/>
      <c r="AAU39" s="159"/>
      <c r="AAV39" s="165"/>
      <c r="AAW39" s="159"/>
      <c r="AAX39" s="165"/>
      <c r="AAY39" s="159"/>
      <c r="AAZ39" s="165"/>
      <c r="ABA39" s="159"/>
      <c r="ABB39" s="165"/>
      <c r="ABC39" s="159"/>
      <c r="ABD39" s="165"/>
      <c r="ABE39" s="159"/>
      <c r="ABF39" s="165"/>
      <c r="ABG39" s="159"/>
      <c r="ABH39" s="165"/>
      <c r="ABI39" s="159"/>
      <c r="ABJ39" s="165"/>
      <c r="ABK39" s="159"/>
      <c r="ABL39" s="165"/>
      <c r="ABM39" s="159"/>
      <c r="ABN39" s="165"/>
      <c r="ABO39" s="159"/>
      <c r="ABP39" s="165"/>
      <c r="ABQ39" s="159"/>
      <c r="ABR39" s="165"/>
      <c r="ABS39" s="159"/>
      <c r="ABT39" s="165"/>
      <c r="ABU39" s="159"/>
      <c r="ABV39" s="165"/>
      <c r="ABW39" s="159"/>
      <c r="ABX39" s="165"/>
      <c r="ABY39" s="159"/>
      <c r="ABZ39" s="165"/>
      <c r="ACA39" s="159"/>
      <c r="ACB39" s="165"/>
      <c r="ACC39" s="159"/>
      <c r="ACD39" s="165"/>
      <c r="ACE39" s="159"/>
      <c r="ACF39" s="165"/>
      <c r="ACG39" s="159"/>
      <c r="ACH39" s="165"/>
      <c r="ACI39" s="159"/>
      <c r="ACJ39" s="165"/>
      <c r="ACK39" s="159"/>
      <c r="ACL39" s="165"/>
      <c r="ACM39" s="159"/>
      <c r="ACN39" s="165"/>
      <c r="ACO39" s="159"/>
      <c r="ACP39" s="165"/>
      <c r="ACQ39" s="159"/>
      <c r="ACR39" s="165"/>
      <c r="ACS39" s="159"/>
      <c r="ACT39" s="165"/>
      <c r="ACU39" s="159"/>
      <c r="ACV39" s="165"/>
      <c r="ACW39" s="159"/>
      <c r="ACX39" s="165"/>
      <c r="ACY39" s="159"/>
      <c r="ACZ39" s="165"/>
      <c r="ADA39" s="159"/>
      <c r="ADB39" s="165"/>
      <c r="ADC39" s="159"/>
      <c r="ADD39" s="165"/>
      <c r="ADE39" s="159"/>
      <c r="ADF39" s="165"/>
      <c r="ADG39" s="159"/>
      <c r="ADH39" s="165"/>
      <c r="ADI39" s="159"/>
      <c r="ADJ39" s="165"/>
      <c r="ADK39" s="159"/>
      <c r="ADL39" s="165"/>
      <c r="ADM39" s="159"/>
      <c r="ADN39" s="165"/>
      <c r="ADO39" s="159"/>
      <c r="ADP39" s="165"/>
      <c r="ADQ39" s="159"/>
      <c r="ADR39" s="165"/>
      <c r="ADS39" s="159"/>
      <c r="ADT39" s="165"/>
      <c r="ADU39" s="159"/>
      <c r="ADV39" s="165"/>
      <c r="ADW39" s="159"/>
      <c r="ADX39" s="165"/>
      <c r="ADY39" s="159"/>
      <c r="ADZ39" s="165"/>
      <c r="AEA39" s="159"/>
      <c r="AEB39" s="165"/>
      <c r="AEC39" s="159"/>
      <c r="AED39" s="165"/>
      <c r="AEE39" s="159"/>
      <c r="AEF39" s="165"/>
      <c r="AEG39" s="159"/>
      <c r="AEH39" s="165"/>
      <c r="AEI39" s="159"/>
      <c r="AEJ39" s="165"/>
      <c r="AEK39" s="159"/>
      <c r="AEL39" s="165"/>
      <c r="AEM39" s="159"/>
      <c r="AEN39" s="165"/>
      <c r="AEO39" s="159"/>
      <c r="AEP39" s="165"/>
      <c r="AEQ39" s="159"/>
      <c r="AER39" s="165"/>
      <c r="AES39" s="159"/>
      <c r="AET39" s="165"/>
      <c r="AEU39" s="159"/>
      <c r="AEV39" s="165"/>
      <c r="AEW39" s="159"/>
      <c r="AEX39" s="165"/>
      <c r="AEY39" s="159"/>
      <c r="AEZ39" s="165"/>
      <c r="AFA39" s="159"/>
      <c r="AFB39" s="165"/>
      <c r="AFC39" s="159"/>
      <c r="AFD39" s="165"/>
      <c r="AFE39" s="159"/>
      <c r="AFF39" s="165"/>
      <c r="AFG39" s="159"/>
      <c r="AFH39" s="165"/>
      <c r="AFI39" s="159"/>
      <c r="AFJ39" s="165"/>
      <c r="AFK39" s="159"/>
      <c r="AFL39" s="165"/>
      <c r="AFM39" s="159"/>
      <c r="AFN39" s="165"/>
      <c r="AFO39" s="159"/>
      <c r="AFP39" s="165"/>
      <c r="AFQ39" s="159"/>
      <c r="AFR39" s="165"/>
      <c r="AFS39" s="159"/>
      <c r="AFT39" s="165"/>
      <c r="AFU39" s="159"/>
      <c r="AFV39" s="165"/>
      <c r="AFW39" s="159"/>
      <c r="AFX39" s="165"/>
      <c r="AFY39" s="159"/>
      <c r="AFZ39" s="165"/>
      <c r="AGA39" s="159"/>
      <c r="AGB39" s="165"/>
      <c r="AGC39" s="159"/>
      <c r="AGD39" s="165"/>
      <c r="AGE39" s="159"/>
      <c r="AGF39" s="165"/>
      <c r="AGG39" s="159"/>
      <c r="AGH39" s="165"/>
      <c r="AGI39" s="159"/>
      <c r="AGJ39" s="165"/>
      <c r="AGK39" s="159"/>
      <c r="AGL39" s="165"/>
      <c r="AGM39" s="159"/>
      <c r="AGN39" s="165"/>
      <c r="AGO39" s="159"/>
      <c r="AGP39" s="165"/>
      <c r="AGQ39" s="159"/>
      <c r="AGR39" s="165"/>
      <c r="AGS39" s="159"/>
      <c r="AGT39" s="165"/>
      <c r="AGU39" s="159"/>
      <c r="AGV39" s="165"/>
      <c r="AGW39" s="159"/>
      <c r="AGX39" s="165"/>
      <c r="AGY39" s="159"/>
      <c r="AGZ39" s="165"/>
      <c r="AHA39" s="159"/>
      <c r="AHB39" s="165"/>
      <c r="AHC39" s="159"/>
      <c r="AHD39" s="165"/>
      <c r="AHE39" s="159"/>
      <c r="AHF39" s="165"/>
      <c r="AHG39" s="159"/>
      <c r="AHH39" s="165"/>
      <c r="AHI39" s="159"/>
      <c r="AHJ39" s="165"/>
      <c r="AHK39" s="159"/>
      <c r="AHL39" s="165"/>
      <c r="AHM39" s="159"/>
      <c r="AHN39" s="165"/>
      <c r="AHO39" s="159"/>
      <c r="AHP39" s="165"/>
      <c r="AHQ39" s="159"/>
      <c r="AHR39" s="165"/>
      <c r="AHS39" s="159"/>
      <c r="AHT39" s="165"/>
      <c r="AHU39" s="159"/>
      <c r="AHV39" s="165"/>
      <c r="AHW39" s="159"/>
      <c r="AHX39" s="165"/>
      <c r="AHY39" s="159"/>
      <c r="AHZ39" s="165"/>
      <c r="AIA39" s="159"/>
      <c r="AIB39" s="165"/>
      <c r="AIC39" s="159"/>
      <c r="AID39" s="165"/>
      <c r="AIE39" s="159"/>
      <c r="AIF39" s="165"/>
      <c r="AIG39" s="159"/>
      <c r="AIH39" s="165"/>
      <c r="AII39" s="159"/>
      <c r="AIJ39" s="165"/>
      <c r="AIK39" s="159"/>
      <c r="AIL39" s="165"/>
      <c r="AIM39" s="159"/>
      <c r="AIN39" s="165"/>
      <c r="AIO39" s="159"/>
      <c r="AIP39" s="165"/>
      <c r="AIQ39" s="159"/>
      <c r="AIR39" s="165"/>
      <c r="AIS39" s="159"/>
      <c r="AIT39" s="165"/>
      <c r="AIU39" s="159"/>
      <c r="AIV39" s="165"/>
      <c r="AIW39" s="159"/>
      <c r="AIX39" s="165"/>
      <c r="AIY39" s="159"/>
      <c r="AIZ39" s="165"/>
      <c r="AJA39" s="159"/>
      <c r="AJB39" s="165"/>
      <c r="AJC39" s="159"/>
      <c r="AJD39" s="165"/>
      <c r="AJE39" s="159"/>
      <c r="AJF39" s="165"/>
      <c r="AJG39" s="159"/>
      <c r="AJH39" s="165"/>
      <c r="AJI39" s="159"/>
      <c r="AJJ39" s="165"/>
      <c r="AJK39" s="159"/>
      <c r="AJL39" s="165"/>
      <c r="AJM39" s="159"/>
      <c r="AJN39" s="165"/>
      <c r="AJO39" s="159"/>
      <c r="AJP39" s="165"/>
      <c r="AJQ39" s="159"/>
      <c r="AJR39" s="165"/>
      <c r="AJS39" s="159"/>
      <c r="AJT39" s="165"/>
      <c r="AJU39" s="159"/>
      <c r="AJV39" s="165"/>
      <c r="AJW39" s="159"/>
      <c r="AJX39" s="165"/>
      <c r="AJY39" s="159"/>
      <c r="AJZ39" s="165"/>
      <c r="AKA39" s="159"/>
      <c r="AKB39" s="165"/>
      <c r="AKC39" s="159"/>
      <c r="AKD39" s="165"/>
      <c r="AKE39" s="159"/>
      <c r="AKF39" s="165"/>
      <c r="AKG39" s="159"/>
      <c r="AKH39" s="165"/>
      <c r="AKI39" s="159"/>
      <c r="AKJ39" s="165"/>
      <c r="AKK39" s="159"/>
      <c r="AKL39" s="165"/>
      <c r="AKM39" s="159"/>
      <c r="AKN39" s="165"/>
      <c r="AKO39" s="159"/>
      <c r="AKP39" s="165"/>
      <c r="AKQ39" s="159"/>
      <c r="AKR39" s="165"/>
      <c r="AKS39" s="159"/>
      <c r="AKT39" s="165"/>
      <c r="AKU39" s="159"/>
      <c r="AKV39" s="165"/>
      <c r="AKW39" s="159"/>
      <c r="AKX39" s="165"/>
      <c r="AKY39" s="159"/>
      <c r="AKZ39" s="165"/>
      <c r="ALA39" s="159"/>
      <c r="ALB39" s="165"/>
      <c r="ALC39" s="159"/>
      <c r="ALD39" s="165"/>
      <c r="ALE39" s="159"/>
      <c r="ALF39" s="165"/>
      <c r="ALG39" s="159"/>
      <c r="ALH39" s="165"/>
      <c r="ALI39" s="159"/>
      <c r="ALJ39" s="165"/>
      <c r="ALK39" s="159"/>
      <c r="ALL39" s="165"/>
      <c r="ALM39" s="159"/>
      <c r="ALN39" s="165"/>
      <c r="ALO39" s="159"/>
      <c r="ALP39" s="165"/>
      <c r="ALQ39" s="159"/>
      <c r="ALR39" s="165"/>
      <c r="ALS39" s="159"/>
      <c r="ALT39" s="165"/>
      <c r="ALU39" s="159"/>
      <c r="ALV39" s="165"/>
      <c r="ALW39" s="159"/>
      <c r="ALX39" s="165"/>
      <c r="ALY39" s="159"/>
      <c r="ALZ39" s="165"/>
      <c r="AMA39" s="159"/>
      <c r="AMB39" s="165"/>
      <c r="AMC39" s="159"/>
      <c r="AMD39" s="165"/>
      <c r="AME39" s="159"/>
      <c r="AMF39" s="165"/>
      <c r="AMG39" s="159"/>
      <c r="AMH39" s="165"/>
      <c r="AMI39" s="159"/>
      <c r="AMJ39" s="165"/>
      <c r="AMK39" s="159"/>
      <c r="AML39" s="165"/>
      <c r="AMM39" s="159"/>
      <c r="AMN39" s="165"/>
      <c r="AMO39" s="159"/>
      <c r="AMP39" s="165"/>
      <c r="AMQ39" s="159"/>
      <c r="AMR39" s="165"/>
      <c r="AMS39" s="159"/>
      <c r="AMT39" s="165"/>
      <c r="AMU39" s="159"/>
      <c r="AMV39" s="165"/>
      <c r="AMW39" s="159"/>
      <c r="AMX39" s="165"/>
      <c r="AMY39" s="159"/>
      <c r="AMZ39" s="165"/>
      <c r="ANA39" s="159"/>
      <c r="ANB39" s="165"/>
      <c r="ANC39" s="159"/>
      <c r="AND39" s="165"/>
      <c r="ANE39" s="159"/>
      <c r="ANF39" s="165"/>
      <c r="ANG39" s="159"/>
      <c r="ANH39" s="165"/>
      <c r="ANI39" s="159"/>
      <c r="ANJ39" s="165"/>
      <c r="ANK39" s="159"/>
      <c r="ANL39" s="165"/>
      <c r="ANM39" s="159"/>
      <c r="ANN39" s="165"/>
      <c r="ANO39" s="159"/>
      <c r="ANP39" s="165"/>
      <c r="ANQ39" s="159"/>
      <c r="ANR39" s="165"/>
      <c r="ANS39" s="159"/>
      <c r="ANT39" s="165"/>
      <c r="ANU39" s="159"/>
      <c r="ANV39" s="165"/>
      <c r="ANW39" s="159"/>
      <c r="ANX39" s="165"/>
      <c r="ANY39" s="159"/>
      <c r="ANZ39" s="165"/>
      <c r="AOA39" s="159"/>
      <c r="AOB39" s="165"/>
      <c r="AOC39" s="159"/>
      <c r="AOD39" s="165"/>
      <c r="AOE39" s="159"/>
      <c r="AOF39" s="165"/>
      <c r="AOG39" s="159"/>
      <c r="AOH39" s="165"/>
      <c r="AOI39" s="159"/>
      <c r="AOJ39" s="165"/>
      <c r="AOK39" s="159"/>
      <c r="AOL39" s="165"/>
      <c r="AOM39" s="159"/>
      <c r="AON39" s="165"/>
      <c r="AOO39" s="159"/>
      <c r="AOP39" s="165"/>
      <c r="AOQ39" s="159"/>
      <c r="AOR39" s="165"/>
      <c r="AOS39" s="159"/>
      <c r="AOT39" s="165"/>
      <c r="AOU39" s="159"/>
      <c r="AOV39" s="165"/>
      <c r="AOW39" s="159"/>
      <c r="AOX39" s="165"/>
      <c r="AOY39" s="159"/>
      <c r="AOZ39" s="165"/>
      <c r="APA39" s="159"/>
      <c r="APB39" s="165"/>
      <c r="APC39" s="159"/>
      <c r="APD39" s="165"/>
      <c r="APE39" s="159"/>
      <c r="APF39" s="165"/>
      <c r="APG39" s="159"/>
      <c r="APH39" s="165"/>
      <c r="API39" s="159"/>
      <c r="APJ39" s="165"/>
      <c r="APK39" s="159"/>
      <c r="APL39" s="165"/>
      <c r="APM39" s="159"/>
      <c r="APN39" s="165"/>
      <c r="APO39" s="159"/>
      <c r="APP39" s="165"/>
      <c r="APQ39" s="159"/>
      <c r="APR39" s="165"/>
      <c r="APS39" s="159"/>
      <c r="APT39" s="165"/>
      <c r="APU39" s="159"/>
      <c r="APV39" s="165"/>
      <c r="APW39" s="159"/>
      <c r="APX39" s="165"/>
      <c r="APY39" s="159"/>
      <c r="APZ39" s="165"/>
      <c r="AQA39" s="159"/>
      <c r="AQB39" s="165"/>
      <c r="AQC39" s="159"/>
      <c r="AQD39" s="165"/>
      <c r="AQE39" s="159"/>
      <c r="AQF39" s="165"/>
      <c r="AQG39" s="159"/>
      <c r="AQH39" s="165"/>
      <c r="AQI39" s="159"/>
      <c r="AQJ39" s="165"/>
      <c r="AQK39" s="159"/>
      <c r="AQL39" s="165"/>
      <c r="AQM39" s="159"/>
      <c r="AQN39" s="165"/>
      <c r="AQO39" s="159"/>
      <c r="AQP39" s="165"/>
      <c r="AQQ39" s="159"/>
      <c r="AQR39" s="165"/>
      <c r="AQS39" s="159"/>
      <c r="AQT39" s="165"/>
      <c r="AQU39" s="159"/>
      <c r="AQV39" s="165"/>
      <c r="AQW39" s="159"/>
      <c r="AQX39" s="165"/>
      <c r="AQY39" s="159"/>
      <c r="AQZ39" s="165"/>
      <c r="ARA39" s="159"/>
      <c r="ARB39" s="165"/>
      <c r="ARC39" s="159"/>
      <c r="ARD39" s="165"/>
      <c r="ARE39" s="159"/>
      <c r="ARF39" s="165"/>
      <c r="ARG39" s="159"/>
      <c r="ARH39" s="165"/>
      <c r="ARI39" s="159"/>
      <c r="ARJ39" s="165"/>
      <c r="ARK39" s="159"/>
      <c r="ARL39" s="165"/>
      <c r="ARM39" s="159"/>
      <c r="ARN39" s="165"/>
      <c r="ARO39" s="159"/>
      <c r="ARP39" s="165"/>
      <c r="ARQ39" s="159"/>
      <c r="ARR39" s="165"/>
      <c r="ARS39" s="159"/>
      <c r="ART39" s="165"/>
      <c r="ARU39" s="159"/>
      <c r="ARV39" s="165"/>
      <c r="ARW39" s="159"/>
      <c r="ARX39" s="165"/>
      <c r="ARY39" s="159"/>
      <c r="ARZ39" s="165"/>
      <c r="ASA39" s="159"/>
      <c r="ASB39" s="165"/>
      <c r="ASC39" s="159"/>
      <c r="ASD39" s="165"/>
      <c r="ASE39" s="159"/>
      <c r="ASF39" s="165"/>
      <c r="ASG39" s="159"/>
      <c r="ASH39" s="165"/>
      <c r="ASI39" s="159"/>
      <c r="ASJ39" s="165"/>
      <c r="ASK39" s="159"/>
      <c r="ASL39" s="165"/>
      <c r="ASM39" s="159"/>
      <c r="ASN39" s="165"/>
      <c r="ASO39" s="159"/>
      <c r="ASP39" s="165"/>
      <c r="ASQ39" s="159"/>
      <c r="ASR39" s="165"/>
      <c r="ASS39" s="159"/>
      <c r="AST39" s="165"/>
      <c r="ASU39" s="159"/>
      <c r="ASV39" s="165"/>
      <c r="ASW39" s="159"/>
      <c r="ASX39" s="165"/>
      <c r="ASY39" s="159"/>
      <c r="ASZ39" s="165"/>
      <c r="ATA39" s="159"/>
      <c r="ATB39" s="165"/>
      <c r="ATC39" s="159"/>
      <c r="ATD39" s="165"/>
      <c r="ATE39" s="159"/>
      <c r="ATF39" s="165"/>
      <c r="ATG39" s="159"/>
      <c r="ATH39" s="165"/>
      <c r="ATI39" s="159"/>
      <c r="ATJ39" s="165"/>
      <c r="ATK39" s="159"/>
      <c r="ATL39" s="165"/>
      <c r="ATM39" s="159"/>
      <c r="ATN39" s="165"/>
      <c r="ATO39" s="159"/>
      <c r="ATP39" s="165"/>
      <c r="ATQ39" s="159"/>
      <c r="ATR39" s="165"/>
      <c r="ATS39" s="159"/>
      <c r="ATT39" s="165"/>
      <c r="ATU39" s="159"/>
      <c r="ATV39" s="165"/>
      <c r="ATW39" s="159"/>
      <c r="ATX39" s="165"/>
      <c r="ATY39" s="159"/>
      <c r="ATZ39" s="165"/>
      <c r="AUA39" s="159"/>
      <c r="AUB39" s="165"/>
      <c r="AUC39" s="159"/>
      <c r="AUD39" s="165"/>
      <c r="AUE39" s="159"/>
      <c r="AUF39" s="165"/>
      <c r="AUG39" s="159"/>
      <c r="AUH39" s="165"/>
      <c r="AUI39" s="159"/>
      <c r="AUJ39" s="165"/>
      <c r="AUK39" s="159"/>
      <c r="AUL39" s="165"/>
      <c r="AUM39" s="159"/>
      <c r="AUN39" s="165"/>
      <c r="AUO39" s="159"/>
      <c r="AUP39" s="165"/>
      <c r="AUQ39" s="159"/>
      <c r="AUR39" s="165"/>
      <c r="AUS39" s="159"/>
      <c r="AUT39" s="165"/>
      <c r="AUU39" s="159"/>
      <c r="AUV39" s="165"/>
      <c r="AUW39" s="159"/>
      <c r="AUX39" s="165"/>
      <c r="AUY39" s="159"/>
      <c r="AUZ39" s="165"/>
      <c r="AVA39" s="159"/>
      <c r="AVB39" s="165"/>
      <c r="AVC39" s="159"/>
      <c r="AVD39" s="165"/>
      <c r="AVE39" s="159"/>
      <c r="AVF39" s="165"/>
      <c r="AVG39" s="159"/>
      <c r="AVH39" s="165"/>
      <c r="AVI39" s="159"/>
      <c r="AVJ39" s="165"/>
      <c r="AVK39" s="159"/>
      <c r="AVL39" s="165"/>
      <c r="AVM39" s="159"/>
      <c r="AVN39" s="165"/>
      <c r="AVO39" s="159"/>
      <c r="AVP39" s="165"/>
      <c r="AVQ39" s="159"/>
      <c r="AVR39" s="165"/>
      <c r="AVS39" s="159"/>
      <c r="AVT39" s="165"/>
      <c r="AVU39" s="159"/>
      <c r="AVV39" s="165"/>
      <c r="AVW39" s="159"/>
      <c r="AVX39" s="165"/>
      <c r="AVY39" s="159"/>
      <c r="AVZ39" s="165"/>
      <c r="AWA39" s="159"/>
      <c r="AWB39" s="165"/>
      <c r="AWC39" s="159"/>
      <c r="AWD39" s="165"/>
      <c r="AWE39" s="159"/>
      <c r="AWF39" s="165"/>
      <c r="AWG39" s="159"/>
      <c r="AWH39" s="165"/>
      <c r="AWI39" s="159"/>
      <c r="AWJ39" s="165"/>
      <c r="AWK39" s="159"/>
      <c r="AWL39" s="165"/>
      <c r="AWM39" s="159"/>
      <c r="AWN39" s="165"/>
      <c r="AWO39" s="159"/>
      <c r="AWP39" s="165"/>
      <c r="AWQ39" s="159"/>
      <c r="AWR39" s="165"/>
      <c r="AWS39" s="159"/>
      <c r="AWT39" s="165"/>
      <c r="AWU39" s="159"/>
      <c r="AWV39" s="165"/>
      <c r="AWW39" s="159"/>
      <c r="AWX39" s="165"/>
      <c r="AWY39" s="159"/>
      <c r="AWZ39" s="165"/>
      <c r="AXA39" s="159"/>
      <c r="AXB39" s="165"/>
      <c r="AXC39" s="159"/>
      <c r="AXD39" s="165"/>
      <c r="AXE39" s="159"/>
      <c r="AXF39" s="165"/>
      <c r="AXG39" s="159"/>
      <c r="AXH39" s="165"/>
      <c r="AXI39" s="159"/>
      <c r="AXJ39" s="165"/>
      <c r="AXK39" s="159"/>
      <c r="AXL39" s="165"/>
      <c r="AXM39" s="159"/>
      <c r="AXN39" s="165"/>
      <c r="AXO39" s="159"/>
      <c r="AXP39" s="165"/>
      <c r="AXQ39" s="159"/>
      <c r="AXR39" s="165"/>
      <c r="AXS39" s="159"/>
      <c r="AXT39" s="165"/>
      <c r="AXU39" s="159"/>
      <c r="AXV39" s="165"/>
      <c r="AXW39" s="159"/>
      <c r="AXX39" s="165"/>
      <c r="AXY39" s="159"/>
      <c r="AXZ39" s="165"/>
      <c r="AYA39" s="159"/>
      <c r="AYB39" s="165"/>
      <c r="AYC39" s="159"/>
      <c r="AYD39" s="165"/>
      <c r="AYE39" s="159"/>
      <c r="AYF39" s="165"/>
      <c r="AYG39" s="159"/>
      <c r="AYH39" s="165"/>
      <c r="AYI39" s="159"/>
      <c r="AYJ39" s="165"/>
      <c r="AYK39" s="159"/>
      <c r="AYL39" s="165"/>
      <c r="AYM39" s="159"/>
      <c r="AYN39" s="165"/>
      <c r="AYO39" s="159"/>
      <c r="AYP39" s="165"/>
      <c r="AYQ39" s="159"/>
      <c r="AYR39" s="165"/>
      <c r="AYS39" s="159"/>
      <c r="AYT39" s="165"/>
      <c r="AYU39" s="159"/>
      <c r="AYV39" s="165"/>
      <c r="AYW39" s="159"/>
      <c r="AYX39" s="165"/>
      <c r="AYY39" s="159"/>
      <c r="AYZ39" s="165"/>
      <c r="AZA39" s="159"/>
      <c r="AZB39" s="165"/>
      <c r="AZC39" s="159"/>
      <c r="AZD39" s="165"/>
      <c r="AZE39" s="159"/>
      <c r="AZF39" s="165"/>
      <c r="AZG39" s="159"/>
      <c r="AZH39" s="165"/>
      <c r="AZI39" s="159"/>
      <c r="AZJ39" s="165"/>
      <c r="AZK39" s="159"/>
      <c r="AZL39" s="165"/>
      <c r="AZM39" s="159"/>
      <c r="AZN39" s="165"/>
      <c r="AZO39" s="159"/>
      <c r="AZP39" s="165"/>
      <c r="AZQ39" s="159"/>
      <c r="AZR39" s="165"/>
      <c r="AZS39" s="159"/>
      <c r="AZT39" s="165"/>
      <c r="AZU39" s="159"/>
      <c r="AZV39" s="165"/>
      <c r="AZW39" s="159"/>
      <c r="AZX39" s="165"/>
      <c r="AZY39" s="159"/>
      <c r="AZZ39" s="165"/>
      <c r="BAA39" s="159"/>
      <c r="BAB39" s="165"/>
      <c r="BAC39" s="159"/>
      <c r="BAD39" s="165"/>
      <c r="BAE39" s="159"/>
      <c r="BAF39" s="165"/>
      <c r="BAG39" s="159"/>
      <c r="BAH39" s="165"/>
      <c r="BAI39" s="159"/>
      <c r="BAJ39" s="165"/>
      <c r="BAK39" s="159"/>
      <c r="BAL39" s="165"/>
      <c r="BAM39" s="159"/>
      <c r="BAN39" s="165"/>
      <c r="BAO39" s="159"/>
      <c r="BAP39" s="165"/>
      <c r="BAQ39" s="159"/>
      <c r="BAR39" s="165"/>
      <c r="BAS39" s="159"/>
      <c r="BAT39" s="165"/>
      <c r="BAU39" s="159"/>
      <c r="BAV39" s="165"/>
      <c r="BAW39" s="159"/>
      <c r="BAX39" s="165"/>
      <c r="BAY39" s="159"/>
      <c r="BAZ39" s="165"/>
      <c r="BBA39" s="159"/>
      <c r="BBB39" s="165"/>
      <c r="BBC39" s="159"/>
      <c r="BBD39" s="165"/>
      <c r="BBE39" s="159"/>
      <c r="BBF39" s="165"/>
      <c r="BBG39" s="159"/>
      <c r="BBH39" s="165"/>
      <c r="BBI39" s="159"/>
      <c r="BBJ39" s="165"/>
      <c r="BBK39" s="159"/>
      <c r="BBL39" s="165"/>
      <c r="BBM39" s="159"/>
      <c r="BBN39" s="165"/>
      <c r="BBO39" s="159"/>
      <c r="BBP39" s="165"/>
      <c r="BBQ39" s="159"/>
      <c r="BBR39" s="165"/>
      <c r="BBS39" s="159"/>
      <c r="BBT39" s="165"/>
      <c r="BBU39" s="159"/>
      <c r="BBV39" s="165"/>
      <c r="BBW39" s="159"/>
      <c r="BBX39" s="165"/>
      <c r="BBY39" s="159"/>
      <c r="BBZ39" s="165"/>
      <c r="BCA39" s="159"/>
      <c r="BCB39" s="165"/>
      <c r="BCC39" s="159"/>
      <c r="BCD39" s="165"/>
      <c r="BCE39" s="159"/>
      <c r="BCF39" s="165"/>
      <c r="BCG39" s="159"/>
      <c r="BCH39" s="165"/>
      <c r="BCI39" s="159"/>
      <c r="BCJ39" s="165"/>
      <c r="BCK39" s="159"/>
      <c r="BCL39" s="165"/>
      <c r="BCM39" s="159"/>
      <c r="BCN39" s="165"/>
      <c r="BCO39" s="159"/>
      <c r="BCP39" s="165"/>
      <c r="BCQ39" s="159"/>
      <c r="BCR39" s="165"/>
      <c r="BCS39" s="159"/>
      <c r="BCT39" s="165"/>
      <c r="BCU39" s="159"/>
      <c r="BCV39" s="165"/>
      <c r="BCW39" s="159"/>
      <c r="BCX39" s="165"/>
      <c r="BCY39" s="159"/>
      <c r="BCZ39" s="165"/>
      <c r="BDA39" s="159"/>
      <c r="BDB39" s="165"/>
      <c r="BDC39" s="159"/>
      <c r="BDD39" s="165"/>
      <c r="BDE39" s="159"/>
      <c r="BDF39" s="165"/>
      <c r="BDG39" s="159"/>
      <c r="BDH39" s="165"/>
      <c r="BDI39" s="159"/>
      <c r="BDJ39" s="165"/>
      <c r="BDK39" s="159"/>
      <c r="BDL39" s="165"/>
      <c r="BDM39" s="159"/>
      <c r="BDN39" s="165"/>
      <c r="BDO39" s="159"/>
      <c r="BDP39" s="165"/>
      <c r="BDQ39" s="159"/>
      <c r="BDR39" s="165"/>
      <c r="BDS39" s="159"/>
      <c r="BDT39" s="165"/>
      <c r="BDU39" s="159"/>
      <c r="BDV39" s="165"/>
      <c r="BDW39" s="159"/>
      <c r="BDX39" s="165"/>
      <c r="BDY39" s="159"/>
      <c r="BDZ39" s="165"/>
      <c r="BEA39" s="159"/>
      <c r="BEB39" s="165"/>
      <c r="BEC39" s="159"/>
      <c r="BED39" s="165"/>
      <c r="BEE39" s="159"/>
      <c r="BEF39" s="165"/>
      <c r="BEG39" s="159"/>
      <c r="BEH39" s="165"/>
      <c r="BEI39" s="159"/>
      <c r="BEJ39" s="165"/>
      <c r="BEK39" s="159"/>
      <c r="BEL39" s="165"/>
      <c r="BEM39" s="159"/>
      <c r="BEN39" s="165"/>
      <c r="BEO39" s="159"/>
      <c r="BEP39" s="165"/>
      <c r="BEQ39" s="159"/>
      <c r="BER39" s="165"/>
      <c r="BES39" s="159"/>
      <c r="BET39" s="165"/>
      <c r="BEU39" s="159"/>
      <c r="BEV39" s="165"/>
      <c r="BEW39" s="159"/>
      <c r="BEX39" s="165"/>
      <c r="BEY39" s="159"/>
      <c r="BEZ39" s="165"/>
      <c r="BFA39" s="159"/>
      <c r="BFB39" s="165"/>
      <c r="BFC39" s="159"/>
      <c r="BFD39" s="165"/>
      <c r="BFE39" s="159"/>
      <c r="BFF39" s="165"/>
      <c r="BFG39" s="159"/>
      <c r="BFH39" s="165"/>
      <c r="BFI39" s="159"/>
      <c r="BFJ39" s="165"/>
      <c r="BFK39" s="159"/>
      <c r="BFL39" s="165"/>
      <c r="BFM39" s="159"/>
      <c r="BFN39" s="165"/>
      <c r="BFO39" s="159"/>
      <c r="BFP39" s="165"/>
      <c r="BFQ39" s="159"/>
      <c r="BFR39" s="165"/>
      <c r="BFS39" s="159"/>
      <c r="BFT39" s="165"/>
      <c r="BFU39" s="159"/>
      <c r="BFV39" s="165"/>
      <c r="BFW39" s="159"/>
      <c r="BFX39" s="165"/>
      <c r="BFY39" s="159"/>
      <c r="BFZ39" s="165"/>
      <c r="BGA39" s="159"/>
      <c r="BGB39" s="165"/>
      <c r="BGC39" s="159"/>
      <c r="BGD39" s="165"/>
      <c r="BGE39" s="159"/>
      <c r="BGF39" s="165"/>
      <c r="BGG39" s="159"/>
      <c r="BGH39" s="165"/>
      <c r="BGI39" s="159"/>
      <c r="BGJ39" s="165"/>
      <c r="BGK39" s="159"/>
      <c r="BGL39" s="165"/>
      <c r="BGM39" s="159"/>
      <c r="BGN39" s="165"/>
      <c r="BGO39" s="159"/>
      <c r="BGP39" s="165"/>
      <c r="BGQ39" s="159"/>
      <c r="BGR39" s="165"/>
      <c r="BGS39" s="159"/>
      <c r="BGT39" s="165"/>
      <c r="BGU39" s="159"/>
      <c r="BGV39" s="165"/>
      <c r="BGW39" s="159"/>
      <c r="BGX39" s="165"/>
      <c r="BGY39" s="159"/>
      <c r="BGZ39" s="165"/>
      <c r="BHA39" s="159"/>
      <c r="BHB39" s="165"/>
      <c r="BHC39" s="159"/>
      <c r="BHD39" s="165"/>
      <c r="BHE39" s="159"/>
      <c r="BHF39" s="165"/>
      <c r="BHG39" s="159"/>
      <c r="BHH39" s="165"/>
      <c r="BHI39" s="159"/>
      <c r="BHJ39" s="165"/>
      <c r="BHK39" s="159"/>
      <c r="BHL39" s="165"/>
      <c r="BHM39" s="159"/>
      <c r="BHN39" s="165"/>
      <c r="BHO39" s="159"/>
      <c r="BHP39" s="165"/>
      <c r="BHQ39" s="159"/>
      <c r="BHR39" s="165"/>
      <c r="BHS39" s="159"/>
      <c r="BHT39" s="165"/>
      <c r="BHU39" s="159"/>
      <c r="BHV39" s="165"/>
      <c r="BHW39" s="159"/>
      <c r="BHX39" s="165"/>
      <c r="BHY39" s="159"/>
      <c r="BHZ39" s="165"/>
      <c r="BIA39" s="159"/>
      <c r="BIB39" s="165"/>
      <c r="BIC39" s="159"/>
      <c r="BID39" s="165"/>
      <c r="BIE39" s="159"/>
      <c r="BIF39" s="165"/>
      <c r="BIG39" s="159"/>
      <c r="BIH39" s="165"/>
      <c r="BII39" s="159"/>
      <c r="BIJ39" s="165"/>
      <c r="BIK39" s="159"/>
      <c r="BIL39" s="165"/>
      <c r="BIM39" s="159"/>
      <c r="BIN39" s="165"/>
      <c r="BIO39" s="159"/>
      <c r="BIP39" s="165"/>
      <c r="BIQ39" s="159"/>
      <c r="BIR39" s="165"/>
      <c r="BIS39" s="159"/>
      <c r="BIT39" s="165"/>
      <c r="BIU39" s="159"/>
      <c r="BIV39" s="165"/>
      <c r="BIW39" s="159"/>
      <c r="BIX39" s="165"/>
      <c r="BIY39" s="159"/>
      <c r="BIZ39" s="165"/>
      <c r="BJA39" s="159"/>
      <c r="BJB39" s="165"/>
      <c r="BJC39" s="159"/>
      <c r="BJD39" s="165"/>
      <c r="BJE39" s="159"/>
      <c r="BJF39" s="165"/>
      <c r="BJG39" s="159"/>
      <c r="BJH39" s="165"/>
      <c r="BJI39" s="159"/>
      <c r="BJJ39" s="165"/>
      <c r="BJK39" s="159"/>
      <c r="BJL39" s="165"/>
      <c r="BJM39" s="159"/>
      <c r="BJN39" s="165"/>
      <c r="BJO39" s="159"/>
      <c r="BJP39" s="165"/>
      <c r="BJQ39" s="159"/>
      <c r="BJR39" s="165"/>
      <c r="BJS39" s="159"/>
      <c r="BJT39" s="165"/>
      <c r="BJU39" s="159"/>
      <c r="BJV39" s="165"/>
      <c r="BJW39" s="159"/>
      <c r="BJX39" s="165"/>
      <c r="BJY39" s="159"/>
      <c r="BJZ39" s="165"/>
      <c r="BKA39" s="159"/>
      <c r="BKB39" s="165"/>
      <c r="BKC39" s="159"/>
      <c r="BKD39" s="165"/>
      <c r="BKE39" s="159"/>
      <c r="BKF39" s="165"/>
      <c r="BKG39" s="159"/>
      <c r="BKH39" s="165"/>
      <c r="BKI39" s="159"/>
      <c r="BKJ39" s="165"/>
      <c r="BKK39" s="159"/>
      <c r="BKL39" s="165"/>
      <c r="BKM39" s="159"/>
      <c r="BKN39" s="165"/>
      <c r="BKO39" s="159"/>
      <c r="BKP39" s="165"/>
      <c r="BKQ39" s="159"/>
      <c r="BKR39" s="165"/>
      <c r="BKS39" s="159"/>
      <c r="BKT39" s="165"/>
      <c r="BKU39" s="159"/>
      <c r="BKV39" s="165"/>
      <c r="BKW39" s="159"/>
      <c r="BKX39" s="165"/>
      <c r="BKY39" s="159"/>
      <c r="BKZ39" s="165"/>
      <c r="BLA39" s="159"/>
      <c r="BLB39" s="165"/>
      <c r="BLC39" s="159"/>
      <c r="BLD39" s="165"/>
      <c r="BLE39" s="159"/>
      <c r="BLF39" s="165"/>
      <c r="BLG39" s="159"/>
      <c r="BLH39" s="165"/>
      <c r="BLI39" s="159"/>
      <c r="BLJ39" s="165"/>
      <c r="BLK39" s="159"/>
      <c r="BLL39" s="165"/>
      <c r="BLM39" s="159"/>
      <c r="BLN39" s="165"/>
      <c r="BLO39" s="159"/>
      <c r="BLP39" s="165"/>
      <c r="BLQ39" s="159"/>
      <c r="BLR39" s="165"/>
      <c r="BLS39" s="159"/>
      <c r="BLT39" s="165"/>
      <c r="BLU39" s="159"/>
      <c r="BLV39" s="165"/>
      <c r="BLW39" s="159"/>
      <c r="BLX39" s="165"/>
      <c r="BLY39" s="159"/>
      <c r="BLZ39" s="165"/>
      <c r="BMA39" s="159"/>
      <c r="BMB39" s="165"/>
      <c r="BMC39" s="159"/>
      <c r="BMD39" s="165"/>
      <c r="BME39" s="159"/>
      <c r="BMF39" s="165"/>
      <c r="BMG39" s="159"/>
      <c r="BMH39" s="165"/>
      <c r="BMI39" s="159"/>
      <c r="BMJ39" s="165"/>
      <c r="BMK39" s="159"/>
      <c r="BML39" s="165"/>
      <c r="BMM39" s="159"/>
      <c r="BMN39" s="165"/>
      <c r="BMO39" s="159"/>
      <c r="BMP39" s="165"/>
      <c r="BMQ39" s="159"/>
      <c r="BMR39" s="165"/>
      <c r="BMS39" s="159"/>
      <c r="BMT39" s="165"/>
      <c r="BMU39" s="159"/>
      <c r="BMV39" s="165"/>
      <c r="BMW39" s="159"/>
      <c r="BMX39" s="165"/>
      <c r="BMY39" s="159"/>
      <c r="BMZ39" s="165"/>
      <c r="BNA39" s="159"/>
      <c r="BNB39" s="165"/>
      <c r="BNC39" s="159"/>
      <c r="BND39" s="165"/>
      <c r="BNE39" s="159"/>
      <c r="BNF39" s="165"/>
      <c r="BNG39" s="159"/>
      <c r="BNH39" s="165"/>
      <c r="BNI39" s="159"/>
      <c r="BNJ39" s="165"/>
      <c r="BNK39" s="159"/>
      <c r="BNL39" s="165"/>
      <c r="BNM39" s="159"/>
      <c r="BNN39" s="165"/>
      <c r="BNO39" s="159"/>
      <c r="BNP39" s="165"/>
      <c r="BNQ39" s="159"/>
      <c r="BNR39" s="165"/>
      <c r="BNS39" s="159"/>
      <c r="BNT39" s="165"/>
      <c r="BNU39" s="159"/>
      <c r="BNV39" s="165"/>
      <c r="BNW39" s="159"/>
      <c r="BNX39" s="165"/>
      <c r="BNY39" s="159"/>
      <c r="BNZ39" s="165"/>
      <c r="BOA39" s="159"/>
      <c r="BOB39" s="165"/>
      <c r="BOC39" s="159"/>
      <c r="BOD39" s="165"/>
      <c r="BOE39" s="159"/>
      <c r="BOF39" s="165"/>
      <c r="BOG39" s="159"/>
      <c r="BOH39" s="165"/>
      <c r="BOI39" s="159"/>
      <c r="BOJ39" s="165"/>
      <c r="BOK39" s="159"/>
      <c r="BOL39" s="165"/>
      <c r="BOM39" s="159"/>
      <c r="BON39" s="165"/>
      <c r="BOO39" s="159"/>
      <c r="BOP39" s="165"/>
      <c r="BOQ39" s="159"/>
      <c r="BOR39" s="165"/>
      <c r="BOS39" s="159"/>
      <c r="BOT39" s="165"/>
      <c r="BOU39" s="159"/>
      <c r="BOV39" s="165"/>
      <c r="BOW39" s="159"/>
      <c r="BOX39" s="165"/>
      <c r="BOY39" s="159"/>
      <c r="BOZ39" s="165"/>
      <c r="BPA39" s="159"/>
      <c r="BPB39" s="165"/>
      <c r="BPC39" s="159"/>
      <c r="BPD39" s="165"/>
      <c r="BPE39" s="159"/>
      <c r="BPF39" s="165"/>
      <c r="BPG39" s="159"/>
      <c r="BPH39" s="165"/>
      <c r="BPI39" s="159"/>
      <c r="BPJ39" s="165"/>
      <c r="BPK39" s="159"/>
      <c r="BPL39" s="165"/>
      <c r="BPM39" s="159"/>
      <c r="BPN39" s="165"/>
      <c r="BPO39" s="159"/>
      <c r="BPP39" s="165"/>
      <c r="BPQ39" s="159"/>
      <c r="BPR39" s="165"/>
      <c r="BPS39" s="159"/>
      <c r="BPT39" s="165"/>
      <c r="BPU39" s="159"/>
      <c r="BPV39" s="165"/>
      <c r="BPW39" s="159"/>
      <c r="BPX39" s="165"/>
      <c r="BPY39" s="159"/>
      <c r="BPZ39" s="165"/>
      <c r="BQA39" s="159"/>
      <c r="BQB39" s="165"/>
      <c r="BQC39" s="159"/>
      <c r="BQD39" s="165"/>
      <c r="BQE39" s="159"/>
      <c r="BQF39" s="165"/>
      <c r="BQG39" s="159"/>
      <c r="BQH39" s="165"/>
      <c r="BQI39" s="159"/>
      <c r="BQJ39" s="165"/>
      <c r="BQK39" s="159"/>
      <c r="BQL39" s="165"/>
      <c r="BQM39" s="159"/>
      <c r="BQN39" s="165"/>
      <c r="BQO39" s="159"/>
      <c r="BQP39" s="165"/>
      <c r="BQQ39" s="159"/>
      <c r="BQR39" s="165"/>
      <c r="BQS39" s="159"/>
      <c r="BQT39" s="165"/>
      <c r="BQU39" s="159"/>
      <c r="BQV39" s="165"/>
      <c r="BQW39" s="159"/>
      <c r="BQX39" s="165"/>
      <c r="BQY39" s="159"/>
      <c r="BQZ39" s="165"/>
      <c r="BRA39" s="159"/>
      <c r="BRB39" s="165"/>
      <c r="BRC39" s="159"/>
      <c r="BRD39" s="165"/>
      <c r="BRE39" s="159"/>
      <c r="BRF39" s="165"/>
      <c r="BRG39" s="159"/>
      <c r="BRH39" s="165"/>
      <c r="BRI39" s="159"/>
      <c r="BRJ39" s="165"/>
      <c r="BRK39" s="159"/>
      <c r="BRL39" s="165"/>
      <c r="BRM39" s="159"/>
      <c r="BRN39" s="165"/>
      <c r="BRO39" s="159"/>
      <c r="BRP39" s="165"/>
      <c r="BRQ39" s="159"/>
      <c r="BRR39" s="165"/>
      <c r="BRS39" s="159"/>
      <c r="BRT39" s="165"/>
      <c r="BRU39" s="159"/>
      <c r="BRV39" s="165"/>
      <c r="BRW39" s="159"/>
      <c r="BRX39" s="165"/>
      <c r="BRY39" s="159"/>
      <c r="BRZ39" s="165"/>
      <c r="BSA39" s="159"/>
      <c r="BSB39" s="165"/>
      <c r="BSC39" s="159"/>
      <c r="BSD39" s="165"/>
      <c r="BSE39" s="159"/>
      <c r="BSF39" s="165"/>
      <c r="BSG39" s="159"/>
      <c r="BSH39" s="165"/>
      <c r="BSI39" s="159"/>
      <c r="BSJ39" s="165"/>
      <c r="BSK39" s="159"/>
      <c r="BSL39" s="165"/>
      <c r="BSM39" s="159"/>
      <c r="BSN39" s="165"/>
      <c r="BSO39" s="159"/>
      <c r="BSP39" s="165"/>
      <c r="BSQ39" s="159"/>
      <c r="BSR39" s="165"/>
      <c r="BSS39" s="159"/>
      <c r="BST39" s="165"/>
      <c r="BSU39" s="159"/>
      <c r="BSV39" s="165"/>
      <c r="BSW39" s="159"/>
      <c r="BSX39" s="165"/>
      <c r="BSY39" s="159"/>
      <c r="BSZ39" s="165"/>
      <c r="BTA39" s="159"/>
      <c r="BTB39" s="165"/>
      <c r="BTC39" s="159"/>
      <c r="BTD39" s="165"/>
      <c r="BTE39" s="159"/>
      <c r="BTF39" s="165"/>
      <c r="BTG39" s="159"/>
      <c r="BTH39" s="165"/>
      <c r="BTI39" s="159"/>
      <c r="BTJ39" s="165"/>
      <c r="BTK39" s="159"/>
      <c r="BTL39" s="165"/>
      <c r="BTM39" s="159"/>
      <c r="BTN39" s="165"/>
      <c r="BTO39" s="159"/>
      <c r="BTP39" s="165"/>
      <c r="BTQ39" s="159"/>
      <c r="BTR39" s="165"/>
      <c r="BTS39" s="159"/>
      <c r="BTT39" s="165"/>
      <c r="BTU39" s="159"/>
      <c r="BTV39" s="165"/>
      <c r="BTW39" s="159"/>
      <c r="BTX39" s="165"/>
      <c r="BTY39" s="159"/>
      <c r="BTZ39" s="165"/>
      <c r="BUA39" s="159"/>
      <c r="BUB39" s="165"/>
      <c r="BUC39" s="159"/>
      <c r="BUD39" s="165"/>
      <c r="BUE39" s="159"/>
      <c r="BUF39" s="165"/>
      <c r="BUG39" s="159"/>
      <c r="BUH39" s="165"/>
      <c r="BUI39" s="159"/>
      <c r="BUJ39" s="165"/>
      <c r="BUK39" s="159"/>
      <c r="BUL39" s="165"/>
      <c r="BUM39" s="159"/>
      <c r="BUN39" s="165"/>
      <c r="BUO39" s="159"/>
      <c r="BUP39" s="165"/>
      <c r="BUQ39" s="159"/>
      <c r="BUR39" s="165"/>
      <c r="BUS39" s="159"/>
      <c r="BUT39" s="165"/>
      <c r="BUU39" s="159"/>
      <c r="BUV39" s="165"/>
      <c r="BUW39" s="159"/>
      <c r="BUX39" s="165"/>
      <c r="BUY39" s="159"/>
      <c r="BUZ39" s="165"/>
      <c r="BVA39" s="159"/>
      <c r="BVB39" s="165"/>
      <c r="BVC39" s="159"/>
      <c r="BVD39" s="165"/>
      <c r="BVE39" s="159"/>
      <c r="BVF39" s="165"/>
      <c r="BVG39" s="159"/>
      <c r="BVH39" s="165"/>
      <c r="BVI39" s="159"/>
      <c r="BVJ39" s="165"/>
      <c r="BVK39" s="159"/>
      <c r="BVL39" s="165"/>
      <c r="BVM39" s="159"/>
      <c r="BVN39" s="165"/>
      <c r="BVO39" s="159"/>
      <c r="BVP39" s="165"/>
      <c r="BVQ39" s="159"/>
      <c r="BVR39" s="165"/>
      <c r="BVS39" s="159"/>
      <c r="BVT39" s="165"/>
      <c r="BVU39" s="159"/>
      <c r="BVV39" s="165"/>
      <c r="BVW39" s="159"/>
      <c r="BVX39" s="165"/>
      <c r="BVY39" s="159"/>
      <c r="BVZ39" s="165"/>
      <c r="BWA39" s="159"/>
      <c r="BWB39" s="165"/>
      <c r="BWC39" s="159"/>
      <c r="BWD39" s="165"/>
      <c r="BWE39" s="159"/>
      <c r="BWF39" s="165"/>
      <c r="BWG39" s="159"/>
      <c r="BWH39" s="165"/>
      <c r="BWI39" s="159"/>
      <c r="BWJ39" s="165"/>
      <c r="BWK39" s="159"/>
      <c r="BWL39" s="165"/>
      <c r="BWM39" s="159"/>
      <c r="BWN39" s="165"/>
      <c r="BWO39" s="159"/>
      <c r="BWP39" s="165"/>
      <c r="BWQ39" s="159"/>
      <c r="BWR39" s="165"/>
      <c r="BWS39" s="159"/>
      <c r="BWT39" s="165"/>
      <c r="BWU39" s="159"/>
      <c r="BWV39" s="165"/>
      <c r="BWW39" s="159"/>
      <c r="BWX39" s="165"/>
      <c r="BWY39" s="159"/>
      <c r="BWZ39" s="165"/>
      <c r="BXA39" s="159"/>
      <c r="BXB39" s="165"/>
      <c r="BXC39" s="159"/>
      <c r="BXD39" s="165"/>
      <c r="BXE39" s="159"/>
      <c r="BXF39" s="165"/>
      <c r="BXG39" s="159"/>
      <c r="BXH39" s="165"/>
      <c r="BXI39" s="159"/>
      <c r="BXJ39" s="165"/>
      <c r="BXK39" s="159"/>
      <c r="BXL39" s="165"/>
      <c r="BXM39" s="159"/>
      <c r="BXN39" s="165"/>
      <c r="BXO39" s="159"/>
      <c r="BXP39" s="165"/>
      <c r="BXQ39" s="159"/>
      <c r="BXR39" s="165"/>
      <c r="BXS39" s="159"/>
      <c r="BXT39" s="165"/>
      <c r="BXU39" s="159"/>
      <c r="BXV39" s="165"/>
      <c r="BXW39" s="159"/>
      <c r="BXX39" s="165"/>
      <c r="BXY39" s="159"/>
      <c r="BXZ39" s="165"/>
      <c r="BYA39" s="159"/>
      <c r="BYB39" s="165"/>
      <c r="BYC39" s="159"/>
      <c r="BYD39" s="165"/>
      <c r="BYE39" s="159"/>
      <c r="BYF39" s="165"/>
      <c r="BYG39" s="159"/>
      <c r="BYH39" s="165"/>
      <c r="BYI39" s="159"/>
      <c r="BYJ39" s="165"/>
      <c r="BYK39" s="159"/>
      <c r="BYL39" s="165"/>
      <c r="BYM39" s="159"/>
      <c r="BYN39" s="165"/>
      <c r="BYO39" s="159"/>
      <c r="BYP39" s="165"/>
      <c r="BYQ39" s="159"/>
      <c r="BYR39" s="165"/>
      <c r="BYS39" s="159"/>
      <c r="BYT39" s="165"/>
      <c r="BYU39" s="159"/>
      <c r="BYV39" s="165"/>
      <c r="BYW39" s="159"/>
      <c r="BYX39" s="165"/>
      <c r="BYY39" s="159"/>
      <c r="BYZ39" s="165"/>
      <c r="BZA39" s="159"/>
      <c r="BZB39" s="165"/>
      <c r="BZC39" s="159"/>
      <c r="BZD39" s="165"/>
      <c r="BZE39" s="159"/>
      <c r="BZF39" s="165"/>
      <c r="BZG39" s="159"/>
      <c r="BZH39" s="165"/>
      <c r="BZI39" s="159"/>
      <c r="BZJ39" s="165"/>
      <c r="BZK39" s="159"/>
      <c r="BZL39" s="165"/>
      <c r="BZM39" s="159"/>
      <c r="BZN39" s="165"/>
      <c r="BZO39" s="159"/>
      <c r="BZP39" s="165"/>
      <c r="BZQ39" s="159"/>
      <c r="BZR39" s="165"/>
      <c r="BZS39" s="159"/>
      <c r="BZT39" s="165"/>
      <c r="BZU39" s="159"/>
      <c r="BZV39" s="165"/>
      <c r="BZW39" s="159"/>
      <c r="BZX39" s="165"/>
      <c r="BZY39" s="159"/>
      <c r="BZZ39" s="165"/>
      <c r="CAA39" s="159"/>
      <c r="CAB39" s="165"/>
      <c r="CAC39" s="159"/>
      <c r="CAD39" s="165"/>
      <c r="CAE39" s="159"/>
      <c r="CAF39" s="165"/>
      <c r="CAG39" s="159"/>
      <c r="CAH39" s="165"/>
      <c r="CAI39" s="159"/>
      <c r="CAJ39" s="165"/>
      <c r="CAK39" s="159"/>
      <c r="CAL39" s="165"/>
      <c r="CAM39" s="159"/>
      <c r="CAN39" s="165"/>
      <c r="CAO39" s="159"/>
      <c r="CAP39" s="165"/>
      <c r="CAQ39" s="159"/>
      <c r="CAR39" s="165"/>
      <c r="CAS39" s="159"/>
      <c r="CAT39" s="165"/>
      <c r="CAU39" s="159"/>
      <c r="CAV39" s="165"/>
      <c r="CAW39" s="159"/>
      <c r="CAX39" s="165"/>
      <c r="CAY39" s="159"/>
      <c r="CAZ39" s="165"/>
      <c r="CBA39" s="159"/>
      <c r="CBB39" s="165"/>
      <c r="CBC39" s="159"/>
      <c r="CBD39" s="165"/>
      <c r="CBE39" s="159"/>
      <c r="CBF39" s="165"/>
      <c r="CBG39" s="159"/>
      <c r="CBH39" s="165"/>
      <c r="CBI39" s="159"/>
      <c r="CBJ39" s="165"/>
      <c r="CBK39" s="159"/>
      <c r="CBL39" s="165"/>
      <c r="CBM39" s="159"/>
      <c r="CBN39" s="165"/>
      <c r="CBO39" s="159"/>
      <c r="CBP39" s="165"/>
      <c r="CBQ39" s="159"/>
      <c r="CBR39" s="165"/>
      <c r="CBS39" s="159"/>
      <c r="CBT39" s="165"/>
      <c r="CBU39" s="159"/>
      <c r="CBV39" s="165"/>
      <c r="CBW39" s="159"/>
      <c r="CBX39" s="165"/>
      <c r="CBY39" s="159"/>
      <c r="CBZ39" s="165"/>
      <c r="CCA39" s="159"/>
      <c r="CCB39" s="165"/>
      <c r="CCC39" s="159"/>
      <c r="CCD39" s="165"/>
      <c r="CCE39" s="159"/>
      <c r="CCF39" s="165"/>
      <c r="CCG39" s="159"/>
      <c r="CCH39" s="165"/>
      <c r="CCI39" s="159"/>
      <c r="CCJ39" s="165"/>
      <c r="CCK39" s="159"/>
      <c r="CCL39" s="165"/>
      <c r="CCM39" s="159"/>
      <c r="CCN39" s="165"/>
      <c r="CCO39" s="159"/>
      <c r="CCP39" s="165"/>
      <c r="CCQ39" s="159"/>
      <c r="CCR39" s="165"/>
      <c r="CCS39" s="159"/>
      <c r="CCT39" s="165"/>
      <c r="CCU39" s="159"/>
      <c r="CCV39" s="165"/>
      <c r="CCW39" s="159"/>
      <c r="CCX39" s="165"/>
      <c r="CCY39" s="159"/>
      <c r="CCZ39" s="165"/>
      <c r="CDA39" s="159"/>
      <c r="CDB39" s="165"/>
      <c r="CDC39" s="159"/>
      <c r="CDD39" s="165"/>
      <c r="CDE39" s="159"/>
      <c r="CDF39" s="165"/>
      <c r="CDG39" s="159"/>
      <c r="CDH39" s="165"/>
      <c r="CDI39" s="159"/>
      <c r="CDJ39" s="165"/>
      <c r="CDK39" s="159"/>
      <c r="CDL39" s="165"/>
      <c r="CDM39" s="159"/>
      <c r="CDN39" s="165"/>
      <c r="CDO39" s="159"/>
      <c r="CDP39" s="165"/>
      <c r="CDQ39" s="159"/>
      <c r="CDR39" s="165"/>
      <c r="CDS39" s="159"/>
      <c r="CDT39" s="165"/>
      <c r="CDU39" s="159"/>
      <c r="CDV39" s="165"/>
      <c r="CDW39" s="159"/>
      <c r="CDX39" s="165"/>
      <c r="CDY39" s="159"/>
      <c r="CDZ39" s="165"/>
      <c r="CEA39" s="159"/>
      <c r="CEB39" s="165"/>
      <c r="CEC39" s="159"/>
      <c r="CED39" s="165"/>
      <c r="CEE39" s="159"/>
      <c r="CEF39" s="165"/>
      <c r="CEG39" s="159"/>
      <c r="CEH39" s="165"/>
      <c r="CEI39" s="159"/>
      <c r="CEJ39" s="165"/>
      <c r="CEK39" s="159"/>
      <c r="CEL39" s="165"/>
      <c r="CEM39" s="159"/>
      <c r="CEN39" s="165"/>
      <c r="CEO39" s="159"/>
      <c r="CEP39" s="165"/>
      <c r="CEQ39" s="159"/>
      <c r="CER39" s="165"/>
      <c r="CES39" s="159"/>
      <c r="CET39" s="165"/>
      <c r="CEU39" s="159"/>
      <c r="CEV39" s="165"/>
      <c r="CEW39" s="159"/>
      <c r="CEX39" s="165"/>
      <c r="CEY39" s="159"/>
      <c r="CEZ39" s="165"/>
      <c r="CFA39" s="159"/>
      <c r="CFB39" s="165"/>
      <c r="CFC39" s="159"/>
      <c r="CFD39" s="165"/>
      <c r="CFE39" s="159"/>
      <c r="CFF39" s="165"/>
      <c r="CFG39" s="159"/>
      <c r="CFH39" s="165"/>
      <c r="CFI39" s="159"/>
      <c r="CFJ39" s="165"/>
      <c r="CFK39" s="159"/>
      <c r="CFL39" s="165"/>
      <c r="CFM39" s="159"/>
      <c r="CFN39" s="165"/>
      <c r="CFO39" s="159"/>
      <c r="CFP39" s="165"/>
      <c r="CFQ39" s="159"/>
      <c r="CFR39" s="165"/>
      <c r="CFS39" s="159"/>
      <c r="CFT39" s="165"/>
      <c r="CFU39" s="159"/>
      <c r="CFV39" s="165"/>
      <c r="CFW39" s="159"/>
      <c r="CFX39" s="165"/>
      <c r="CFY39" s="159"/>
      <c r="CFZ39" s="165"/>
      <c r="CGA39" s="159"/>
      <c r="CGB39" s="165"/>
      <c r="CGC39" s="159"/>
      <c r="CGD39" s="165"/>
      <c r="CGE39" s="159"/>
      <c r="CGF39" s="165"/>
      <c r="CGG39" s="159"/>
      <c r="CGH39" s="165"/>
      <c r="CGI39" s="159"/>
      <c r="CGJ39" s="165"/>
      <c r="CGK39" s="159"/>
      <c r="CGL39" s="165"/>
      <c r="CGM39" s="159"/>
      <c r="CGN39" s="165"/>
      <c r="CGO39" s="159"/>
      <c r="CGP39" s="165"/>
      <c r="CGQ39" s="159"/>
      <c r="CGR39" s="165"/>
      <c r="CGS39" s="159"/>
      <c r="CGT39" s="165"/>
      <c r="CGU39" s="159"/>
      <c r="CGV39" s="165"/>
      <c r="CGW39" s="159"/>
      <c r="CGX39" s="165"/>
      <c r="CGY39" s="159"/>
      <c r="CGZ39" s="165"/>
      <c r="CHA39" s="159"/>
      <c r="CHB39" s="165"/>
      <c r="CHC39" s="159"/>
      <c r="CHD39" s="165"/>
      <c r="CHE39" s="159"/>
      <c r="CHF39" s="165"/>
      <c r="CHG39" s="159"/>
      <c r="CHH39" s="165"/>
      <c r="CHI39" s="159"/>
      <c r="CHJ39" s="165"/>
      <c r="CHK39" s="159"/>
      <c r="CHL39" s="165"/>
      <c r="CHM39" s="159"/>
      <c r="CHN39" s="165"/>
      <c r="CHO39" s="159"/>
      <c r="CHP39" s="165"/>
      <c r="CHQ39" s="159"/>
      <c r="CHR39" s="165"/>
      <c r="CHS39" s="159"/>
      <c r="CHT39" s="165"/>
      <c r="CHU39" s="159"/>
      <c r="CHV39" s="165"/>
      <c r="CHW39" s="159"/>
      <c r="CHX39" s="165"/>
      <c r="CHY39" s="159"/>
      <c r="CHZ39" s="165"/>
      <c r="CIA39" s="159"/>
      <c r="CIB39" s="165"/>
      <c r="CIC39" s="159"/>
      <c r="CID39" s="165"/>
      <c r="CIE39" s="159"/>
      <c r="CIF39" s="165"/>
      <c r="CIG39" s="159"/>
      <c r="CIH39" s="165"/>
      <c r="CII39" s="159"/>
      <c r="CIJ39" s="165"/>
      <c r="CIK39" s="159"/>
      <c r="CIL39" s="165"/>
      <c r="CIM39" s="159"/>
      <c r="CIN39" s="165"/>
      <c r="CIO39" s="159"/>
      <c r="CIP39" s="165"/>
      <c r="CIQ39" s="159"/>
      <c r="CIR39" s="165"/>
      <c r="CIS39" s="159"/>
      <c r="CIT39" s="165"/>
      <c r="CIU39" s="159"/>
      <c r="CIV39" s="165"/>
      <c r="CIW39" s="159"/>
      <c r="CIX39" s="165"/>
      <c r="CIY39" s="159"/>
      <c r="CIZ39" s="165"/>
      <c r="CJA39" s="159"/>
      <c r="CJB39" s="165"/>
      <c r="CJC39" s="159"/>
      <c r="CJD39" s="165"/>
      <c r="CJE39" s="159"/>
      <c r="CJF39" s="165"/>
      <c r="CJG39" s="159"/>
      <c r="CJH39" s="165"/>
      <c r="CJI39" s="159"/>
      <c r="CJJ39" s="165"/>
      <c r="CJK39" s="159"/>
      <c r="CJL39" s="165"/>
      <c r="CJM39" s="159"/>
      <c r="CJN39" s="165"/>
      <c r="CJO39" s="159"/>
      <c r="CJP39" s="165"/>
      <c r="CJQ39" s="159"/>
      <c r="CJR39" s="165"/>
      <c r="CJS39" s="159"/>
      <c r="CJT39" s="165"/>
      <c r="CJU39" s="159"/>
      <c r="CJV39" s="165"/>
      <c r="CJW39" s="159"/>
      <c r="CJX39" s="165"/>
      <c r="CJY39" s="159"/>
      <c r="CJZ39" s="165"/>
      <c r="CKA39" s="159"/>
      <c r="CKB39" s="165"/>
      <c r="CKC39" s="159"/>
      <c r="CKD39" s="165"/>
      <c r="CKE39" s="159"/>
      <c r="CKF39" s="165"/>
      <c r="CKG39" s="159"/>
      <c r="CKH39" s="165"/>
      <c r="CKI39" s="159"/>
      <c r="CKJ39" s="165"/>
      <c r="CKK39" s="159"/>
      <c r="CKL39" s="165"/>
      <c r="CKM39" s="159"/>
      <c r="CKN39" s="165"/>
      <c r="CKO39" s="159"/>
      <c r="CKP39" s="165"/>
      <c r="CKQ39" s="159"/>
      <c r="CKR39" s="165"/>
      <c r="CKS39" s="159"/>
      <c r="CKT39" s="165"/>
      <c r="CKU39" s="159"/>
      <c r="CKV39" s="165"/>
      <c r="CKW39" s="159"/>
      <c r="CKX39" s="165"/>
      <c r="CKY39" s="159"/>
      <c r="CKZ39" s="165"/>
      <c r="CLA39" s="159"/>
      <c r="CLB39" s="165"/>
      <c r="CLC39" s="159"/>
      <c r="CLD39" s="165"/>
      <c r="CLE39" s="159"/>
      <c r="CLF39" s="165"/>
      <c r="CLG39" s="159"/>
      <c r="CLH39" s="165"/>
      <c r="CLI39" s="159"/>
      <c r="CLJ39" s="165"/>
      <c r="CLK39" s="159"/>
      <c r="CLL39" s="165"/>
      <c r="CLM39" s="159"/>
      <c r="CLN39" s="165"/>
      <c r="CLO39" s="159"/>
      <c r="CLP39" s="165"/>
      <c r="CLQ39" s="159"/>
      <c r="CLR39" s="165"/>
      <c r="CLS39" s="159"/>
      <c r="CLT39" s="165"/>
      <c r="CLU39" s="159"/>
      <c r="CLV39" s="165"/>
      <c r="CLW39" s="159"/>
      <c r="CLX39" s="165"/>
      <c r="CLY39" s="159"/>
      <c r="CLZ39" s="165"/>
      <c r="CMA39" s="159"/>
      <c r="CMB39" s="165"/>
      <c r="CMC39" s="159"/>
      <c r="CMD39" s="165"/>
      <c r="CME39" s="159"/>
      <c r="CMF39" s="165"/>
      <c r="CMG39" s="159"/>
      <c r="CMH39" s="165"/>
      <c r="CMI39" s="159"/>
      <c r="CMJ39" s="165"/>
      <c r="CMK39" s="159"/>
      <c r="CML39" s="165"/>
      <c r="CMM39" s="159"/>
      <c r="CMN39" s="165"/>
      <c r="CMO39" s="159"/>
      <c r="CMP39" s="165"/>
      <c r="CMQ39" s="159"/>
      <c r="CMR39" s="165"/>
      <c r="CMS39" s="159"/>
      <c r="CMT39" s="165"/>
      <c r="CMU39" s="159"/>
      <c r="CMV39" s="165"/>
      <c r="CMW39" s="159"/>
      <c r="CMX39" s="165"/>
      <c r="CMY39" s="159"/>
      <c r="CMZ39" s="165"/>
      <c r="CNA39" s="159"/>
      <c r="CNB39" s="165"/>
      <c r="CNC39" s="159"/>
      <c r="CND39" s="165"/>
      <c r="CNE39" s="159"/>
      <c r="CNF39" s="165"/>
      <c r="CNG39" s="159"/>
      <c r="CNH39" s="165"/>
      <c r="CNI39" s="159"/>
      <c r="CNJ39" s="165"/>
      <c r="CNK39" s="159"/>
      <c r="CNL39" s="165"/>
      <c r="CNM39" s="159"/>
      <c r="CNN39" s="165"/>
      <c r="CNO39" s="159"/>
      <c r="CNP39" s="165"/>
      <c r="CNQ39" s="159"/>
      <c r="CNR39" s="165"/>
      <c r="CNS39" s="159"/>
      <c r="CNT39" s="165"/>
      <c r="CNU39" s="159"/>
      <c r="CNV39" s="165"/>
      <c r="CNW39" s="159"/>
      <c r="CNX39" s="165"/>
      <c r="CNY39" s="159"/>
      <c r="CNZ39" s="165"/>
      <c r="COA39" s="159"/>
      <c r="COB39" s="165"/>
      <c r="COC39" s="159"/>
      <c r="COD39" s="165"/>
      <c r="COE39" s="159"/>
      <c r="COF39" s="165"/>
      <c r="COG39" s="159"/>
      <c r="COH39" s="165"/>
      <c r="COI39" s="159"/>
      <c r="COJ39" s="165"/>
      <c r="COK39" s="159"/>
      <c r="COL39" s="165"/>
      <c r="COM39" s="159"/>
      <c r="CON39" s="165"/>
      <c r="COO39" s="159"/>
      <c r="COP39" s="165"/>
      <c r="COQ39" s="159"/>
      <c r="COR39" s="165"/>
      <c r="COS39" s="159"/>
      <c r="COT39" s="165"/>
      <c r="COU39" s="159"/>
      <c r="COV39" s="165"/>
      <c r="COW39" s="159"/>
      <c r="COX39" s="165"/>
      <c r="COY39" s="159"/>
      <c r="COZ39" s="165"/>
      <c r="CPA39" s="159"/>
      <c r="CPB39" s="165"/>
      <c r="CPC39" s="159"/>
      <c r="CPD39" s="165"/>
      <c r="CPE39" s="159"/>
      <c r="CPF39" s="165"/>
      <c r="CPG39" s="159"/>
      <c r="CPH39" s="165"/>
      <c r="CPI39" s="159"/>
      <c r="CPJ39" s="165"/>
      <c r="CPK39" s="159"/>
      <c r="CPL39" s="165"/>
      <c r="CPM39" s="159"/>
      <c r="CPN39" s="165"/>
      <c r="CPO39" s="159"/>
      <c r="CPP39" s="165"/>
      <c r="CPQ39" s="159"/>
      <c r="CPR39" s="165"/>
      <c r="CPS39" s="159"/>
      <c r="CPT39" s="165"/>
      <c r="CPU39" s="159"/>
      <c r="CPV39" s="165"/>
      <c r="CPW39" s="159"/>
      <c r="CPX39" s="165"/>
      <c r="CPY39" s="159"/>
      <c r="CPZ39" s="165"/>
      <c r="CQA39" s="159"/>
      <c r="CQB39" s="165"/>
      <c r="CQC39" s="159"/>
      <c r="CQD39" s="165"/>
      <c r="CQE39" s="159"/>
      <c r="CQF39" s="165"/>
      <c r="CQG39" s="159"/>
      <c r="CQH39" s="165"/>
      <c r="CQI39" s="159"/>
      <c r="CQJ39" s="165"/>
      <c r="CQK39" s="159"/>
      <c r="CQL39" s="165"/>
      <c r="CQM39" s="159"/>
      <c r="CQN39" s="165"/>
      <c r="CQO39" s="159"/>
      <c r="CQP39" s="165"/>
      <c r="CQQ39" s="159"/>
      <c r="CQR39" s="165"/>
      <c r="CQS39" s="159"/>
      <c r="CQT39" s="165"/>
      <c r="CQU39" s="159"/>
      <c r="CQV39" s="165"/>
      <c r="CQW39" s="159"/>
      <c r="CQX39" s="165"/>
      <c r="CQY39" s="159"/>
      <c r="CQZ39" s="165"/>
      <c r="CRA39" s="159"/>
      <c r="CRB39" s="165"/>
      <c r="CRC39" s="159"/>
      <c r="CRD39" s="165"/>
      <c r="CRE39" s="159"/>
      <c r="CRF39" s="165"/>
      <c r="CRG39" s="159"/>
      <c r="CRH39" s="165"/>
      <c r="CRI39" s="159"/>
      <c r="CRJ39" s="165"/>
      <c r="CRK39" s="159"/>
      <c r="CRL39" s="165"/>
      <c r="CRM39" s="159"/>
      <c r="CRN39" s="165"/>
      <c r="CRO39" s="159"/>
      <c r="CRP39" s="165"/>
      <c r="CRQ39" s="159"/>
      <c r="CRR39" s="165"/>
      <c r="CRS39" s="159"/>
      <c r="CRT39" s="165"/>
      <c r="CRU39" s="159"/>
      <c r="CRV39" s="165"/>
      <c r="CRW39" s="159"/>
      <c r="CRX39" s="165"/>
      <c r="CRY39" s="159"/>
      <c r="CRZ39" s="165"/>
      <c r="CSA39" s="159"/>
      <c r="CSB39" s="165"/>
      <c r="CSC39" s="159"/>
      <c r="CSD39" s="165"/>
      <c r="CSE39" s="159"/>
      <c r="CSF39" s="165"/>
      <c r="CSG39" s="159"/>
      <c r="CSH39" s="165"/>
      <c r="CSI39" s="159"/>
      <c r="CSJ39" s="165"/>
      <c r="CSK39" s="159"/>
      <c r="CSL39" s="165"/>
      <c r="CSM39" s="159"/>
      <c r="CSN39" s="165"/>
      <c r="CSO39" s="159"/>
      <c r="CSP39" s="165"/>
      <c r="CSQ39" s="159"/>
      <c r="CSR39" s="165"/>
      <c r="CSS39" s="159"/>
      <c r="CST39" s="165"/>
      <c r="CSU39" s="159"/>
      <c r="CSV39" s="165"/>
      <c r="CSW39" s="159"/>
      <c r="CSX39" s="165"/>
      <c r="CSY39" s="159"/>
      <c r="CSZ39" s="165"/>
      <c r="CTA39" s="159"/>
      <c r="CTB39" s="165"/>
      <c r="CTC39" s="159"/>
      <c r="CTD39" s="165"/>
      <c r="CTE39" s="159"/>
      <c r="CTF39" s="165"/>
      <c r="CTG39" s="159"/>
      <c r="CTH39" s="165"/>
      <c r="CTI39" s="159"/>
      <c r="CTJ39" s="165"/>
      <c r="CTK39" s="159"/>
      <c r="CTL39" s="165"/>
      <c r="CTM39" s="159"/>
      <c r="CTN39" s="165"/>
      <c r="CTO39" s="159"/>
      <c r="CTP39" s="165"/>
      <c r="CTQ39" s="159"/>
      <c r="CTR39" s="165"/>
      <c r="CTS39" s="159"/>
      <c r="CTT39" s="165"/>
      <c r="CTU39" s="159"/>
      <c r="CTV39" s="165"/>
      <c r="CTW39" s="159"/>
      <c r="CTX39" s="165"/>
      <c r="CTY39" s="159"/>
      <c r="CTZ39" s="165"/>
      <c r="CUA39" s="159"/>
      <c r="CUB39" s="165"/>
      <c r="CUC39" s="159"/>
      <c r="CUD39" s="165"/>
      <c r="CUE39" s="159"/>
      <c r="CUF39" s="165"/>
      <c r="CUG39" s="159"/>
      <c r="CUH39" s="165"/>
      <c r="CUI39" s="159"/>
      <c r="CUJ39" s="165"/>
      <c r="CUK39" s="159"/>
      <c r="CUL39" s="165"/>
      <c r="CUM39" s="159"/>
      <c r="CUN39" s="165"/>
      <c r="CUO39" s="159"/>
      <c r="CUP39" s="165"/>
      <c r="CUQ39" s="159"/>
      <c r="CUR39" s="165"/>
      <c r="CUS39" s="159"/>
      <c r="CUT39" s="165"/>
      <c r="CUU39" s="159"/>
      <c r="CUV39" s="165"/>
      <c r="CUW39" s="159"/>
      <c r="CUX39" s="165"/>
      <c r="CUY39" s="159"/>
      <c r="CUZ39" s="165"/>
      <c r="CVA39" s="159"/>
      <c r="CVB39" s="165"/>
      <c r="CVC39" s="159"/>
      <c r="CVD39" s="165"/>
      <c r="CVE39" s="159"/>
      <c r="CVF39" s="165"/>
      <c r="CVG39" s="159"/>
      <c r="CVH39" s="165"/>
      <c r="CVI39" s="159"/>
      <c r="CVJ39" s="165"/>
      <c r="CVK39" s="159"/>
      <c r="CVL39" s="165"/>
      <c r="CVM39" s="159"/>
      <c r="CVN39" s="165"/>
      <c r="CVO39" s="159"/>
      <c r="CVP39" s="165"/>
      <c r="CVQ39" s="159"/>
      <c r="CVR39" s="165"/>
      <c r="CVS39" s="159"/>
      <c r="CVT39" s="165"/>
      <c r="CVU39" s="159"/>
      <c r="CVV39" s="165"/>
      <c r="CVW39" s="159"/>
      <c r="CVX39" s="165"/>
      <c r="CVY39" s="159"/>
      <c r="CVZ39" s="165"/>
      <c r="CWA39" s="159"/>
      <c r="CWB39" s="165"/>
      <c r="CWC39" s="159"/>
      <c r="CWD39" s="165"/>
      <c r="CWE39" s="159"/>
      <c r="CWF39" s="165"/>
      <c r="CWG39" s="159"/>
      <c r="CWH39" s="165"/>
      <c r="CWI39" s="159"/>
      <c r="CWJ39" s="165"/>
      <c r="CWK39" s="159"/>
      <c r="CWL39" s="165"/>
      <c r="CWM39" s="159"/>
      <c r="CWN39" s="165"/>
      <c r="CWO39" s="159"/>
      <c r="CWP39" s="165"/>
      <c r="CWQ39" s="159"/>
      <c r="CWR39" s="165"/>
      <c r="CWS39" s="159"/>
      <c r="CWT39" s="165"/>
      <c r="CWU39" s="159"/>
      <c r="CWV39" s="165"/>
      <c r="CWW39" s="159"/>
      <c r="CWX39" s="165"/>
      <c r="CWY39" s="159"/>
      <c r="CWZ39" s="165"/>
      <c r="CXA39" s="159"/>
      <c r="CXB39" s="165"/>
      <c r="CXC39" s="159"/>
      <c r="CXD39" s="165"/>
      <c r="CXE39" s="159"/>
      <c r="CXF39" s="165"/>
      <c r="CXG39" s="159"/>
      <c r="CXH39" s="165"/>
      <c r="CXI39" s="159"/>
      <c r="CXJ39" s="165"/>
      <c r="CXK39" s="159"/>
      <c r="CXL39" s="165"/>
      <c r="CXM39" s="159"/>
      <c r="CXN39" s="165"/>
      <c r="CXO39" s="159"/>
      <c r="CXP39" s="165"/>
      <c r="CXQ39" s="159"/>
      <c r="CXR39" s="165"/>
      <c r="CXS39" s="159"/>
      <c r="CXT39" s="165"/>
      <c r="CXU39" s="159"/>
      <c r="CXV39" s="165"/>
      <c r="CXW39" s="159"/>
      <c r="CXX39" s="165"/>
      <c r="CXY39" s="159"/>
      <c r="CXZ39" s="165"/>
      <c r="CYA39" s="159"/>
      <c r="CYB39" s="165"/>
      <c r="CYC39" s="159"/>
      <c r="CYD39" s="165"/>
      <c r="CYE39" s="159"/>
      <c r="CYF39" s="165"/>
      <c r="CYG39" s="159"/>
      <c r="CYH39" s="165"/>
      <c r="CYI39" s="159"/>
      <c r="CYJ39" s="165"/>
      <c r="CYK39" s="159"/>
      <c r="CYL39" s="165"/>
      <c r="CYM39" s="159"/>
      <c r="CYN39" s="165"/>
      <c r="CYO39" s="159"/>
      <c r="CYP39" s="165"/>
      <c r="CYQ39" s="159"/>
      <c r="CYR39" s="165"/>
      <c r="CYS39" s="159"/>
      <c r="CYT39" s="165"/>
      <c r="CYU39" s="159"/>
      <c r="CYV39" s="165"/>
      <c r="CYW39" s="159"/>
      <c r="CYX39" s="165"/>
      <c r="CYY39" s="159"/>
      <c r="CYZ39" s="165"/>
      <c r="CZA39" s="159"/>
      <c r="CZB39" s="165"/>
      <c r="CZC39" s="159"/>
      <c r="CZD39" s="165"/>
      <c r="CZE39" s="159"/>
      <c r="CZF39" s="165"/>
      <c r="CZG39" s="159"/>
      <c r="CZH39" s="165"/>
      <c r="CZI39" s="159"/>
      <c r="CZJ39" s="165"/>
      <c r="CZK39" s="159"/>
      <c r="CZL39" s="165"/>
      <c r="CZM39" s="159"/>
      <c r="CZN39" s="165"/>
      <c r="CZO39" s="159"/>
      <c r="CZP39" s="165"/>
      <c r="CZQ39" s="159"/>
      <c r="CZR39" s="165"/>
      <c r="CZS39" s="159"/>
      <c r="CZT39" s="165"/>
      <c r="CZU39" s="159"/>
      <c r="CZV39" s="165"/>
      <c r="CZW39" s="159"/>
      <c r="CZX39" s="165"/>
      <c r="CZY39" s="159"/>
      <c r="CZZ39" s="165"/>
      <c r="DAA39" s="159"/>
      <c r="DAB39" s="165"/>
      <c r="DAC39" s="159"/>
      <c r="DAD39" s="165"/>
      <c r="DAE39" s="159"/>
      <c r="DAF39" s="165"/>
      <c r="DAG39" s="159"/>
      <c r="DAH39" s="165"/>
      <c r="DAI39" s="159"/>
      <c r="DAJ39" s="165"/>
      <c r="DAK39" s="159"/>
      <c r="DAL39" s="165"/>
      <c r="DAM39" s="159"/>
      <c r="DAN39" s="165"/>
      <c r="DAO39" s="159"/>
      <c r="DAP39" s="165"/>
      <c r="DAQ39" s="159"/>
      <c r="DAR39" s="165"/>
      <c r="DAS39" s="159"/>
      <c r="DAT39" s="165"/>
      <c r="DAU39" s="159"/>
      <c r="DAV39" s="165"/>
      <c r="DAW39" s="159"/>
      <c r="DAX39" s="165"/>
      <c r="DAY39" s="159"/>
      <c r="DAZ39" s="165"/>
      <c r="DBA39" s="159"/>
      <c r="DBB39" s="165"/>
      <c r="DBC39" s="159"/>
      <c r="DBD39" s="165"/>
      <c r="DBE39" s="159"/>
      <c r="DBF39" s="165"/>
      <c r="DBG39" s="159"/>
      <c r="DBH39" s="165"/>
      <c r="DBI39" s="159"/>
      <c r="DBJ39" s="165"/>
      <c r="DBK39" s="159"/>
      <c r="DBL39" s="165"/>
      <c r="DBM39" s="159"/>
      <c r="DBN39" s="165"/>
      <c r="DBO39" s="159"/>
      <c r="DBP39" s="165"/>
      <c r="DBQ39" s="159"/>
      <c r="DBR39" s="165"/>
      <c r="DBS39" s="159"/>
      <c r="DBT39" s="165"/>
      <c r="DBU39" s="159"/>
      <c r="DBV39" s="165"/>
      <c r="DBW39" s="159"/>
      <c r="DBX39" s="165"/>
      <c r="DBY39" s="159"/>
      <c r="DBZ39" s="165"/>
      <c r="DCA39" s="159"/>
      <c r="DCB39" s="165"/>
      <c r="DCC39" s="159"/>
      <c r="DCD39" s="165"/>
      <c r="DCE39" s="159"/>
      <c r="DCF39" s="165"/>
      <c r="DCG39" s="159"/>
      <c r="DCH39" s="165"/>
      <c r="DCI39" s="159"/>
      <c r="DCJ39" s="165"/>
      <c r="DCK39" s="159"/>
      <c r="DCL39" s="165"/>
      <c r="DCM39" s="159"/>
      <c r="DCN39" s="165"/>
      <c r="DCO39" s="159"/>
      <c r="DCP39" s="165"/>
      <c r="DCQ39" s="159"/>
      <c r="DCR39" s="165"/>
      <c r="DCS39" s="159"/>
      <c r="DCT39" s="165"/>
      <c r="DCU39" s="159"/>
      <c r="DCV39" s="165"/>
      <c r="DCW39" s="159"/>
      <c r="DCX39" s="165"/>
      <c r="DCY39" s="159"/>
      <c r="DCZ39" s="165"/>
      <c r="DDA39" s="159"/>
      <c r="DDB39" s="165"/>
      <c r="DDC39" s="159"/>
      <c r="DDD39" s="165"/>
      <c r="DDE39" s="159"/>
      <c r="DDF39" s="165"/>
      <c r="DDG39" s="159"/>
      <c r="DDH39" s="165"/>
      <c r="DDI39" s="159"/>
      <c r="DDJ39" s="165"/>
      <c r="DDK39" s="159"/>
      <c r="DDL39" s="165"/>
      <c r="DDM39" s="159"/>
      <c r="DDN39" s="165"/>
      <c r="DDO39" s="159"/>
      <c r="DDP39" s="165"/>
      <c r="DDQ39" s="159"/>
      <c r="DDR39" s="165"/>
      <c r="DDS39" s="159"/>
      <c r="DDT39" s="165"/>
      <c r="DDU39" s="159"/>
      <c r="DDV39" s="165"/>
      <c r="DDW39" s="159"/>
      <c r="DDX39" s="165"/>
      <c r="DDY39" s="159"/>
      <c r="DDZ39" s="165"/>
      <c r="DEA39" s="159"/>
      <c r="DEB39" s="165"/>
      <c r="DEC39" s="159"/>
      <c r="DED39" s="165"/>
      <c r="DEE39" s="159"/>
      <c r="DEF39" s="165"/>
      <c r="DEG39" s="159"/>
      <c r="DEH39" s="165"/>
      <c r="DEI39" s="159"/>
      <c r="DEJ39" s="165"/>
      <c r="DEK39" s="159"/>
      <c r="DEL39" s="165"/>
      <c r="DEM39" s="159"/>
      <c r="DEN39" s="165"/>
      <c r="DEO39" s="159"/>
      <c r="DEP39" s="165"/>
      <c r="DEQ39" s="159"/>
      <c r="DER39" s="165"/>
      <c r="DES39" s="159"/>
      <c r="DET39" s="165"/>
      <c r="DEU39" s="159"/>
      <c r="DEV39" s="165"/>
      <c r="DEW39" s="159"/>
      <c r="DEX39" s="165"/>
      <c r="DEY39" s="159"/>
      <c r="DEZ39" s="165"/>
      <c r="DFA39" s="159"/>
      <c r="DFB39" s="165"/>
      <c r="DFC39" s="159"/>
      <c r="DFD39" s="165"/>
      <c r="DFE39" s="159"/>
      <c r="DFF39" s="165"/>
      <c r="DFG39" s="159"/>
      <c r="DFH39" s="165"/>
      <c r="DFI39" s="159"/>
      <c r="DFJ39" s="165"/>
      <c r="DFK39" s="159"/>
      <c r="DFL39" s="165"/>
      <c r="DFM39" s="159"/>
      <c r="DFN39" s="165"/>
      <c r="DFO39" s="159"/>
      <c r="DFP39" s="165"/>
      <c r="DFQ39" s="159"/>
      <c r="DFR39" s="165"/>
      <c r="DFS39" s="159"/>
      <c r="DFT39" s="165"/>
      <c r="DFU39" s="159"/>
      <c r="DFV39" s="165"/>
      <c r="DFW39" s="159"/>
      <c r="DFX39" s="165"/>
      <c r="DFY39" s="159"/>
      <c r="DFZ39" s="165"/>
      <c r="DGA39" s="159"/>
      <c r="DGB39" s="165"/>
      <c r="DGC39" s="159"/>
      <c r="DGD39" s="165"/>
      <c r="DGE39" s="159"/>
      <c r="DGF39" s="165"/>
      <c r="DGG39" s="159"/>
      <c r="DGH39" s="165"/>
      <c r="DGI39" s="159"/>
      <c r="DGJ39" s="165"/>
      <c r="DGK39" s="159"/>
      <c r="DGL39" s="165"/>
      <c r="DGM39" s="159"/>
      <c r="DGN39" s="165"/>
      <c r="DGO39" s="159"/>
      <c r="DGP39" s="165"/>
      <c r="DGQ39" s="159"/>
      <c r="DGR39" s="165"/>
      <c r="DGS39" s="159"/>
      <c r="DGT39" s="165"/>
      <c r="DGU39" s="159"/>
      <c r="DGV39" s="165"/>
      <c r="DGW39" s="159"/>
      <c r="DGX39" s="165"/>
      <c r="DGY39" s="159"/>
      <c r="DGZ39" s="165"/>
      <c r="DHA39" s="159"/>
      <c r="DHB39" s="165"/>
      <c r="DHC39" s="159"/>
      <c r="DHD39" s="165"/>
      <c r="DHE39" s="159"/>
      <c r="DHF39" s="165"/>
      <c r="DHG39" s="159"/>
      <c r="DHH39" s="165"/>
      <c r="DHI39" s="159"/>
      <c r="DHJ39" s="165"/>
      <c r="DHK39" s="159"/>
      <c r="DHL39" s="165"/>
      <c r="DHM39" s="159"/>
      <c r="DHN39" s="165"/>
      <c r="DHO39" s="159"/>
      <c r="DHP39" s="165"/>
      <c r="DHQ39" s="159"/>
      <c r="DHR39" s="165"/>
      <c r="DHS39" s="159"/>
      <c r="DHT39" s="165"/>
      <c r="DHU39" s="159"/>
      <c r="DHV39" s="165"/>
      <c r="DHW39" s="159"/>
      <c r="DHX39" s="165"/>
      <c r="DHY39" s="159"/>
      <c r="DHZ39" s="165"/>
      <c r="DIA39" s="159"/>
      <c r="DIB39" s="165"/>
      <c r="DIC39" s="159"/>
      <c r="DID39" s="165"/>
      <c r="DIE39" s="159"/>
      <c r="DIF39" s="165"/>
      <c r="DIG39" s="159"/>
      <c r="DIH39" s="165"/>
      <c r="DII39" s="159"/>
      <c r="DIJ39" s="165"/>
      <c r="DIK39" s="159"/>
      <c r="DIL39" s="165"/>
      <c r="DIM39" s="159"/>
      <c r="DIN39" s="165"/>
      <c r="DIO39" s="159"/>
      <c r="DIP39" s="165"/>
      <c r="DIQ39" s="159"/>
      <c r="DIR39" s="165"/>
      <c r="DIS39" s="159"/>
      <c r="DIT39" s="165"/>
      <c r="DIU39" s="159"/>
      <c r="DIV39" s="165"/>
      <c r="DIW39" s="159"/>
      <c r="DIX39" s="165"/>
      <c r="DIY39" s="159"/>
      <c r="DIZ39" s="165"/>
      <c r="DJA39" s="159"/>
      <c r="DJB39" s="165"/>
      <c r="DJC39" s="159"/>
      <c r="DJD39" s="165"/>
      <c r="DJE39" s="159"/>
      <c r="DJF39" s="165"/>
      <c r="DJG39" s="159"/>
      <c r="DJH39" s="165"/>
      <c r="DJI39" s="159"/>
      <c r="DJJ39" s="165"/>
      <c r="DJK39" s="159"/>
      <c r="DJL39" s="165"/>
      <c r="DJM39" s="159"/>
      <c r="DJN39" s="165"/>
      <c r="DJO39" s="159"/>
      <c r="DJP39" s="165"/>
      <c r="DJQ39" s="159"/>
      <c r="DJR39" s="165"/>
      <c r="DJS39" s="159"/>
      <c r="DJT39" s="165"/>
      <c r="DJU39" s="159"/>
      <c r="DJV39" s="165"/>
      <c r="DJW39" s="159"/>
      <c r="DJX39" s="165"/>
      <c r="DJY39" s="159"/>
      <c r="DJZ39" s="165"/>
      <c r="DKA39" s="159"/>
      <c r="DKB39" s="165"/>
      <c r="DKC39" s="159"/>
      <c r="DKD39" s="165"/>
      <c r="DKE39" s="159"/>
      <c r="DKF39" s="165"/>
      <c r="DKG39" s="159"/>
      <c r="DKH39" s="165"/>
      <c r="DKI39" s="159"/>
      <c r="DKJ39" s="165"/>
      <c r="DKK39" s="159"/>
      <c r="DKL39" s="165"/>
      <c r="DKM39" s="159"/>
      <c r="DKN39" s="165"/>
      <c r="DKO39" s="159"/>
      <c r="DKP39" s="165"/>
      <c r="DKQ39" s="159"/>
      <c r="DKR39" s="165"/>
      <c r="DKS39" s="159"/>
      <c r="DKT39" s="165"/>
      <c r="DKU39" s="159"/>
      <c r="DKV39" s="165"/>
      <c r="DKW39" s="159"/>
      <c r="DKX39" s="165"/>
      <c r="DKY39" s="159"/>
      <c r="DKZ39" s="165"/>
      <c r="DLA39" s="159"/>
      <c r="DLB39" s="165"/>
      <c r="DLC39" s="159"/>
      <c r="DLD39" s="165"/>
      <c r="DLE39" s="159"/>
      <c r="DLF39" s="165"/>
      <c r="DLG39" s="159"/>
      <c r="DLH39" s="165"/>
      <c r="DLI39" s="159"/>
      <c r="DLJ39" s="165"/>
      <c r="DLK39" s="159"/>
      <c r="DLL39" s="165"/>
      <c r="DLM39" s="159"/>
      <c r="DLN39" s="165"/>
      <c r="DLO39" s="159"/>
      <c r="DLP39" s="165"/>
      <c r="DLQ39" s="159"/>
      <c r="DLR39" s="165"/>
      <c r="DLS39" s="159"/>
      <c r="DLT39" s="165"/>
      <c r="DLU39" s="159"/>
      <c r="DLV39" s="165"/>
      <c r="DLW39" s="159"/>
      <c r="DLX39" s="165"/>
      <c r="DLY39" s="159"/>
      <c r="DLZ39" s="165"/>
      <c r="DMA39" s="159"/>
      <c r="DMB39" s="165"/>
      <c r="DMC39" s="159"/>
      <c r="DMD39" s="165"/>
      <c r="DME39" s="159"/>
      <c r="DMF39" s="165"/>
      <c r="DMG39" s="159"/>
      <c r="DMH39" s="165"/>
      <c r="DMI39" s="159"/>
      <c r="DMJ39" s="165"/>
      <c r="DMK39" s="159"/>
      <c r="DML39" s="165"/>
      <c r="DMM39" s="159"/>
      <c r="DMN39" s="165"/>
      <c r="DMO39" s="159"/>
      <c r="DMP39" s="165"/>
      <c r="DMQ39" s="159"/>
      <c r="DMR39" s="165"/>
      <c r="DMS39" s="159"/>
      <c r="DMT39" s="165"/>
      <c r="DMU39" s="159"/>
      <c r="DMV39" s="165"/>
      <c r="DMW39" s="159"/>
      <c r="DMX39" s="165"/>
      <c r="DMY39" s="159"/>
      <c r="DMZ39" s="165"/>
      <c r="DNA39" s="159"/>
      <c r="DNB39" s="165"/>
      <c r="DNC39" s="159"/>
      <c r="DND39" s="165"/>
      <c r="DNE39" s="159"/>
      <c r="DNF39" s="165"/>
      <c r="DNG39" s="159"/>
      <c r="DNH39" s="165"/>
      <c r="DNI39" s="159"/>
      <c r="DNJ39" s="165"/>
      <c r="DNK39" s="159"/>
      <c r="DNL39" s="165"/>
      <c r="DNM39" s="159"/>
      <c r="DNN39" s="165"/>
      <c r="DNO39" s="159"/>
      <c r="DNP39" s="165"/>
      <c r="DNQ39" s="159"/>
      <c r="DNR39" s="165"/>
      <c r="DNS39" s="159"/>
      <c r="DNT39" s="165"/>
      <c r="DNU39" s="159"/>
      <c r="DNV39" s="165"/>
      <c r="DNW39" s="159"/>
      <c r="DNX39" s="165"/>
      <c r="DNY39" s="159"/>
      <c r="DNZ39" s="165"/>
      <c r="DOA39" s="159"/>
      <c r="DOB39" s="165"/>
      <c r="DOC39" s="159"/>
      <c r="DOD39" s="165"/>
      <c r="DOE39" s="159"/>
      <c r="DOF39" s="165"/>
      <c r="DOG39" s="159"/>
      <c r="DOH39" s="165"/>
      <c r="DOI39" s="159"/>
      <c r="DOJ39" s="165"/>
      <c r="DOK39" s="159"/>
      <c r="DOL39" s="165"/>
      <c r="DOM39" s="159"/>
      <c r="DON39" s="165"/>
      <c r="DOO39" s="159"/>
      <c r="DOP39" s="165"/>
      <c r="DOQ39" s="159"/>
      <c r="DOR39" s="165"/>
      <c r="DOS39" s="159"/>
      <c r="DOT39" s="165"/>
      <c r="DOU39" s="159"/>
      <c r="DOV39" s="165"/>
      <c r="DOW39" s="159"/>
      <c r="DOX39" s="165"/>
      <c r="DOY39" s="159"/>
      <c r="DOZ39" s="165"/>
      <c r="DPA39" s="159"/>
      <c r="DPB39" s="165"/>
      <c r="DPC39" s="159"/>
      <c r="DPD39" s="165"/>
      <c r="DPE39" s="159"/>
      <c r="DPF39" s="165"/>
      <c r="DPG39" s="159"/>
      <c r="DPH39" s="165"/>
      <c r="DPI39" s="159"/>
      <c r="DPJ39" s="165"/>
      <c r="DPK39" s="159"/>
      <c r="DPL39" s="165"/>
      <c r="DPM39" s="159"/>
      <c r="DPN39" s="165"/>
      <c r="DPO39" s="159"/>
      <c r="DPP39" s="165"/>
      <c r="DPQ39" s="159"/>
      <c r="DPR39" s="165"/>
      <c r="DPS39" s="159"/>
      <c r="DPT39" s="165"/>
      <c r="DPU39" s="159"/>
      <c r="DPV39" s="165"/>
      <c r="DPW39" s="159"/>
      <c r="DPX39" s="165"/>
      <c r="DPY39" s="159"/>
      <c r="DPZ39" s="165"/>
      <c r="DQA39" s="159"/>
      <c r="DQB39" s="165"/>
      <c r="DQC39" s="159"/>
      <c r="DQD39" s="165"/>
      <c r="DQE39" s="159"/>
      <c r="DQF39" s="165"/>
      <c r="DQG39" s="159"/>
      <c r="DQH39" s="165"/>
      <c r="DQI39" s="159"/>
      <c r="DQJ39" s="165"/>
      <c r="DQK39" s="159"/>
      <c r="DQL39" s="165"/>
      <c r="DQM39" s="159"/>
      <c r="DQN39" s="165"/>
      <c r="DQO39" s="159"/>
      <c r="DQP39" s="165"/>
      <c r="DQQ39" s="159"/>
      <c r="DQR39" s="165"/>
      <c r="DQS39" s="159"/>
      <c r="DQT39" s="165"/>
      <c r="DQU39" s="159"/>
      <c r="DQV39" s="165"/>
      <c r="DQW39" s="159"/>
      <c r="DQX39" s="165"/>
      <c r="DQY39" s="159"/>
      <c r="DQZ39" s="165"/>
      <c r="DRA39" s="159"/>
      <c r="DRB39" s="165"/>
      <c r="DRC39" s="159"/>
      <c r="DRD39" s="165"/>
      <c r="DRE39" s="159"/>
      <c r="DRF39" s="165"/>
      <c r="DRG39" s="159"/>
      <c r="DRH39" s="165"/>
      <c r="DRI39" s="159"/>
      <c r="DRJ39" s="165"/>
      <c r="DRK39" s="159"/>
      <c r="DRL39" s="165"/>
      <c r="DRM39" s="159"/>
      <c r="DRN39" s="165"/>
      <c r="DRO39" s="159"/>
      <c r="DRP39" s="165"/>
      <c r="DRQ39" s="159"/>
      <c r="DRR39" s="165"/>
      <c r="DRS39" s="159"/>
      <c r="DRT39" s="165"/>
      <c r="DRU39" s="159"/>
      <c r="DRV39" s="165"/>
      <c r="DRW39" s="159"/>
      <c r="DRX39" s="165"/>
      <c r="DRY39" s="159"/>
      <c r="DRZ39" s="165"/>
      <c r="DSA39" s="159"/>
      <c r="DSB39" s="165"/>
      <c r="DSC39" s="159"/>
      <c r="DSD39" s="165"/>
      <c r="DSE39" s="159"/>
      <c r="DSF39" s="165"/>
      <c r="DSG39" s="159"/>
      <c r="DSH39" s="165"/>
      <c r="DSI39" s="159"/>
      <c r="DSJ39" s="165"/>
      <c r="DSK39" s="159"/>
      <c r="DSL39" s="165"/>
      <c r="DSM39" s="159"/>
      <c r="DSN39" s="165"/>
      <c r="DSO39" s="159"/>
      <c r="DSP39" s="165"/>
      <c r="DSQ39" s="159"/>
      <c r="DSR39" s="165"/>
      <c r="DSS39" s="159"/>
      <c r="DST39" s="165"/>
      <c r="DSU39" s="159"/>
      <c r="DSV39" s="165"/>
      <c r="DSW39" s="159"/>
      <c r="DSX39" s="165"/>
      <c r="DSY39" s="159"/>
      <c r="DSZ39" s="165"/>
      <c r="DTA39" s="159"/>
      <c r="DTB39" s="165"/>
      <c r="DTC39" s="159"/>
      <c r="DTD39" s="165"/>
      <c r="DTE39" s="159"/>
      <c r="DTF39" s="165"/>
      <c r="DTG39" s="159"/>
      <c r="DTH39" s="165"/>
      <c r="DTI39" s="159"/>
      <c r="DTJ39" s="165"/>
      <c r="DTK39" s="159"/>
      <c r="DTL39" s="165"/>
      <c r="DTM39" s="159"/>
      <c r="DTN39" s="165"/>
      <c r="DTO39" s="159"/>
      <c r="DTP39" s="165"/>
      <c r="DTQ39" s="159"/>
      <c r="DTR39" s="165"/>
      <c r="DTS39" s="159"/>
      <c r="DTT39" s="165"/>
      <c r="DTU39" s="159"/>
      <c r="DTV39" s="165"/>
      <c r="DTW39" s="159"/>
      <c r="DTX39" s="165"/>
      <c r="DTY39" s="159"/>
      <c r="DTZ39" s="165"/>
      <c r="DUA39" s="159"/>
      <c r="DUB39" s="165"/>
      <c r="DUC39" s="159"/>
      <c r="DUD39" s="165"/>
      <c r="DUE39" s="159"/>
      <c r="DUF39" s="165"/>
      <c r="DUG39" s="159"/>
      <c r="DUH39" s="165"/>
      <c r="DUI39" s="159"/>
      <c r="DUJ39" s="165"/>
      <c r="DUK39" s="159"/>
      <c r="DUL39" s="165"/>
      <c r="DUM39" s="159"/>
      <c r="DUN39" s="165"/>
      <c r="DUO39" s="159"/>
      <c r="DUP39" s="165"/>
      <c r="DUQ39" s="159"/>
      <c r="DUR39" s="165"/>
      <c r="DUS39" s="159"/>
      <c r="DUT39" s="165"/>
      <c r="DUU39" s="159"/>
      <c r="DUV39" s="165"/>
      <c r="DUW39" s="159"/>
      <c r="DUX39" s="165"/>
      <c r="DUY39" s="159"/>
      <c r="DUZ39" s="165"/>
      <c r="DVA39" s="159"/>
      <c r="DVB39" s="165"/>
      <c r="DVC39" s="159"/>
      <c r="DVD39" s="165"/>
      <c r="DVE39" s="159"/>
      <c r="DVF39" s="165"/>
      <c r="DVG39" s="159"/>
      <c r="DVH39" s="165"/>
      <c r="DVI39" s="159"/>
      <c r="DVJ39" s="165"/>
      <c r="DVK39" s="159"/>
      <c r="DVL39" s="165"/>
      <c r="DVM39" s="159"/>
      <c r="DVN39" s="165"/>
      <c r="DVO39" s="159"/>
      <c r="DVP39" s="165"/>
      <c r="DVQ39" s="159"/>
      <c r="DVR39" s="165"/>
      <c r="DVS39" s="159"/>
      <c r="DVT39" s="165"/>
      <c r="DVU39" s="159"/>
      <c r="DVV39" s="165"/>
      <c r="DVW39" s="159"/>
      <c r="DVX39" s="165"/>
      <c r="DVY39" s="159"/>
      <c r="DVZ39" s="165"/>
      <c r="DWA39" s="159"/>
      <c r="DWB39" s="165"/>
      <c r="DWC39" s="159"/>
      <c r="DWD39" s="165"/>
      <c r="DWE39" s="159"/>
      <c r="DWF39" s="165"/>
      <c r="DWG39" s="159"/>
      <c r="DWH39" s="165"/>
      <c r="DWI39" s="159"/>
      <c r="DWJ39" s="165"/>
      <c r="DWK39" s="159"/>
      <c r="DWL39" s="165"/>
      <c r="DWM39" s="159"/>
      <c r="DWN39" s="165"/>
      <c r="DWO39" s="159"/>
      <c r="DWP39" s="165"/>
      <c r="DWQ39" s="159"/>
      <c r="DWR39" s="165"/>
      <c r="DWS39" s="159"/>
      <c r="DWT39" s="165"/>
      <c r="DWU39" s="159"/>
      <c r="DWV39" s="165"/>
      <c r="DWW39" s="159"/>
      <c r="DWX39" s="165"/>
      <c r="DWY39" s="159"/>
      <c r="DWZ39" s="165"/>
      <c r="DXA39" s="159"/>
      <c r="DXB39" s="165"/>
      <c r="DXC39" s="159"/>
      <c r="DXD39" s="165"/>
      <c r="DXE39" s="159"/>
      <c r="DXF39" s="165"/>
      <c r="DXG39" s="159"/>
      <c r="DXH39" s="165"/>
      <c r="DXI39" s="159"/>
      <c r="DXJ39" s="165"/>
      <c r="DXK39" s="159"/>
      <c r="DXL39" s="165"/>
      <c r="DXM39" s="159"/>
      <c r="DXN39" s="165"/>
      <c r="DXO39" s="159"/>
      <c r="DXP39" s="165"/>
      <c r="DXQ39" s="159"/>
      <c r="DXR39" s="165"/>
      <c r="DXS39" s="159"/>
      <c r="DXT39" s="165"/>
      <c r="DXU39" s="159"/>
      <c r="DXV39" s="165"/>
      <c r="DXW39" s="159"/>
      <c r="DXX39" s="165"/>
      <c r="DXY39" s="159"/>
      <c r="DXZ39" s="165"/>
      <c r="DYA39" s="159"/>
      <c r="DYB39" s="165"/>
      <c r="DYC39" s="159"/>
      <c r="DYD39" s="165"/>
      <c r="DYE39" s="159"/>
      <c r="DYF39" s="165"/>
      <c r="DYG39" s="159"/>
      <c r="DYH39" s="165"/>
      <c r="DYI39" s="159"/>
      <c r="DYJ39" s="165"/>
      <c r="DYK39" s="159"/>
      <c r="DYL39" s="165"/>
      <c r="DYM39" s="159"/>
      <c r="DYN39" s="165"/>
      <c r="DYO39" s="159"/>
      <c r="DYP39" s="165"/>
      <c r="DYQ39" s="159"/>
      <c r="DYR39" s="165"/>
      <c r="DYS39" s="159"/>
      <c r="DYT39" s="165"/>
      <c r="DYU39" s="159"/>
      <c r="DYV39" s="165"/>
      <c r="DYW39" s="159"/>
      <c r="DYX39" s="165"/>
      <c r="DYY39" s="159"/>
      <c r="DYZ39" s="165"/>
      <c r="DZA39" s="159"/>
      <c r="DZB39" s="165"/>
      <c r="DZC39" s="159"/>
      <c r="DZD39" s="165"/>
      <c r="DZE39" s="159"/>
      <c r="DZF39" s="165"/>
      <c r="DZG39" s="159"/>
      <c r="DZH39" s="165"/>
      <c r="DZI39" s="159"/>
      <c r="DZJ39" s="165"/>
      <c r="DZK39" s="159"/>
      <c r="DZL39" s="165"/>
      <c r="DZM39" s="159"/>
      <c r="DZN39" s="165"/>
      <c r="DZO39" s="159"/>
      <c r="DZP39" s="165"/>
      <c r="DZQ39" s="159"/>
      <c r="DZR39" s="165"/>
      <c r="DZS39" s="159"/>
      <c r="DZT39" s="165"/>
      <c r="DZU39" s="159"/>
      <c r="DZV39" s="165"/>
      <c r="DZW39" s="159"/>
      <c r="DZX39" s="165"/>
      <c r="DZY39" s="159"/>
      <c r="DZZ39" s="165"/>
      <c r="EAA39" s="159"/>
      <c r="EAB39" s="165"/>
      <c r="EAC39" s="159"/>
      <c r="EAD39" s="165"/>
      <c r="EAE39" s="159"/>
      <c r="EAF39" s="165"/>
      <c r="EAG39" s="159"/>
      <c r="EAH39" s="165"/>
      <c r="EAI39" s="159"/>
      <c r="EAJ39" s="165"/>
      <c r="EAK39" s="159"/>
      <c r="EAL39" s="165"/>
      <c r="EAM39" s="159"/>
      <c r="EAN39" s="165"/>
      <c r="EAO39" s="159"/>
      <c r="EAP39" s="165"/>
      <c r="EAQ39" s="159"/>
      <c r="EAR39" s="165"/>
      <c r="EAS39" s="159"/>
      <c r="EAT39" s="165"/>
      <c r="EAU39" s="159"/>
      <c r="EAV39" s="165"/>
      <c r="EAW39" s="159"/>
      <c r="EAX39" s="165"/>
      <c r="EAY39" s="159"/>
      <c r="EAZ39" s="165"/>
      <c r="EBA39" s="159"/>
      <c r="EBB39" s="165"/>
      <c r="EBC39" s="159"/>
      <c r="EBD39" s="165"/>
      <c r="EBE39" s="159"/>
      <c r="EBF39" s="165"/>
      <c r="EBG39" s="159"/>
      <c r="EBH39" s="165"/>
      <c r="EBI39" s="159"/>
      <c r="EBJ39" s="165"/>
      <c r="EBK39" s="159"/>
      <c r="EBL39" s="165"/>
      <c r="EBM39" s="159"/>
      <c r="EBN39" s="165"/>
      <c r="EBO39" s="159"/>
      <c r="EBP39" s="165"/>
      <c r="EBQ39" s="159"/>
      <c r="EBR39" s="165"/>
      <c r="EBS39" s="159"/>
      <c r="EBT39" s="165"/>
      <c r="EBU39" s="159"/>
      <c r="EBV39" s="165"/>
      <c r="EBW39" s="159"/>
      <c r="EBX39" s="165"/>
      <c r="EBY39" s="159"/>
      <c r="EBZ39" s="165"/>
      <c r="ECA39" s="159"/>
      <c r="ECB39" s="165"/>
      <c r="ECC39" s="159"/>
      <c r="ECD39" s="165"/>
      <c r="ECE39" s="159"/>
      <c r="ECF39" s="165"/>
      <c r="ECG39" s="159"/>
      <c r="ECH39" s="165"/>
      <c r="ECI39" s="159"/>
      <c r="ECJ39" s="165"/>
      <c r="ECK39" s="159"/>
      <c r="ECL39" s="165"/>
      <c r="ECM39" s="159"/>
      <c r="ECN39" s="165"/>
      <c r="ECO39" s="159"/>
      <c r="ECP39" s="165"/>
      <c r="ECQ39" s="159"/>
      <c r="ECR39" s="165"/>
      <c r="ECS39" s="159"/>
      <c r="ECT39" s="165"/>
      <c r="ECU39" s="159"/>
      <c r="ECV39" s="165"/>
      <c r="ECW39" s="159"/>
      <c r="ECX39" s="165"/>
      <c r="ECY39" s="159"/>
      <c r="ECZ39" s="165"/>
      <c r="EDA39" s="159"/>
      <c r="EDB39" s="165"/>
      <c r="EDC39" s="159"/>
      <c r="EDD39" s="165"/>
      <c r="EDE39" s="159"/>
      <c r="EDF39" s="165"/>
      <c r="EDG39" s="159"/>
      <c r="EDH39" s="165"/>
      <c r="EDI39" s="159"/>
      <c r="EDJ39" s="165"/>
      <c r="EDK39" s="159"/>
      <c r="EDL39" s="165"/>
      <c r="EDM39" s="159"/>
      <c r="EDN39" s="165"/>
      <c r="EDO39" s="159"/>
      <c r="EDP39" s="165"/>
      <c r="EDQ39" s="159"/>
      <c r="EDR39" s="165"/>
      <c r="EDS39" s="159"/>
      <c r="EDT39" s="165"/>
      <c r="EDU39" s="159"/>
      <c r="EDV39" s="165"/>
      <c r="EDW39" s="159"/>
      <c r="EDX39" s="165"/>
      <c r="EDY39" s="159"/>
      <c r="EDZ39" s="165"/>
      <c r="EEA39" s="159"/>
      <c r="EEB39" s="165"/>
      <c r="EEC39" s="159"/>
      <c r="EED39" s="165"/>
      <c r="EEE39" s="159"/>
      <c r="EEF39" s="165"/>
      <c r="EEG39" s="159"/>
      <c r="EEH39" s="165"/>
      <c r="EEI39" s="159"/>
      <c r="EEJ39" s="165"/>
      <c r="EEK39" s="159"/>
      <c r="EEL39" s="165"/>
      <c r="EEM39" s="159"/>
      <c r="EEN39" s="165"/>
      <c r="EEO39" s="159"/>
      <c r="EEP39" s="165"/>
      <c r="EEQ39" s="159"/>
      <c r="EER39" s="165"/>
      <c r="EES39" s="159"/>
      <c r="EET39" s="165"/>
      <c r="EEU39" s="159"/>
      <c r="EEV39" s="165"/>
      <c r="EEW39" s="159"/>
      <c r="EEX39" s="165"/>
      <c r="EEY39" s="159"/>
      <c r="EEZ39" s="165"/>
      <c r="EFA39" s="159"/>
      <c r="EFB39" s="165"/>
      <c r="EFC39" s="159"/>
      <c r="EFD39" s="165"/>
      <c r="EFE39" s="159"/>
      <c r="EFF39" s="165"/>
      <c r="EFG39" s="159"/>
      <c r="EFH39" s="165"/>
      <c r="EFI39" s="159"/>
      <c r="EFJ39" s="165"/>
      <c r="EFK39" s="159"/>
      <c r="EFL39" s="165"/>
      <c r="EFM39" s="159"/>
      <c r="EFN39" s="165"/>
      <c r="EFO39" s="159"/>
      <c r="EFP39" s="165"/>
      <c r="EFQ39" s="159"/>
      <c r="EFR39" s="165"/>
      <c r="EFS39" s="159"/>
      <c r="EFT39" s="165"/>
      <c r="EFU39" s="159"/>
      <c r="EFV39" s="165"/>
      <c r="EFW39" s="159"/>
      <c r="EFX39" s="165"/>
      <c r="EFY39" s="159"/>
      <c r="EFZ39" s="165"/>
      <c r="EGA39" s="159"/>
      <c r="EGB39" s="165"/>
      <c r="EGC39" s="159"/>
      <c r="EGD39" s="165"/>
      <c r="EGE39" s="159"/>
      <c r="EGF39" s="165"/>
      <c r="EGG39" s="159"/>
      <c r="EGH39" s="165"/>
      <c r="EGI39" s="159"/>
      <c r="EGJ39" s="165"/>
      <c r="EGK39" s="159"/>
      <c r="EGL39" s="165"/>
      <c r="EGM39" s="159"/>
      <c r="EGN39" s="165"/>
      <c r="EGO39" s="159"/>
      <c r="EGP39" s="165"/>
      <c r="EGQ39" s="159"/>
      <c r="EGR39" s="165"/>
      <c r="EGS39" s="159"/>
      <c r="EGT39" s="165"/>
      <c r="EGU39" s="159"/>
      <c r="EGV39" s="165"/>
      <c r="EGW39" s="159"/>
      <c r="EGX39" s="165"/>
      <c r="EGY39" s="159"/>
      <c r="EGZ39" s="165"/>
      <c r="EHA39" s="159"/>
      <c r="EHB39" s="165"/>
      <c r="EHC39" s="159"/>
      <c r="EHD39" s="165"/>
      <c r="EHE39" s="159"/>
      <c r="EHF39" s="165"/>
      <c r="EHG39" s="159"/>
      <c r="EHH39" s="165"/>
      <c r="EHI39" s="159"/>
      <c r="EHJ39" s="165"/>
      <c r="EHK39" s="159"/>
      <c r="EHL39" s="165"/>
      <c r="EHM39" s="159"/>
      <c r="EHN39" s="165"/>
      <c r="EHO39" s="159"/>
      <c r="EHP39" s="165"/>
      <c r="EHQ39" s="159"/>
      <c r="EHR39" s="165"/>
      <c r="EHS39" s="159"/>
      <c r="EHT39" s="165"/>
      <c r="EHU39" s="159"/>
      <c r="EHV39" s="165"/>
      <c r="EHW39" s="159"/>
      <c r="EHX39" s="165"/>
      <c r="EHY39" s="159"/>
      <c r="EHZ39" s="165"/>
      <c r="EIA39" s="159"/>
      <c r="EIB39" s="165"/>
      <c r="EIC39" s="159"/>
      <c r="EID39" s="165"/>
      <c r="EIE39" s="159"/>
      <c r="EIF39" s="165"/>
      <c r="EIG39" s="159"/>
      <c r="EIH39" s="165"/>
      <c r="EII39" s="159"/>
      <c r="EIJ39" s="165"/>
      <c r="EIK39" s="159"/>
      <c r="EIL39" s="165"/>
      <c r="EIM39" s="159"/>
      <c r="EIN39" s="165"/>
      <c r="EIO39" s="159"/>
      <c r="EIP39" s="165"/>
      <c r="EIQ39" s="159"/>
      <c r="EIR39" s="165"/>
      <c r="EIS39" s="159"/>
      <c r="EIT39" s="165"/>
      <c r="EIU39" s="159"/>
      <c r="EIV39" s="165"/>
      <c r="EIW39" s="159"/>
      <c r="EIX39" s="165"/>
      <c r="EIY39" s="159"/>
      <c r="EIZ39" s="165"/>
      <c r="EJA39" s="159"/>
      <c r="EJB39" s="165"/>
      <c r="EJC39" s="159"/>
      <c r="EJD39" s="165"/>
      <c r="EJE39" s="159"/>
      <c r="EJF39" s="165"/>
      <c r="EJG39" s="159"/>
      <c r="EJH39" s="165"/>
      <c r="EJI39" s="159"/>
      <c r="EJJ39" s="165"/>
      <c r="EJK39" s="159"/>
      <c r="EJL39" s="165"/>
      <c r="EJM39" s="159"/>
      <c r="EJN39" s="165"/>
      <c r="EJO39" s="159"/>
      <c r="EJP39" s="165"/>
      <c r="EJQ39" s="159"/>
      <c r="EJR39" s="165"/>
      <c r="EJS39" s="159"/>
      <c r="EJT39" s="165"/>
      <c r="EJU39" s="159"/>
      <c r="EJV39" s="165"/>
      <c r="EJW39" s="159"/>
      <c r="EJX39" s="165"/>
      <c r="EJY39" s="159"/>
      <c r="EJZ39" s="165"/>
      <c r="EKA39" s="159"/>
      <c r="EKB39" s="165"/>
      <c r="EKC39" s="159"/>
      <c r="EKD39" s="165"/>
      <c r="EKE39" s="159"/>
      <c r="EKF39" s="165"/>
      <c r="EKG39" s="159"/>
      <c r="EKH39" s="165"/>
      <c r="EKI39" s="159"/>
      <c r="EKJ39" s="165"/>
      <c r="EKK39" s="159"/>
      <c r="EKL39" s="165"/>
      <c r="EKM39" s="159"/>
      <c r="EKN39" s="165"/>
      <c r="EKO39" s="159"/>
      <c r="EKP39" s="165"/>
      <c r="EKQ39" s="159"/>
      <c r="EKR39" s="165"/>
      <c r="EKS39" s="159"/>
      <c r="EKT39" s="165"/>
      <c r="EKU39" s="159"/>
      <c r="EKV39" s="165"/>
      <c r="EKW39" s="159"/>
      <c r="EKX39" s="165"/>
      <c r="EKY39" s="159"/>
      <c r="EKZ39" s="165"/>
      <c r="ELA39" s="159"/>
      <c r="ELB39" s="165"/>
      <c r="ELC39" s="159"/>
      <c r="ELD39" s="165"/>
      <c r="ELE39" s="159"/>
      <c r="ELF39" s="165"/>
      <c r="ELG39" s="159"/>
      <c r="ELH39" s="165"/>
      <c r="ELI39" s="159"/>
      <c r="ELJ39" s="165"/>
      <c r="ELK39" s="159"/>
      <c r="ELL39" s="165"/>
      <c r="ELM39" s="159"/>
      <c r="ELN39" s="165"/>
      <c r="ELO39" s="159"/>
      <c r="ELP39" s="165"/>
      <c r="ELQ39" s="159"/>
      <c r="ELR39" s="165"/>
      <c r="ELS39" s="159"/>
      <c r="ELT39" s="165"/>
      <c r="ELU39" s="159"/>
      <c r="ELV39" s="165"/>
      <c r="ELW39" s="159"/>
      <c r="ELX39" s="165"/>
      <c r="ELY39" s="159"/>
      <c r="ELZ39" s="165"/>
      <c r="EMA39" s="159"/>
      <c r="EMB39" s="165"/>
      <c r="EMC39" s="159"/>
      <c r="EMD39" s="165"/>
      <c r="EME39" s="159"/>
      <c r="EMF39" s="165"/>
      <c r="EMG39" s="159"/>
      <c r="EMH39" s="165"/>
      <c r="EMI39" s="159"/>
      <c r="EMJ39" s="165"/>
      <c r="EMK39" s="159"/>
      <c r="EML39" s="165"/>
      <c r="EMM39" s="159"/>
      <c r="EMN39" s="165"/>
      <c r="EMO39" s="159"/>
      <c r="EMP39" s="165"/>
      <c r="EMQ39" s="159"/>
      <c r="EMR39" s="165"/>
      <c r="EMS39" s="159"/>
      <c r="EMT39" s="165"/>
      <c r="EMU39" s="159"/>
      <c r="EMV39" s="165"/>
      <c r="EMW39" s="159"/>
      <c r="EMX39" s="165"/>
      <c r="EMY39" s="159"/>
      <c r="EMZ39" s="165"/>
      <c r="ENA39" s="159"/>
      <c r="ENB39" s="165"/>
      <c r="ENC39" s="159"/>
      <c r="END39" s="165"/>
      <c r="ENE39" s="159"/>
      <c r="ENF39" s="165"/>
      <c r="ENG39" s="159"/>
      <c r="ENH39" s="165"/>
      <c r="ENI39" s="159"/>
      <c r="ENJ39" s="165"/>
      <c r="ENK39" s="159"/>
      <c r="ENL39" s="165"/>
      <c r="ENM39" s="159"/>
      <c r="ENN39" s="165"/>
      <c r="ENO39" s="159"/>
      <c r="ENP39" s="165"/>
      <c r="ENQ39" s="159"/>
      <c r="ENR39" s="165"/>
      <c r="ENS39" s="159"/>
      <c r="ENT39" s="165"/>
      <c r="ENU39" s="159"/>
      <c r="ENV39" s="165"/>
      <c r="ENW39" s="159"/>
      <c r="ENX39" s="165"/>
      <c r="ENY39" s="159"/>
      <c r="ENZ39" s="165"/>
      <c r="EOA39" s="159"/>
      <c r="EOB39" s="165"/>
      <c r="EOC39" s="159"/>
      <c r="EOD39" s="165"/>
      <c r="EOE39" s="159"/>
      <c r="EOF39" s="165"/>
      <c r="EOG39" s="159"/>
      <c r="EOH39" s="165"/>
      <c r="EOI39" s="159"/>
      <c r="EOJ39" s="165"/>
      <c r="EOK39" s="159"/>
      <c r="EOL39" s="165"/>
      <c r="EOM39" s="159"/>
      <c r="EON39" s="165"/>
      <c r="EOO39" s="159"/>
      <c r="EOP39" s="165"/>
      <c r="EOQ39" s="159"/>
      <c r="EOR39" s="165"/>
      <c r="EOS39" s="159"/>
      <c r="EOT39" s="165"/>
      <c r="EOU39" s="159"/>
      <c r="EOV39" s="165"/>
      <c r="EOW39" s="159"/>
      <c r="EOX39" s="165"/>
      <c r="EOY39" s="159"/>
      <c r="EOZ39" s="165"/>
      <c r="EPA39" s="159"/>
      <c r="EPB39" s="165"/>
      <c r="EPC39" s="159"/>
      <c r="EPD39" s="165"/>
      <c r="EPE39" s="159"/>
      <c r="EPF39" s="165"/>
      <c r="EPG39" s="159"/>
      <c r="EPH39" s="165"/>
      <c r="EPI39" s="159"/>
      <c r="EPJ39" s="165"/>
      <c r="EPK39" s="159"/>
      <c r="EPL39" s="165"/>
      <c r="EPM39" s="159"/>
      <c r="EPN39" s="165"/>
      <c r="EPO39" s="159"/>
      <c r="EPP39" s="165"/>
      <c r="EPQ39" s="159"/>
      <c r="EPR39" s="165"/>
      <c r="EPS39" s="159"/>
      <c r="EPT39" s="165"/>
      <c r="EPU39" s="159"/>
      <c r="EPV39" s="165"/>
      <c r="EPW39" s="159"/>
      <c r="EPX39" s="165"/>
      <c r="EPY39" s="159"/>
      <c r="EPZ39" s="165"/>
      <c r="EQA39" s="159"/>
      <c r="EQB39" s="165"/>
      <c r="EQC39" s="159"/>
      <c r="EQD39" s="165"/>
      <c r="EQE39" s="159"/>
      <c r="EQF39" s="165"/>
      <c r="EQG39" s="159"/>
      <c r="EQH39" s="165"/>
      <c r="EQI39" s="159"/>
      <c r="EQJ39" s="165"/>
      <c r="EQK39" s="159"/>
      <c r="EQL39" s="165"/>
      <c r="EQM39" s="159"/>
      <c r="EQN39" s="165"/>
      <c r="EQO39" s="159"/>
      <c r="EQP39" s="165"/>
      <c r="EQQ39" s="159"/>
      <c r="EQR39" s="165"/>
      <c r="EQS39" s="159"/>
      <c r="EQT39" s="165"/>
      <c r="EQU39" s="159"/>
      <c r="EQV39" s="165"/>
      <c r="EQW39" s="159"/>
      <c r="EQX39" s="165"/>
      <c r="EQY39" s="159"/>
      <c r="EQZ39" s="165"/>
      <c r="ERA39" s="159"/>
      <c r="ERB39" s="165"/>
      <c r="ERC39" s="159"/>
      <c r="ERD39" s="165"/>
      <c r="ERE39" s="159"/>
      <c r="ERF39" s="165"/>
      <c r="ERG39" s="159"/>
      <c r="ERH39" s="165"/>
      <c r="ERI39" s="159"/>
      <c r="ERJ39" s="165"/>
      <c r="ERK39" s="159"/>
      <c r="ERL39" s="165"/>
      <c r="ERM39" s="159"/>
      <c r="ERN39" s="165"/>
      <c r="ERO39" s="159"/>
      <c r="ERP39" s="165"/>
      <c r="ERQ39" s="159"/>
      <c r="ERR39" s="165"/>
      <c r="ERS39" s="159"/>
      <c r="ERT39" s="165"/>
      <c r="ERU39" s="159"/>
      <c r="ERV39" s="165"/>
      <c r="ERW39" s="159"/>
      <c r="ERX39" s="165"/>
      <c r="ERY39" s="159"/>
      <c r="ERZ39" s="165"/>
      <c r="ESA39" s="159"/>
      <c r="ESB39" s="165"/>
      <c r="ESC39" s="159"/>
      <c r="ESD39" s="165"/>
      <c r="ESE39" s="159"/>
      <c r="ESF39" s="165"/>
      <c r="ESG39" s="159"/>
      <c r="ESH39" s="165"/>
      <c r="ESI39" s="159"/>
      <c r="ESJ39" s="165"/>
      <c r="ESK39" s="159"/>
      <c r="ESL39" s="165"/>
      <c r="ESM39" s="159"/>
      <c r="ESN39" s="165"/>
      <c r="ESO39" s="159"/>
      <c r="ESP39" s="165"/>
      <c r="ESQ39" s="159"/>
      <c r="ESR39" s="165"/>
      <c r="ESS39" s="159"/>
      <c r="EST39" s="165"/>
      <c r="ESU39" s="159"/>
      <c r="ESV39" s="165"/>
      <c r="ESW39" s="159"/>
      <c r="ESX39" s="165"/>
      <c r="ESY39" s="159"/>
      <c r="ESZ39" s="165"/>
      <c r="ETA39" s="159"/>
      <c r="ETB39" s="165"/>
      <c r="ETC39" s="159"/>
      <c r="ETD39" s="165"/>
      <c r="ETE39" s="159"/>
      <c r="ETF39" s="165"/>
      <c r="ETG39" s="159"/>
      <c r="ETH39" s="165"/>
      <c r="ETI39" s="159"/>
      <c r="ETJ39" s="165"/>
      <c r="ETK39" s="159"/>
      <c r="ETL39" s="165"/>
      <c r="ETM39" s="159"/>
      <c r="ETN39" s="165"/>
      <c r="ETO39" s="159"/>
      <c r="ETP39" s="165"/>
      <c r="ETQ39" s="159"/>
      <c r="ETR39" s="165"/>
      <c r="ETS39" s="159"/>
      <c r="ETT39" s="165"/>
      <c r="ETU39" s="159"/>
      <c r="ETV39" s="165"/>
      <c r="ETW39" s="159"/>
      <c r="ETX39" s="165"/>
      <c r="ETY39" s="159"/>
      <c r="ETZ39" s="165"/>
      <c r="EUA39" s="159"/>
      <c r="EUB39" s="165"/>
      <c r="EUC39" s="159"/>
      <c r="EUD39" s="165"/>
      <c r="EUE39" s="159"/>
      <c r="EUF39" s="165"/>
      <c r="EUG39" s="159"/>
      <c r="EUH39" s="165"/>
      <c r="EUI39" s="159"/>
      <c r="EUJ39" s="165"/>
      <c r="EUK39" s="159"/>
      <c r="EUL39" s="165"/>
      <c r="EUM39" s="159"/>
      <c r="EUN39" s="165"/>
      <c r="EUO39" s="159"/>
      <c r="EUP39" s="165"/>
      <c r="EUQ39" s="159"/>
      <c r="EUR39" s="165"/>
      <c r="EUS39" s="159"/>
      <c r="EUT39" s="165"/>
      <c r="EUU39" s="159"/>
      <c r="EUV39" s="165"/>
      <c r="EUW39" s="159"/>
      <c r="EUX39" s="165"/>
      <c r="EUY39" s="159"/>
      <c r="EUZ39" s="165"/>
      <c r="EVA39" s="159"/>
      <c r="EVB39" s="165"/>
      <c r="EVC39" s="159"/>
      <c r="EVD39" s="165"/>
      <c r="EVE39" s="159"/>
      <c r="EVF39" s="165"/>
      <c r="EVG39" s="159"/>
      <c r="EVH39" s="165"/>
      <c r="EVI39" s="159"/>
      <c r="EVJ39" s="165"/>
      <c r="EVK39" s="159"/>
      <c r="EVL39" s="165"/>
      <c r="EVM39" s="159"/>
      <c r="EVN39" s="165"/>
      <c r="EVO39" s="159"/>
      <c r="EVP39" s="165"/>
      <c r="EVQ39" s="159"/>
      <c r="EVR39" s="165"/>
      <c r="EVS39" s="159"/>
      <c r="EVT39" s="165"/>
      <c r="EVU39" s="159"/>
      <c r="EVV39" s="165"/>
      <c r="EVW39" s="159"/>
      <c r="EVX39" s="165"/>
      <c r="EVY39" s="159"/>
      <c r="EVZ39" s="165"/>
      <c r="EWA39" s="159"/>
      <c r="EWB39" s="165"/>
      <c r="EWC39" s="159"/>
      <c r="EWD39" s="165"/>
      <c r="EWE39" s="159"/>
      <c r="EWF39" s="165"/>
      <c r="EWG39" s="159"/>
      <c r="EWH39" s="165"/>
      <c r="EWI39" s="159"/>
      <c r="EWJ39" s="165"/>
      <c r="EWK39" s="159"/>
      <c r="EWL39" s="165"/>
      <c r="EWM39" s="159"/>
      <c r="EWN39" s="165"/>
      <c r="EWO39" s="159"/>
      <c r="EWP39" s="165"/>
      <c r="EWQ39" s="159"/>
      <c r="EWR39" s="165"/>
      <c r="EWS39" s="159"/>
      <c r="EWT39" s="165"/>
      <c r="EWU39" s="159"/>
      <c r="EWV39" s="165"/>
      <c r="EWW39" s="159"/>
      <c r="EWX39" s="165"/>
      <c r="EWY39" s="159"/>
      <c r="EWZ39" s="165"/>
      <c r="EXA39" s="159"/>
      <c r="EXB39" s="165"/>
      <c r="EXC39" s="159"/>
      <c r="EXD39" s="165"/>
      <c r="EXE39" s="159"/>
      <c r="EXF39" s="165"/>
      <c r="EXG39" s="159"/>
      <c r="EXH39" s="165"/>
      <c r="EXI39" s="159"/>
      <c r="EXJ39" s="165"/>
      <c r="EXK39" s="159"/>
      <c r="EXL39" s="165"/>
      <c r="EXM39" s="159"/>
      <c r="EXN39" s="165"/>
      <c r="EXO39" s="159"/>
      <c r="EXP39" s="165"/>
      <c r="EXQ39" s="159"/>
      <c r="EXR39" s="165"/>
      <c r="EXS39" s="159"/>
      <c r="EXT39" s="165"/>
      <c r="EXU39" s="159"/>
      <c r="EXV39" s="165"/>
      <c r="EXW39" s="159"/>
      <c r="EXX39" s="165"/>
      <c r="EXY39" s="159"/>
      <c r="EXZ39" s="165"/>
      <c r="EYA39" s="159"/>
      <c r="EYB39" s="165"/>
      <c r="EYC39" s="159"/>
      <c r="EYD39" s="165"/>
      <c r="EYE39" s="159"/>
      <c r="EYF39" s="165"/>
      <c r="EYG39" s="159"/>
      <c r="EYH39" s="165"/>
      <c r="EYI39" s="159"/>
      <c r="EYJ39" s="165"/>
      <c r="EYK39" s="159"/>
      <c r="EYL39" s="165"/>
      <c r="EYM39" s="159"/>
      <c r="EYN39" s="165"/>
      <c r="EYO39" s="159"/>
      <c r="EYP39" s="165"/>
      <c r="EYQ39" s="159"/>
      <c r="EYR39" s="165"/>
      <c r="EYS39" s="159"/>
      <c r="EYT39" s="165"/>
      <c r="EYU39" s="159"/>
      <c r="EYV39" s="165"/>
      <c r="EYW39" s="159"/>
      <c r="EYX39" s="165"/>
      <c r="EYY39" s="159"/>
      <c r="EYZ39" s="165"/>
      <c r="EZA39" s="159"/>
      <c r="EZB39" s="165"/>
      <c r="EZC39" s="159"/>
      <c r="EZD39" s="165"/>
      <c r="EZE39" s="159"/>
      <c r="EZF39" s="165"/>
      <c r="EZG39" s="159"/>
      <c r="EZH39" s="165"/>
      <c r="EZI39" s="159"/>
      <c r="EZJ39" s="165"/>
      <c r="EZK39" s="159"/>
      <c r="EZL39" s="165"/>
      <c r="EZM39" s="159"/>
      <c r="EZN39" s="165"/>
      <c r="EZO39" s="159"/>
      <c r="EZP39" s="165"/>
      <c r="EZQ39" s="159"/>
      <c r="EZR39" s="165"/>
      <c r="EZS39" s="159"/>
      <c r="EZT39" s="165"/>
      <c r="EZU39" s="159"/>
      <c r="EZV39" s="165"/>
      <c r="EZW39" s="159"/>
      <c r="EZX39" s="165"/>
      <c r="EZY39" s="159"/>
      <c r="EZZ39" s="165"/>
      <c r="FAA39" s="159"/>
      <c r="FAB39" s="165"/>
      <c r="FAC39" s="159"/>
      <c r="FAD39" s="165"/>
      <c r="FAE39" s="159"/>
      <c r="FAF39" s="165"/>
      <c r="FAG39" s="159"/>
      <c r="FAH39" s="165"/>
      <c r="FAI39" s="159"/>
      <c r="FAJ39" s="165"/>
      <c r="FAK39" s="159"/>
      <c r="FAL39" s="165"/>
      <c r="FAM39" s="159"/>
      <c r="FAN39" s="165"/>
      <c r="FAO39" s="159"/>
      <c r="FAP39" s="165"/>
      <c r="FAQ39" s="159"/>
      <c r="FAR39" s="165"/>
      <c r="FAS39" s="159"/>
      <c r="FAT39" s="165"/>
      <c r="FAU39" s="159"/>
      <c r="FAV39" s="165"/>
      <c r="FAW39" s="159"/>
      <c r="FAX39" s="165"/>
      <c r="FAY39" s="159"/>
      <c r="FAZ39" s="165"/>
      <c r="FBA39" s="159"/>
      <c r="FBB39" s="165"/>
      <c r="FBC39" s="159"/>
      <c r="FBD39" s="165"/>
      <c r="FBE39" s="159"/>
      <c r="FBF39" s="165"/>
      <c r="FBG39" s="159"/>
      <c r="FBH39" s="165"/>
      <c r="FBI39" s="159"/>
      <c r="FBJ39" s="165"/>
      <c r="FBK39" s="159"/>
      <c r="FBL39" s="165"/>
      <c r="FBM39" s="159"/>
      <c r="FBN39" s="165"/>
      <c r="FBO39" s="159"/>
      <c r="FBP39" s="165"/>
      <c r="FBQ39" s="159"/>
      <c r="FBR39" s="165"/>
      <c r="FBS39" s="159"/>
      <c r="FBT39" s="165"/>
      <c r="FBU39" s="159"/>
      <c r="FBV39" s="165"/>
      <c r="FBW39" s="159"/>
      <c r="FBX39" s="165"/>
      <c r="FBY39" s="159"/>
      <c r="FBZ39" s="165"/>
      <c r="FCA39" s="159"/>
      <c r="FCB39" s="165"/>
      <c r="FCC39" s="159"/>
      <c r="FCD39" s="165"/>
      <c r="FCE39" s="159"/>
      <c r="FCF39" s="165"/>
      <c r="FCG39" s="159"/>
      <c r="FCH39" s="165"/>
      <c r="FCI39" s="159"/>
      <c r="FCJ39" s="165"/>
      <c r="FCK39" s="159"/>
      <c r="FCL39" s="165"/>
      <c r="FCM39" s="159"/>
      <c r="FCN39" s="165"/>
      <c r="FCO39" s="159"/>
      <c r="FCP39" s="165"/>
      <c r="FCQ39" s="159"/>
      <c r="FCR39" s="165"/>
      <c r="FCS39" s="159"/>
      <c r="FCT39" s="165"/>
      <c r="FCU39" s="159"/>
      <c r="FCV39" s="165"/>
      <c r="FCW39" s="159"/>
      <c r="FCX39" s="165"/>
      <c r="FCY39" s="159"/>
      <c r="FCZ39" s="165"/>
      <c r="FDA39" s="159"/>
      <c r="FDB39" s="165"/>
      <c r="FDC39" s="159"/>
      <c r="FDD39" s="165"/>
      <c r="FDE39" s="159"/>
      <c r="FDF39" s="165"/>
      <c r="FDG39" s="159"/>
      <c r="FDH39" s="165"/>
      <c r="FDI39" s="159"/>
      <c r="FDJ39" s="165"/>
      <c r="FDK39" s="159"/>
      <c r="FDL39" s="165"/>
      <c r="FDM39" s="159"/>
      <c r="FDN39" s="165"/>
      <c r="FDO39" s="159"/>
      <c r="FDP39" s="165"/>
      <c r="FDQ39" s="159"/>
      <c r="FDR39" s="165"/>
      <c r="FDS39" s="159"/>
      <c r="FDT39" s="165"/>
      <c r="FDU39" s="159"/>
      <c r="FDV39" s="165"/>
      <c r="FDW39" s="159"/>
      <c r="FDX39" s="165"/>
      <c r="FDY39" s="159"/>
      <c r="FDZ39" s="165"/>
      <c r="FEA39" s="159"/>
      <c r="FEB39" s="165"/>
      <c r="FEC39" s="159"/>
      <c r="FED39" s="165"/>
      <c r="FEE39" s="159"/>
      <c r="FEF39" s="165"/>
      <c r="FEG39" s="159"/>
      <c r="FEH39" s="165"/>
      <c r="FEI39" s="159"/>
      <c r="FEJ39" s="165"/>
      <c r="FEK39" s="159"/>
      <c r="FEL39" s="165"/>
      <c r="FEM39" s="159"/>
      <c r="FEN39" s="165"/>
      <c r="FEO39" s="159"/>
      <c r="FEP39" s="165"/>
      <c r="FEQ39" s="159"/>
      <c r="FER39" s="165"/>
      <c r="FES39" s="159"/>
      <c r="FET39" s="165"/>
      <c r="FEU39" s="159"/>
      <c r="FEV39" s="165"/>
      <c r="FEW39" s="159"/>
      <c r="FEX39" s="165"/>
      <c r="FEY39" s="159"/>
      <c r="FEZ39" s="165"/>
      <c r="FFA39" s="159"/>
      <c r="FFB39" s="165"/>
      <c r="FFC39" s="159"/>
      <c r="FFD39" s="165"/>
      <c r="FFE39" s="159"/>
      <c r="FFF39" s="165"/>
      <c r="FFG39" s="159"/>
      <c r="FFH39" s="165"/>
      <c r="FFI39" s="159"/>
      <c r="FFJ39" s="165"/>
      <c r="FFK39" s="159"/>
      <c r="FFL39" s="165"/>
      <c r="FFM39" s="159"/>
      <c r="FFN39" s="165"/>
      <c r="FFO39" s="159"/>
      <c r="FFP39" s="165"/>
      <c r="FFQ39" s="159"/>
      <c r="FFR39" s="165"/>
      <c r="FFS39" s="159"/>
      <c r="FFT39" s="165"/>
      <c r="FFU39" s="159"/>
      <c r="FFV39" s="165"/>
      <c r="FFW39" s="159"/>
      <c r="FFX39" s="165"/>
      <c r="FFY39" s="159"/>
      <c r="FFZ39" s="165"/>
      <c r="FGA39" s="159"/>
      <c r="FGB39" s="165"/>
      <c r="FGC39" s="159"/>
      <c r="FGD39" s="165"/>
      <c r="FGE39" s="159"/>
      <c r="FGF39" s="165"/>
      <c r="FGG39" s="159"/>
      <c r="FGH39" s="165"/>
      <c r="FGI39" s="159"/>
      <c r="FGJ39" s="165"/>
      <c r="FGK39" s="159"/>
      <c r="FGL39" s="165"/>
      <c r="FGM39" s="159"/>
      <c r="FGN39" s="165"/>
      <c r="FGO39" s="159"/>
      <c r="FGP39" s="165"/>
      <c r="FGQ39" s="159"/>
      <c r="FGR39" s="165"/>
      <c r="FGS39" s="159"/>
      <c r="FGT39" s="165"/>
      <c r="FGU39" s="159"/>
      <c r="FGV39" s="165"/>
      <c r="FGW39" s="159"/>
      <c r="FGX39" s="165"/>
      <c r="FGY39" s="159"/>
      <c r="FGZ39" s="165"/>
      <c r="FHA39" s="159"/>
      <c r="FHB39" s="165"/>
      <c r="FHC39" s="159"/>
      <c r="FHD39" s="165"/>
      <c r="FHE39" s="159"/>
      <c r="FHF39" s="165"/>
      <c r="FHG39" s="159"/>
      <c r="FHH39" s="165"/>
      <c r="FHI39" s="159"/>
      <c r="FHJ39" s="165"/>
      <c r="FHK39" s="159"/>
      <c r="FHL39" s="165"/>
      <c r="FHM39" s="159"/>
      <c r="FHN39" s="165"/>
      <c r="FHO39" s="159"/>
      <c r="FHP39" s="165"/>
      <c r="FHQ39" s="159"/>
      <c r="FHR39" s="165"/>
      <c r="FHS39" s="159"/>
      <c r="FHT39" s="165"/>
      <c r="FHU39" s="159"/>
      <c r="FHV39" s="165"/>
      <c r="FHW39" s="159"/>
      <c r="FHX39" s="165"/>
      <c r="FHY39" s="159"/>
      <c r="FHZ39" s="165"/>
      <c r="FIA39" s="159"/>
      <c r="FIB39" s="165"/>
      <c r="FIC39" s="159"/>
      <c r="FID39" s="165"/>
      <c r="FIE39" s="159"/>
      <c r="FIF39" s="165"/>
      <c r="FIG39" s="159"/>
      <c r="FIH39" s="165"/>
      <c r="FII39" s="159"/>
      <c r="FIJ39" s="165"/>
      <c r="FIK39" s="159"/>
      <c r="FIL39" s="165"/>
      <c r="FIM39" s="159"/>
      <c r="FIN39" s="165"/>
      <c r="FIO39" s="159"/>
      <c r="FIP39" s="165"/>
      <c r="FIQ39" s="159"/>
      <c r="FIR39" s="165"/>
      <c r="FIS39" s="159"/>
      <c r="FIT39" s="165"/>
      <c r="FIU39" s="159"/>
      <c r="FIV39" s="165"/>
      <c r="FIW39" s="159"/>
      <c r="FIX39" s="165"/>
      <c r="FIY39" s="159"/>
      <c r="FIZ39" s="165"/>
      <c r="FJA39" s="159"/>
      <c r="FJB39" s="165"/>
      <c r="FJC39" s="159"/>
      <c r="FJD39" s="165"/>
      <c r="FJE39" s="159"/>
      <c r="FJF39" s="165"/>
      <c r="FJG39" s="159"/>
      <c r="FJH39" s="165"/>
      <c r="FJI39" s="159"/>
      <c r="FJJ39" s="165"/>
      <c r="FJK39" s="159"/>
      <c r="FJL39" s="165"/>
      <c r="FJM39" s="159"/>
      <c r="FJN39" s="165"/>
      <c r="FJO39" s="159"/>
      <c r="FJP39" s="165"/>
      <c r="FJQ39" s="159"/>
      <c r="FJR39" s="165"/>
      <c r="FJS39" s="159"/>
      <c r="FJT39" s="165"/>
      <c r="FJU39" s="159"/>
      <c r="FJV39" s="165"/>
      <c r="FJW39" s="159"/>
      <c r="FJX39" s="165"/>
      <c r="FJY39" s="159"/>
      <c r="FJZ39" s="165"/>
      <c r="FKA39" s="159"/>
      <c r="FKB39" s="165"/>
      <c r="FKC39" s="159"/>
      <c r="FKD39" s="165"/>
      <c r="FKE39" s="159"/>
      <c r="FKF39" s="165"/>
      <c r="FKG39" s="159"/>
      <c r="FKH39" s="165"/>
      <c r="FKI39" s="159"/>
      <c r="FKJ39" s="165"/>
      <c r="FKK39" s="159"/>
      <c r="FKL39" s="165"/>
      <c r="FKM39" s="159"/>
      <c r="FKN39" s="165"/>
      <c r="FKO39" s="159"/>
      <c r="FKP39" s="165"/>
      <c r="FKQ39" s="159"/>
      <c r="FKR39" s="165"/>
      <c r="FKS39" s="159"/>
      <c r="FKT39" s="165"/>
      <c r="FKU39" s="159"/>
      <c r="FKV39" s="165"/>
      <c r="FKW39" s="159"/>
      <c r="FKX39" s="165"/>
      <c r="FKY39" s="159"/>
      <c r="FKZ39" s="165"/>
      <c r="FLA39" s="159"/>
      <c r="FLB39" s="165"/>
      <c r="FLC39" s="159"/>
      <c r="FLD39" s="165"/>
      <c r="FLE39" s="159"/>
      <c r="FLF39" s="165"/>
      <c r="FLG39" s="159"/>
      <c r="FLH39" s="165"/>
      <c r="FLI39" s="159"/>
      <c r="FLJ39" s="165"/>
      <c r="FLK39" s="159"/>
      <c r="FLL39" s="165"/>
      <c r="FLM39" s="159"/>
      <c r="FLN39" s="165"/>
      <c r="FLO39" s="159"/>
      <c r="FLP39" s="165"/>
      <c r="FLQ39" s="159"/>
      <c r="FLR39" s="165"/>
      <c r="FLS39" s="159"/>
      <c r="FLT39" s="165"/>
      <c r="FLU39" s="159"/>
      <c r="FLV39" s="165"/>
      <c r="FLW39" s="159"/>
      <c r="FLX39" s="165"/>
      <c r="FLY39" s="159"/>
      <c r="FLZ39" s="165"/>
      <c r="FMA39" s="159"/>
      <c r="FMB39" s="165"/>
      <c r="FMC39" s="159"/>
      <c r="FMD39" s="165"/>
      <c r="FME39" s="159"/>
      <c r="FMF39" s="165"/>
      <c r="FMG39" s="159"/>
      <c r="FMH39" s="165"/>
      <c r="FMI39" s="159"/>
      <c r="FMJ39" s="165"/>
      <c r="FMK39" s="159"/>
      <c r="FML39" s="165"/>
      <c r="FMM39" s="159"/>
      <c r="FMN39" s="165"/>
      <c r="FMO39" s="159"/>
      <c r="FMP39" s="165"/>
      <c r="FMQ39" s="159"/>
      <c r="FMR39" s="165"/>
      <c r="FMS39" s="159"/>
      <c r="FMT39" s="165"/>
      <c r="FMU39" s="159"/>
      <c r="FMV39" s="165"/>
      <c r="FMW39" s="159"/>
      <c r="FMX39" s="165"/>
      <c r="FMY39" s="159"/>
      <c r="FMZ39" s="165"/>
      <c r="FNA39" s="159"/>
      <c r="FNB39" s="165"/>
      <c r="FNC39" s="159"/>
      <c r="FND39" s="165"/>
      <c r="FNE39" s="159"/>
      <c r="FNF39" s="165"/>
      <c r="FNG39" s="159"/>
      <c r="FNH39" s="165"/>
      <c r="FNI39" s="159"/>
      <c r="FNJ39" s="165"/>
      <c r="FNK39" s="159"/>
      <c r="FNL39" s="165"/>
      <c r="FNM39" s="159"/>
      <c r="FNN39" s="165"/>
      <c r="FNO39" s="159"/>
      <c r="FNP39" s="165"/>
      <c r="FNQ39" s="159"/>
      <c r="FNR39" s="165"/>
      <c r="FNS39" s="159"/>
      <c r="FNT39" s="165"/>
      <c r="FNU39" s="159"/>
      <c r="FNV39" s="165"/>
      <c r="FNW39" s="159"/>
      <c r="FNX39" s="165"/>
      <c r="FNY39" s="159"/>
      <c r="FNZ39" s="165"/>
      <c r="FOA39" s="159"/>
      <c r="FOB39" s="165"/>
      <c r="FOC39" s="159"/>
      <c r="FOD39" s="165"/>
      <c r="FOE39" s="159"/>
      <c r="FOF39" s="165"/>
      <c r="FOG39" s="159"/>
      <c r="FOH39" s="165"/>
      <c r="FOI39" s="159"/>
      <c r="FOJ39" s="165"/>
      <c r="FOK39" s="159"/>
      <c r="FOL39" s="165"/>
      <c r="FOM39" s="159"/>
      <c r="FON39" s="165"/>
      <c r="FOO39" s="159"/>
      <c r="FOP39" s="165"/>
      <c r="FOQ39" s="159"/>
      <c r="FOR39" s="165"/>
      <c r="FOS39" s="159"/>
      <c r="FOT39" s="165"/>
      <c r="FOU39" s="159"/>
      <c r="FOV39" s="165"/>
      <c r="FOW39" s="159"/>
      <c r="FOX39" s="165"/>
      <c r="FOY39" s="159"/>
      <c r="FOZ39" s="165"/>
      <c r="FPA39" s="159"/>
      <c r="FPB39" s="165"/>
      <c r="FPC39" s="159"/>
      <c r="FPD39" s="165"/>
      <c r="FPE39" s="159"/>
      <c r="FPF39" s="165"/>
      <c r="FPG39" s="159"/>
      <c r="FPH39" s="165"/>
      <c r="FPI39" s="159"/>
      <c r="FPJ39" s="165"/>
      <c r="FPK39" s="159"/>
      <c r="FPL39" s="165"/>
      <c r="FPM39" s="159"/>
      <c r="FPN39" s="165"/>
      <c r="FPO39" s="159"/>
      <c r="FPP39" s="165"/>
      <c r="FPQ39" s="159"/>
      <c r="FPR39" s="165"/>
      <c r="FPS39" s="159"/>
      <c r="FPT39" s="165"/>
      <c r="FPU39" s="159"/>
      <c r="FPV39" s="165"/>
      <c r="FPW39" s="159"/>
      <c r="FPX39" s="165"/>
      <c r="FPY39" s="159"/>
      <c r="FPZ39" s="165"/>
      <c r="FQA39" s="159"/>
      <c r="FQB39" s="165"/>
      <c r="FQC39" s="159"/>
      <c r="FQD39" s="165"/>
      <c r="FQE39" s="159"/>
      <c r="FQF39" s="165"/>
      <c r="FQG39" s="159"/>
      <c r="FQH39" s="165"/>
      <c r="FQI39" s="159"/>
      <c r="FQJ39" s="165"/>
      <c r="FQK39" s="159"/>
      <c r="FQL39" s="165"/>
      <c r="FQM39" s="159"/>
      <c r="FQN39" s="165"/>
      <c r="FQO39" s="159"/>
      <c r="FQP39" s="165"/>
      <c r="FQQ39" s="159"/>
      <c r="FQR39" s="165"/>
      <c r="FQS39" s="159"/>
      <c r="FQT39" s="165"/>
      <c r="FQU39" s="159"/>
      <c r="FQV39" s="165"/>
      <c r="FQW39" s="159"/>
      <c r="FQX39" s="165"/>
      <c r="FQY39" s="159"/>
      <c r="FQZ39" s="165"/>
      <c r="FRA39" s="159"/>
      <c r="FRB39" s="165"/>
      <c r="FRC39" s="159"/>
      <c r="FRD39" s="165"/>
      <c r="FRE39" s="159"/>
      <c r="FRF39" s="165"/>
      <c r="FRG39" s="159"/>
      <c r="FRH39" s="165"/>
      <c r="FRI39" s="159"/>
      <c r="FRJ39" s="165"/>
      <c r="FRK39" s="159"/>
      <c r="FRL39" s="165"/>
      <c r="FRM39" s="159"/>
      <c r="FRN39" s="165"/>
      <c r="FRO39" s="159"/>
      <c r="FRP39" s="165"/>
      <c r="FRQ39" s="159"/>
      <c r="FRR39" s="165"/>
      <c r="FRS39" s="159"/>
      <c r="FRT39" s="165"/>
      <c r="FRU39" s="159"/>
      <c r="FRV39" s="165"/>
      <c r="FRW39" s="159"/>
      <c r="FRX39" s="165"/>
      <c r="FRY39" s="159"/>
      <c r="FRZ39" s="165"/>
      <c r="FSA39" s="159"/>
      <c r="FSB39" s="165"/>
      <c r="FSC39" s="159"/>
      <c r="FSD39" s="165"/>
      <c r="FSE39" s="159"/>
      <c r="FSF39" s="165"/>
      <c r="FSG39" s="159"/>
      <c r="FSH39" s="165"/>
      <c r="FSI39" s="159"/>
      <c r="FSJ39" s="165"/>
      <c r="FSK39" s="159"/>
      <c r="FSL39" s="165"/>
      <c r="FSM39" s="159"/>
      <c r="FSN39" s="165"/>
      <c r="FSO39" s="159"/>
      <c r="FSP39" s="165"/>
      <c r="FSQ39" s="159"/>
      <c r="FSR39" s="165"/>
      <c r="FSS39" s="159"/>
      <c r="FST39" s="165"/>
      <c r="FSU39" s="159"/>
      <c r="FSV39" s="165"/>
      <c r="FSW39" s="159"/>
      <c r="FSX39" s="165"/>
      <c r="FSY39" s="159"/>
      <c r="FSZ39" s="165"/>
      <c r="FTA39" s="159"/>
      <c r="FTB39" s="165"/>
      <c r="FTC39" s="159"/>
      <c r="FTD39" s="165"/>
      <c r="FTE39" s="159"/>
      <c r="FTF39" s="165"/>
      <c r="FTG39" s="159"/>
      <c r="FTH39" s="165"/>
      <c r="FTI39" s="159"/>
      <c r="FTJ39" s="165"/>
      <c r="FTK39" s="159"/>
      <c r="FTL39" s="165"/>
      <c r="FTM39" s="159"/>
      <c r="FTN39" s="165"/>
      <c r="FTO39" s="159"/>
      <c r="FTP39" s="165"/>
      <c r="FTQ39" s="159"/>
      <c r="FTR39" s="165"/>
      <c r="FTS39" s="159"/>
      <c r="FTT39" s="165"/>
      <c r="FTU39" s="159"/>
      <c r="FTV39" s="165"/>
      <c r="FTW39" s="159"/>
      <c r="FTX39" s="165"/>
      <c r="FTY39" s="159"/>
      <c r="FTZ39" s="165"/>
      <c r="FUA39" s="159"/>
      <c r="FUB39" s="165"/>
      <c r="FUC39" s="159"/>
      <c r="FUD39" s="165"/>
      <c r="FUE39" s="159"/>
      <c r="FUF39" s="165"/>
      <c r="FUG39" s="159"/>
      <c r="FUH39" s="165"/>
      <c r="FUI39" s="159"/>
      <c r="FUJ39" s="165"/>
      <c r="FUK39" s="159"/>
      <c r="FUL39" s="165"/>
      <c r="FUM39" s="159"/>
      <c r="FUN39" s="165"/>
      <c r="FUO39" s="159"/>
      <c r="FUP39" s="165"/>
      <c r="FUQ39" s="159"/>
      <c r="FUR39" s="165"/>
      <c r="FUS39" s="159"/>
      <c r="FUT39" s="165"/>
      <c r="FUU39" s="159"/>
      <c r="FUV39" s="165"/>
      <c r="FUW39" s="159"/>
      <c r="FUX39" s="165"/>
      <c r="FUY39" s="159"/>
      <c r="FUZ39" s="165"/>
      <c r="FVA39" s="159"/>
      <c r="FVB39" s="165"/>
      <c r="FVC39" s="159"/>
      <c r="FVD39" s="165"/>
      <c r="FVE39" s="159"/>
      <c r="FVF39" s="165"/>
      <c r="FVG39" s="159"/>
      <c r="FVH39" s="165"/>
      <c r="FVI39" s="159"/>
      <c r="FVJ39" s="165"/>
      <c r="FVK39" s="159"/>
      <c r="FVL39" s="165"/>
      <c r="FVM39" s="159"/>
      <c r="FVN39" s="165"/>
      <c r="FVO39" s="159"/>
      <c r="FVP39" s="165"/>
      <c r="FVQ39" s="159"/>
      <c r="FVR39" s="165"/>
      <c r="FVS39" s="159"/>
      <c r="FVT39" s="165"/>
      <c r="FVU39" s="159"/>
      <c r="FVV39" s="165"/>
      <c r="FVW39" s="159"/>
      <c r="FVX39" s="165"/>
      <c r="FVY39" s="159"/>
      <c r="FVZ39" s="165"/>
      <c r="FWA39" s="159"/>
      <c r="FWB39" s="165"/>
      <c r="FWC39" s="159"/>
      <c r="FWD39" s="165"/>
      <c r="FWE39" s="159"/>
      <c r="FWF39" s="165"/>
      <c r="FWG39" s="159"/>
      <c r="FWH39" s="165"/>
      <c r="FWI39" s="159"/>
      <c r="FWJ39" s="165"/>
      <c r="FWK39" s="159"/>
      <c r="FWL39" s="165"/>
      <c r="FWM39" s="159"/>
      <c r="FWN39" s="165"/>
      <c r="FWO39" s="159"/>
      <c r="FWP39" s="165"/>
      <c r="FWQ39" s="159"/>
      <c r="FWR39" s="165"/>
      <c r="FWS39" s="159"/>
      <c r="FWT39" s="165"/>
      <c r="FWU39" s="159"/>
      <c r="FWV39" s="165"/>
      <c r="FWW39" s="159"/>
      <c r="FWX39" s="165"/>
      <c r="FWY39" s="159"/>
      <c r="FWZ39" s="165"/>
      <c r="FXA39" s="159"/>
      <c r="FXB39" s="165"/>
      <c r="FXC39" s="159"/>
      <c r="FXD39" s="165"/>
      <c r="FXE39" s="159"/>
      <c r="FXF39" s="165"/>
      <c r="FXG39" s="159"/>
      <c r="FXH39" s="165"/>
      <c r="FXI39" s="159"/>
      <c r="FXJ39" s="165"/>
      <c r="FXK39" s="159"/>
      <c r="FXL39" s="165"/>
      <c r="FXM39" s="159"/>
      <c r="FXN39" s="165"/>
      <c r="FXO39" s="159"/>
      <c r="FXP39" s="165"/>
      <c r="FXQ39" s="159"/>
      <c r="FXR39" s="165"/>
      <c r="FXS39" s="159"/>
      <c r="FXT39" s="165"/>
      <c r="FXU39" s="159"/>
      <c r="FXV39" s="165"/>
      <c r="FXW39" s="159"/>
      <c r="FXX39" s="165"/>
      <c r="FXY39" s="159"/>
      <c r="FXZ39" s="165"/>
      <c r="FYA39" s="159"/>
      <c r="FYB39" s="165"/>
      <c r="FYC39" s="159"/>
      <c r="FYD39" s="165"/>
      <c r="FYE39" s="159"/>
      <c r="FYF39" s="165"/>
      <c r="FYG39" s="159"/>
      <c r="FYH39" s="165"/>
      <c r="FYI39" s="159"/>
      <c r="FYJ39" s="165"/>
      <c r="FYK39" s="159"/>
      <c r="FYL39" s="165"/>
      <c r="FYM39" s="159"/>
      <c r="FYN39" s="165"/>
      <c r="FYO39" s="159"/>
      <c r="FYP39" s="165"/>
      <c r="FYQ39" s="159"/>
      <c r="FYR39" s="165"/>
      <c r="FYS39" s="159"/>
      <c r="FYT39" s="165"/>
      <c r="FYU39" s="159"/>
      <c r="FYV39" s="165"/>
      <c r="FYW39" s="159"/>
      <c r="FYX39" s="165"/>
      <c r="FYY39" s="159"/>
      <c r="FYZ39" s="165"/>
      <c r="FZA39" s="159"/>
      <c r="FZB39" s="165"/>
      <c r="FZC39" s="159"/>
      <c r="FZD39" s="165"/>
      <c r="FZE39" s="159"/>
      <c r="FZF39" s="165"/>
      <c r="FZG39" s="159"/>
      <c r="FZH39" s="165"/>
      <c r="FZI39" s="159"/>
      <c r="FZJ39" s="165"/>
      <c r="FZK39" s="159"/>
      <c r="FZL39" s="165"/>
      <c r="FZM39" s="159"/>
      <c r="FZN39" s="165"/>
      <c r="FZO39" s="159"/>
      <c r="FZP39" s="165"/>
      <c r="FZQ39" s="159"/>
      <c r="FZR39" s="165"/>
      <c r="FZS39" s="159"/>
      <c r="FZT39" s="165"/>
      <c r="FZU39" s="159"/>
      <c r="FZV39" s="165"/>
      <c r="FZW39" s="159"/>
      <c r="FZX39" s="165"/>
      <c r="FZY39" s="159"/>
      <c r="FZZ39" s="165"/>
      <c r="GAA39" s="159"/>
      <c r="GAB39" s="165"/>
      <c r="GAC39" s="159"/>
      <c r="GAD39" s="165"/>
      <c r="GAE39" s="159"/>
      <c r="GAF39" s="165"/>
      <c r="GAG39" s="159"/>
      <c r="GAH39" s="165"/>
      <c r="GAI39" s="159"/>
      <c r="GAJ39" s="165"/>
      <c r="GAK39" s="159"/>
      <c r="GAL39" s="165"/>
      <c r="GAM39" s="159"/>
      <c r="GAN39" s="165"/>
      <c r="GAO39" s="159"/>
      <c r="GAP39" s="165"/>
      <c r="GAQ39" s="159"/>
      <c r="GAR39" s="165"/>
      <c r="GAS39" s="159"/>
      <c r="GAT39" s="165"/>
      <c r="GAU39" s="159"/>
      <c r="GAV39" s="165"/>
      <c r="GAW39" s="159"/>
      <c r="GAX39" s="165"/>
      <c r="GAY39" s="159"/>
      <c r="GAZ39" s="165"/>
      <c r="GBA39" s="159"/>
      <c r="GBB39" s="165"/>
      <c r="GBC39" s="159"/>
      <c r="GBD39" s="165"/>
      <c r="GBE39" s="159"/>
      <c r="GBF39" s="165"/>
      <c r="GBG39" s="159"/>
      <c r="GBH39" s="165"/>
      <c r="GBI39" s="159"/>
      <c r="GBJ39" s="165"/>
      <c r="GBK39" s="159"/>
      <c r="GBL39" s="165"/>
      <c r="GBM39" s="159"/>
      <c r="GBN39" s="165"/>
      <c r="GBO39" s="159"/>
      <c r="GBP39" s="165"/>
      <c r="GBQ39" s="159"/>
      <c r="GBR39" s="165"/>
      <c r="GBS39" s="159"/>
      <c r="GBT39" s="165"/>
      <c r="GBU39" s="159"/>
      <c r="GBV39" s="165"/>
      <c r="GBW39" s="159"/>
      <c r="GBX39" s="165"/>
      <c r="GBY39" s="159"/>
      <c r="GBZ39" s="165"/>
      <c r="GCA39" s="159"/>
      <c r="GCB39" s="165"/>
      <c r="GCC39" s="159"/>
      <c r="GCD39" s="165"/>
      <c r="GCE39" s="159"/>
      <c r="GCF39" s="165"/>
      <c r="GCG39" s="159"/>
      <c r="GCH39" s="165"/>
      <c r="GCI39" s="159"/>
      <c r="GCJ39" s="165"/>
      <c r="GCK39" s="159"/>
      <c r="GCL39" s="165"/>
      <c r="GCM39" s="159"/>
      <c r="GCN39" s="165"/>
      <c r="GCO39" s="159"/>
      <c r="GCP39" s="165"/>
      <c r="GCQ39" s="159"/>
      <c r="GCR39" s="165"/>
      <c r="GCS39" s="159"/>
      <c r="GCT39" s="165"/>
      <c r="GCU39" s="159"/>
      <c r="GCV39" s="165"/>
      <c r="GCW39" s="159"/>
      <c r="GCX39" s="165"/>
      <c r="GCY39" s="159"/>
      <c r="GCZ39" s="165"/>
      <c r="GDA39" s="159"/>
      <c r="GDB39" s="165"/>
      <c r="GDC39" s="159"/>
      <c r="GDD39" s="165"/>
      <c r="GDE39" s="159"/>
      <c r="GDF39" s="165"/>
      <c r="GDG39" s="159"/>
      <c r="GDH39" s="165"/>
      <c r="GDI39" s="159"/>
      <c r="GDJ39" s="165"/>
      <c r="GDK39" s="159"/>
      <c r="GDL39" s="165"/>
      <c r="GDM39" s="159"/>
      <c r="GDN39" s="165"/>
      <c r="GDO39" s="159"/>
      <c r="GDP39" s="165"/>
      <c r="GDQ39" s="159"/>
      <c r="GDR39" s="165"/>
      <c r="GDS39" s="159"/>
      <c r="GDT39" s="165"/>
      <c r="GDU39" s="159"/>
      <c r="GDV39" s="165"/>
      <c r="GDW39" s="159"/>
      <c r="GDX39" s="165"/>
      <c r="GDY39" s="159"/>
      <c r="GDZ39" s="165"/>
      <c r="GEA39" s="159"/>
      <c r="GEB39" s="165"/>
      <c r="GEC39" s="159"/>
      <c r="GED39" s="165"/>
      <c r="GEE39" s="159"/>
      <c r="GEF39" s="165"/>
      <c r="GEG39" s="159"/>
      <c r="GEH39" s="165"/>
      <c r="GEI39" s="159"/>
      <c r="GEJ39" s="165"/>
      <c r="GEK39" s="159"/>
      <c r="GEL39" s="165"/>
      <c r="GEM39" s="159"/>
      <c r="GEN39" s="165"/>
      <c r="GEO39" s="159"/>
      <c r="GEP39" s="165"/>
      <c r="GEQ39" s="159"/>
      <c r="GER39" s="165"/>
      <c r="GES39" s="159"/>
      <c r="GET39" s="165"/>
      <c r="GEU39" s="159"/>
      <c r="GEV39" s="165"/>
      <c r="GEW39" s="159"/>
      <c r="GEX39" s="165"/>
      <c r="GEY39" s="159"/>
      <c r="GEZ39" s="165"/>
      <c r="GFA39" s="159"/>
      <c r="GFB39" s="165"/>
      <c r="GFC39" s="159"/>
      <c r="GFD39" s="165"/>
      <c r="GFE39" s="159"/>
      <c r="GFF39" s="165"/>
      <c r="GFG39" s="159"/>
      <c r="GFH39" s="165"/>
      <c r="GFI39" s="159"/>
      <c r="GFJ39" s="165"/>
      <c r="GFK39" s="159"/>
      <c r="GFL39" s="165"/>
      <c r="GFM39" s="159"/>
      <c r="GFN39" s="165"/>
      <c r="GFO39" s="159"/>
      <c r="GFP39" s="165"/>
      <c r="GFQ39" s="159"/>
      <c r="GFR39" s="165"/>
      <c r="GFS39" s="159"/>
      <c r="GFT39" s="165"/>
      <c r="GFU39" s="159"/>
      <c r="GFV39" s="165"/>
      <c r="GFW39" s="159"/>
      <c r="GFX39" s="165"/>
      <c r="GFY39" s="159"/>
      <c r="GFZ39" s="165"/>
      <c r="GGA39" s="159"/>
      <c r="GGB39" s="165"/>
      <c r="GGC39" s="159"/>
      <c r="GGD39" s="165"/>
      <c r="GGE39" s="159"/>
      <c r="GGF39" s="165"/>
      <c r="GGG39" s="159"/>
      <c r="GGH39" s="165"/>
      <c r="GGI39" s="159"/>
      <c r="GGJ39" s="165"/>
      <c r="GGK39" s="159"/>
      <c r="GGL39" s="165"/>
      <c r="GGM39" s="159"/>
      <c r="GGN39" s="165"/>
      <c r="GGO39" s="159"/>
      <c r="GGP39" s="165"/>
      <c r="GGQ39" s="159"/>
      <c r="GGR39" s="165"/>
      <c r="GGS39" s="159"/>
      <c r="GGT39" s="165"/>
      <c r="GGU39" s="159"/>
      <c r="GGV39" s="165"/>
      <c r="GGW39" s="159"/>
      <c r="GGX39" s="165"/>
      <c r="GGY39" s="159"/>
      <c r="GGZ39" s="165"/>
      <c r="GHA39" s="159"/>
      <c r="GHB39" s="165"/>
      <c r="GHC39" s="159"/>
      <c r="GHD39" s="165"/>
      <c r="GHE39" s="159"/>
      <c r="GHF39" s="165"/>
      <c r="GHG39" s="159"/>
      <c r="GHH39" s="165"/>
      <c r="GHI39" s="159"/>
      <c r="GHJ39" s="165"/>
      <c r="GHK39" s="159"/>
      <c r="GHL39" s="165"/>
      <c r="GHM39" s="159"/>
      <c r="GHN39" s="165"/>
      <c r="GHO39" s="159"/>
      <c r="GHP39" s="165"/>
      <c r="GHQ39" s="159"/>
      <c r="GHR39" s="165"/>
      <c r="GHS39" s="159"/>
      <c r="GHT39" s="165"/>
      <c r="GHU39" s="159"/>
      <c r="GHV39" s="165"/>
      <c r="GHW39" s="159"/>
      <c r="GHX39" s="165"/>
      <c r="GHY39" s="159"/>
      <c r="GHZ39" s="165"/>
      <c r="GIA39" s="159"/>
      <c r="GIB39" s="165"/>
      <c r="GIC39" s="159"/>
      <c r="GID39" s="165"/>
      <c r="GIE39" s="159"/>
      <c r="GIF39" s="165"/>
      <c r="GIG39" s="159"/>
      <c r="GIH39" s="165"/>
      <c r="GII39" s="159"/>
      <c r="GIJ39" s="165"/>
      <c r="GIK39" s="159"/>
      <c r="GIL39" s="165"/>
      <c r="GIM39" s="159"/>
      <c r="GIN39" s="165"/>
      <c r="GIO39" s="159"/>
      <c r="GIP39" s="165"/>
      <c r="GIQ39" s="159"/>
      <c r="GIR39" s="165"/>
      <c r="GIS39" s="159"/>
      <c r="GIT39" s="165"/>
      <c r="GIU39" s="159"/>
      <c r="GIV39" s="165"/>
      <c r="GIW39" s="159"/>
      <c r="GIX39" s="165"/>
      <c r="GIY39" s="159"/>
      <c r="GIZ39" s="165"/>
      <c r="GJA39" s="159"/>
      <c r="GJB39" s="165"/>
      <c r="GJC39" s="159"/>
      <c r="GJD39" s="165"/>
      <c r="GJE39" s="159"/>
      <c r="GJF39" s="165"/>
      <c r="GJG39" s="159"/>
      <c r="GJH39" s="165"/>
      <c r="GJI39" s="159"/>
      <c r="GJJ39" s="165"/>
      <c r="GJK39" s="159"/>
      <c r="GJL39" s="165"/>
      <c r="GJM39" s="159"/>
      <c r="GJN39" s="165"/>
      <c r="GJO39" s="159"/>
      <c r="GJP39" s="165"/>
      <c r="GJQ39" s="159"/>
      <c r="GJR39" s="165"/>
      <c r="GJS39" s="159"/>
      <c r="GJT39" s="165"/>
      <c r="GJU39" s="159"/>
      <c r="GJV39" s="165"/>
      <c r="GJW39" s="159"/>
      <c r="GJX39" s="165"/>
      <c r="GJY39" s="159"/>
      <c r="GJZ39" s="165"/>
      <c r="GKA39" s="159"/>
      <c r="GKB39" s="165"/>
      <c r="GKC39" s="159"/>
      <c r="GKD39" s="165"/>
      <c r="GKE39" s="159"/>
      <c r="GKF39" s="165"/>
      <c r="GKG39" s="159"/>
      <c r="GKH39" s="165"/>
      <c r="GKI39" s="159"/>
      <c r="GKJ39" s="165"/>
      <c r="GKK39" s="159"/>
      <c r="GKL39" s="165"/>
      <c r="GKM39" s="159"/>
      <c r="GKN39" s="165"/>
      <c r="GKO39" s="159"/>
      <c r="GKP39" s="165"/>
      <c r="GKQ39" s="159"/>
      <c r="GKR39" s="165"/>
      <c r="GKS39" s="159"/>
      <c r="GKT39" s="165"/>
      <c r="GKU39" s="159"/>
      <c r="GKV39" s="165"/>
      <c r="GKW39" s="159"/>
      <c r="GKX39" s="165"/>
      <c r="GKY39" s="159"/>
      <c r="GKZ39" s="165"/>
      <c r="GLA39" s="159"/>
      <c r="GLB39" s="165"/>
      <c r="GLC39" s="159"/>
      <c r="GLD39" s="165"/>
      <c r="GLE39" s="159"/>
      <c r="GLF39" s="165"/>
      <c r="GLG39" s="159"/>
      <c r="GLH39" s="165"/>
      <c r="GLI39" s="159"/>
      <c r="GLJ39" s="165"/>
      <c r="GLK39" s="159"/>
      <c r="GLL39" s="165"/>
      <c r="GLM39" s="159"/>
      <c r="GLN39" s="165"/>
      <c r="GLO39" s="159"/>
      <c r="GLP39" s="165"/>
      <c r="GLQ39" s="159"/>
      <c r="GLR39" s="165"/>
      <c r="GLS39" s="159"/>
      <c r="GLT39" s="165"/>
      <c r="GLU39" s="159"/>
      <c r="GLV39" s="165"/>
      <c r="GLW39" s="159"/>
      <c r="GLX39" s="165"/>
      <c r="GLY39" s="159"/>
      <c r="GLZ39" s="165"/>
      <c r="GMA39" s="159"/>
      <c r="GMB39" s="165"/>
      <c r="GMC39" s="159"/>
      <c r="GMD39" s="165"/>
      <c r="GME39" s="159"/>
      <c r="GMF39" s="165"/>
      <c r="GMG39" s="159"/>
      <c r="GMH39" s="165"/>
      <c r="GMI39" s="159"/>
      <c r="GMJ39" s="165"/>
      <c r="GMK39" s="159"/>
      <c r="GML39" s="165"/>
      <c r="GMM39" s="159"/>
      <c r="GMN39" s="165"/>
      <c r="GMO39" s="159"/>
      <c r="GMP39" s="165"/>
      <c r="GMQ39" s="159"/>
      <c r="GMR39" s="165"/>
      <c r="GMS39" s="159"/>
      <c r="GMT39" s="165"/>
      <c r="GMU39" s="159"/>
      <c r="GMV39" s="165"/>
      <c r="GMW39" s="159"/>
      <c r="GMX39" s="165"/>
      <c r="GMY39" s="159"/>
      <c r="GMZ39" s="165"/>
      <c r="GNA39" s="159"/>
      <c r="GNB39" s="165"/>
      <c r="GNC39" s="159"/>
      <c r="GND39" s="165"/>
      <c r="GNE39" s="159"/>
      <c r="GNF39" s="165"/>
      <c r="GNG39" s="159"/>
      <c r="GNH39" s="165"/>
      <c r="GNI39" s="159"/>
      <c r="GNJ39" s="165"/>
      <c r="GNK39" s="159"/>
      <c r="GNL39" s="165"/>
      <c r="GNM39" s="159"/>
      <c r="GNN39" s="165"/>
      <c r="GNO39" s="159"/>
      <c r="GNP39" s="165"/>
      <c r="GNQ39" s="159"/>
      <c r="GNR39" s="165"/>
      <c r="GNS39" s="159"/>
      <c r="GNT39" s="165"/>
      <c r="GNU39" s="159"/>
      <c r="GNV39" s="165"/>
      <c r="GNW39" s="159"/>
      <c r="GNX39" s="165"/>
      <c r="GNY39" s="159"/>
      <c r="GNZ39" s="165"/>
      <c r="GOA39" s="159"/>
      <c r="GOB39" s="165"/>
      <c r="GOC39" s="159"/>
      <c r="GOD39" s="165"/>
      <c r="GOE39" s="159"/>
      <c r="GOF39" s="165"/>
      <c r="GOG39" s="159"/>
      <c r="GOH39" s="165"/>
      <c r="GOI39" s="159"/>
      <c r="GOJ39" s="165"/>
      <c r="GOK39" s="159"/>
      <c r="GOL39" s="165"/>
      <c r="GOM39" s="159"/>
      <c r="GON39" s="165"/>
      <c r="GOO39" s="159"/>
      <c r="GOP39" s="165"/>
      <c r="GOQ39" s="159"/>
      <c r="GOR39" s="165"/>
      <c r="GOS39" s="159"/>
      <c r="GOT39" s="165"/>
      <c r="GOU39" s="159"/>
      <c r="GOV39" s="165"/>
      <c r="GOW39" s="159"/>
      <c r="GOX39" s="165"/>
      <c r="GOY39" s="159"/>
      <c r="GOZ39" s="165"/>
      <c r="GPA39" s="159"/>
      <c r="GPB39" s="165"/>
      <c r="GPC39" s="159"/>
      <c r="GPD39" s="165"/>
      <c r="GPE39" s="159"/>
      <c r="GPF39" s="165"/>
      <c r="GPG39" s="159"/>
      <c r="GPH39" s="165"/>
      <c r="GPI39" s="159"/>
      <c r="GPJ39" s="165"/>
      <c r="GPK39" s="159"/>
      <c r="GPL39" s="165"/>
      <c r="GPM39" s="159"/>
      <c r="GPN39" s="165"/>
      <c r="GPO39" s="159"/>
      <c r="GPP39" s="165"/>
      <c r="GPQ39" s="159"/>
      <c r="GPR39" s="165"/>
      <c r="GPS39" s="159"/>
      <c r="GPT39" s="165"/>
      <c r="GPU39" s="159"/>
      <c r="GPV39" s="165"/>
      <c r="GPW39" s="159"/>
      <c r="GPX39" s="165"/>
      <c r="GPY39" s="159"/>
      <c r="GPZ39" s="165"/>
      <c r="GQA39" s="159"/>
      <c r="GQB39" s="165"/>
      <c r="GQC39" s="159"/>
      <c r="GQD39" s="165"/>
      <c r="GQE39" s="159"/>
      <c r="GQF39" s="165"/>
      <c r="GQG39" s="159"/>
      <c r="GQH39" s="165"/>
      <c r="GQI39" s="159"/>
      <c r="GQJ39" s="165"/>
      <c r="GQK39" s="159"/>
      <c r="GQL39" s="165"/>
      <c r="GQM39" s="159"/>
      <c r="GQN39" s="165"/>
      <c r="GQO39" s="159"/>
      <c r="GQP39" s="165"/>
      <c r="GQQ39" s="159"/>
      <c r="GQR39" s="165"/>
      <c r="GQS39" s="159"/>
      <c r="GQT39" s="165"/>
      <c r="GQU39" s="159"/>
      <c r="GQV39" s="165"/>
      <c r="GQW39" s="159"/>
      <c r="GQX39" s="165"/>
      <c r="GQY39" s="159"/>
      <c r="GQZ39" s="165"/>
      <c r="GRA39" s="159"/>
      <c r="GRB39" s="165"/>
      <c r="GRC39" s="159"/>
      <c r="GRD39" s="165"/>
      <c r="GRE39" s="159"/>
      <c r="GRF39" s="165"/>
      <c r="GRG39" s="159"/>
      <c r="GRH39" s="165"/>
      <c r="GRI39" s="159"/>
      <c r="GRJ39" s="165"/>
      <c r="GRK39" s="159"/>
      <c r="GRL39" s="165"/>
      <c r="GRM39" s="159"/>
      <c r="GRN39" s="165"/>
      <c r="GRO39" s="159"/>
      <c r="GRP39" s="165"/>
      <c r="GRQ39" s="159"/>
      <c r="GRR39" s="165"/>
      <c r="GRS39" s="159"/>
      <c r="GRT39" s="165"/>
      <c r="GRU39" s="159"/>
      <c r="GRV39" s="165"/>
      <c r="GRW39" s="159"/>
      <c r="GRX39" s="165"/>
      <c r="GRY39" s="159"/>
      <c r="GRZ39" s="165"/>
      <c r="GSA39" s="159"/>
      <c r="GSB39" s="165"/>
      <c r="GSC39" s="159"/>
      <c r="GSD39" s="165"/>
      <c r="GSE39" s="159"/>
      <c r="GSF39" s="165"/>
      <c r="GSG39" s="159"/>
      <c r="GSH39" s="165"/>
      <c r="GSI39" s="159"/>
      <c r="GSJ39" s="165"/>
      <c r="GSK39" s="159"/>
      <c r="GSL39" s="165"/>
      <c r="GSM39" s="159"/>
      <c r="GSN39" s="165"/>
      <c r="GSO39" s="159"/>
      <c r="GSP39" s="165"/>
      <c r="GSQ39" s="159"/>
      <c r="GSR39" s="165"/>
      <c r="GSS39" s="159"/>
      <c r="GST39" s="165"/>
      <c r="GSU39" s="159"/>
      <c r="GSV39" s="165"/>
      <c r="GSW39" s="159"/>
      <c r="GSX39" s="165"/>
      <c r="GSY39" s="159"/>
      <c r="GSZ39" s="165"/>
      <c r="GTA39" s="159"/>
      <c r="GTB39" s="165"/>
      <c r="GTC39" s="159"/>
      <c r="GTD39" s="165"/>
      <c r="GTE39" s="159"/>
      <c r="GTF39" s="165"/>
      <c r="GTG39" s="159"/>
      <c r="GTH39" s="165"/>
      <c r="GTI39" s="159"/>
      <c r="GTJ39" s="165"/>
      <c r="GTK39" s="159"/>
      <c r="GTL39" s="165"/>
      <c r="GTM39" s="159"/>
      <c r="GTN39" s="165"/>
      <c r="GTO39" s="159"/>
      <c r="GTP39" s="165"/>
      <c r="GTQ39" s="159"/>
      <c r="GTR39" s="165"/>
      <c r="GTS39" s="159"/>
      <c r="GTT39" s="165"/>
      <c r="GTU39" s="159"/>
      <c r="GTV39" s="165"/>
      <c r="GTW39" s="159"/>
      <c r="GTX39" s="165"/>
      <c r="GTY39" s="159"/>
      <c r="GTZ39" s="165"/>
      <c r="GUA39" s="159"/>
      <c r="GUB39" s="165"/>
      <c r="GUC39" s="159"/>
      <c r="GUD39" s="165"/>
      <c r="GUE39" s="159"/>
      <c r="GUF39" s="165"/>
      <c r="GUG39" s="159"/>
      <c r="GUH39" s="165"/>
      <c r="GUI39" s="159"/>
      <c r="GUJ39" s="165"/>
      <c r="GUK39" s="159"/>
      <c r="GUL39" s="165"/>
      <c r="GUM39" s="159"/>
      <c r="GUN39" s="165"/>
      <c r="GUO39" s="159"/>
      <c r="GUP39" s="165"/>
      <c r="GUQ39" s="159"/>
      <c r="GUR39" s="165"/>
      <c r="GUS39" s="159"/>
      <c r="GUT39" s="165"/>
      <c r="GUU39" s="159"/>
      <c r="GUV39" s="165"/>
      <c r="GUW39" s="159"/>
      <c r="GUX39" s="165"/>
      <c r="GUY39" s="159"/>
      <c r="GUZ39" s="165"/>
      <c r="GVA39" s="159"/>
      <c r="GVB39" s="165"/>
      <c r="GVC39" s="159"/>
      <c r="GVD39" s="165"/>
      <c r="GVE39" s="159"/>
      <c r="GVF39" s="165"/>
      <c r="GVG39" s="159"/>
      <c r="GVH39" s="165"/>
      <c r="GVI39" s="159"/>
      <c r="GVJ39" s="165"/>
      <c r="GVK39" s="159"/>
      <c r="GVL39" s="165"/>
      <c r="GVM39" s="159"/>
      <c r="GVN39" s="165"/>
      <c r="GVO39" s="159"/>
      <c r="GVP39" s="165"/>
      <c r="GVQ39" s="159"/>
      <c r="GVR39" s="165"/>
      <c r="GVS39" s="159"/>
      <c r="GVT39" s="165"/>
      <c r="GVU39" s="159"/>
      <c r="GVV39" s="165"/>
      <c r="GVW39" s="159"/>
      <c r="GVX39" s="165"/>
      <c r="GVY39" s="159"/>
      <c r="GVZ39" s="165"/>
      <c r="GWA39" s="159"/>
      <c r="GWB39" s="165"/>
      <c r="GWC39" s="159"/>
      <c r="GWD39" s="165"/>
      <c r="GWE39" s="159"/>
      <c r="GWF39" s="165"/>
      <c r="GWG39" s="159"/>
      <c r="GWH39" s="165"/>
      <c r="GWI39" s="159"/>
      <c r="GWJ39" s="165"/>
      <c r="GWK39" s="159"/>
      <c r="GWL39" s="165"/>
      <c r="GWM39" s="159"/>
      <c r="GWN39" s="165"/>
      <c r="GWO39" s="159"/>
      <c r="GWP39" s="165"/>
      <c r="GWQ39" s="159"/>
      <c r="GWR39" s="165"/>
      <c r="GWS39" s="159"/>
      <c r="GWT39" s="165"/>
      <c r="GWU39" s="159"/>
      <c r="GWV39" s="165"/>
      <c r="GWW39" s="159"/>
      <c r="GWX39" s="165"/>
      <c r="GWY39" s="159"/>
      <c r="GWZ39" s="165"/>
      <c r="GXA39" s="159"/>
      <c r="GXB39" s="165"/>
      <c r="GXC39" s="159"/>
      <c r="GXD39" s="165"/>
      <c r="GXE39" s="159"/>
      <c r="GXF39" s="165"/>
      <c r="GXG39" s="159"/>
      <c r="GXH39" s="165"/>
      <c r="GXI39" s="159"/>
      <c r="GXJ39" s="165"/>
      <c r="GXK39" s="159"/>
      <c r="GXL39" s="165"/>
      <c r="GXM39" s="159"/>
      <c r="GXN39" s="165"/>
      <c r="GXO39" s="159"/>
      <c r="GXP39" s="165"/>
      <c r="GXQ39" s="159"/>
      <c r="GXR39" s="165"/>
      <c r="GXS39" s="159"/>
      <c r="GXT39" s="165"/>
      <c r="GXU39" s="159"/>
      <c r="GXV39" s="165"/>
      <c r="GXW39" s="159"/>
      <c r="GXX39" s="165"/>
      <c r="GXY39" s="159"/>
      <c r="GXZ39" s="165"/>
      <c r="GYA39" s="159"/>
      <c r="GYB39" s="165"/>
      <c r="GYC39" s="159"/>
      <c r="GYD39" s="165"/>
      <c r="GYE39" s="159"/>
      <c r="GYF39" s="165"/>
      <c r="GYG39" s="159"/>
      <c r="GYH39" s="165"/>
      <c r="GYI39" s="159"/>
      <c r="GYJ39" s="165"/>
      <c r="GYK39" s="159"/>
      <c r="GYL39" s="165"/>
      <c r="GYM39" s="159"/>
      <c r="GYN39" s="165"/>
      <c r="GYO39" s="159"/>
      <c r="GYP39" s="165"/>
      <c r="GYQ39" s="159"/>
      <c r="GYR39" s="165"/>
      <c r="GYS39" s="159"/>
      <c r="GYT39" s="165"/>
      <c r="GYU39" s="159"/>
      <c r="GYV39" s="165"/>
      <c r="GYW39" s="159"/>
      <c r="GYX39" s="165"/>
      <c r="GYY39" s="159"/>
      <c r="GYZ39" s="165"/>
      <c r="GZA39" s="159"/>
      <c r="GZB39" s="165"/>
      <c r="GZC39" s="159"/>
      <c r="GZD39" s="165"/>
      <c r="GZE39" s="159"/>
      <c r="GZF39" s="165"/>
      <c r="GZG39" s="159"/>
      <c r="GZH39" s="165"/>
      <c r="GZI39" s="159"/>
      <c r="GZJ39" s="165"/>
      <c r="GZK39" s="159"/>
      <c r="GZL39" s="165"/>
      <c r="GZM39" s="159"/>
      <c r="GZN39" s="165"/>
      <c r="GZO39" s="159"/>
      <c r="GZP39" s="165"/>
      <c r="GZQ39" s="159"/>
      <c r="GZR39" s="165"/>
      <c r="GZS39" s="159"/>
      <c r="GZT39" s="165"/>
      <c r="GZU39" s="159"/>
      <c r="GZV39" s="165"/>
      <c r="GZW39" s="159"/>
      <c r="GZX39" s="165"/>
      <c r="GZY39" s="159"/>
      <c r="GZZ39" s="165"/>
      <c r="HAA39" s="159"/>
      <c r="HAB39" s="165"/>
      <c r="HAC39" s="159"/>
      <c r="HAD39" s="165"/>
      <c r="HAE39" s="159"/>
      <c r="HAF39" s="165"/>
      <c r="HAG39" s="159"/>
      <c r="HAH39" s="165"/>
      <c r="HAI39" s="159"/>
      <c r="HAJ39" s="165"/>
      <c r="HAK39" s="159"/>
      <c r="HAL39" s="165"/>
      <c r="HAM39" s="159"/>
      <c r="HAN39" s="165"/>
      <c r="HAO39" s="159"/>
      <c r="HAP39" s="165"/>
      <c r="HAQ39" s="159"/>
      <c r="HAR39" s="165"/>
      <c r="HAS39" s="159"/>
      <c r="HAT39" s="165"/>
      <c r="HAU39" s="159"/>
      <c r="HAV39" s="165"/>
      <c r="HAW39" s="159"/>
      <c r="HAX39" s="165"/>
      <c r="HAY39" s="159"/>
      <c r="HAZ39" s="165"/>
      <c r="HBA39" s="159"/>
      <c r="HBB39" s="165"/>
      <c r="HBC39" s="159"/>
      <c r="HBD39" s="165"/>
      <c r="HBE39" s="159"/>
      <c r="HBF39" s="165"/>
      <c r="HBG39" s="159"/>
      <c r="HBH39" s="165"/>
      <c r="HBI39" s="159"/>
      <c r="HBJ39" s="165"/>
      <c r="HBK39" s="159"/>
      <c r="HBL39" s="165"/>
      <c r="HBM39" s="159"/>
      <c r="HBN39" s="165"/>
      <c r="HBO39" s="159"/>
      <c r="HBP39" s="165"/>
      <c r="HBQ39" s="159"/>
      <c r="HBR39" s="165"/>
      <c r="HBS39" s="159"/>
      <c r="HBT39" s="165"/>
      <c r="HBU39" s="159"/>
      <c r="HBV39" s="165"/>
      <c r="HBW39" s="159"/>
      <c r="HBX39" s="165"/>
      <c r="HBY39" s="159"/>
      <c r="HBZ39" s="165"/>
      <c r="HCA39" s="159"/>
      <c r="HCB39" s="165"/>
      <c r="HCC39" s="159"/>
      <c r="HCD39" s="165"/>
      <c r="HCE39" s="159"/>
      <c r="HCF39" s="165"/>
      <c r="HCG39" s="159"/>
      <c r="HCH39" s="165"/>
      <c r="HCI39" s="159"/>
      <c r="HCJ39" s="165"/>
      <c r="HCK39" s="159"/>
      <c r="HCL39" s="165"/>
      <c r="HCM39" s="159"/>
      <c r="HCN39" s="165"/>
      <c r="HCO39" s="159"/>
      <c r="HCP39" s="165"/>
      <c r="HCQ39" s="159"/>
      <c r="HCR39" s="165"/>
      <c r="HCS39" s="159"/>
      <c r="HCT39" s="165"/>
      <c r="HCU39" s="159"/>
      <c r="HCV39" s="165"/>
      <c r="HCW39" s="159"/>
      <c r="HCX39" s="165"/>
      <c r="HCY39" s="159"/>
      <c r="HCZ39" s="165"/>
      <c r="HDA39" s="159"/>
      <c r="HDB39" s="165"/>
      <c r="HDC39" s="159"/>
      <c r="HDD39" s="165"/>
      <c r="HDE39" s="159"/>
      <c r="HDF39" s="165"/>
      <c r="HDG39" s="159"/>
      <c r="HDH39" s="165"/>
      <c r="HDI39" s="159"/>
      <c r="HDJ39" s="165"/>
      <c r="HDK39" s="159"/>
      <c r="HDL39" s="165"/>
      <c r="HDM39" s="159"/>
      <c r="HDN39" s="165"/>
      <c r="HDO39" s="159"/>
      <c r="HDP39" s="165"/>
      <c r="HDQ39" s="159"/>
      <c r="HDR39" s="165"/>
      <c r="HDS39" s="159"/>
      <c r="HDT39" s="165"/>
      <c r="HDU39" s="159"/>
      <c r="HDV39" s="165"/>
      <c r="HDW39" s="159"/>
      <c r="HDX39" s="165"/>
      <c r="HDY39" s="159"/>
      <c r="HDZ39" s="165"/>
      <c r="HEA39" s="159"/>
      <c r="HEB39" s="165"/>
      <c r="HEC39" s="159"/>
      <c r="HED39" s="165"/>
      <c r="HEE39" s="159"/>
      <c r="HEF39" s="165"/>
      <c r="HEG39" s="159"/>
      <c r="HEH39" s="165"/>
      <c r="HEI39" s="159"/>
      <c r="HEJ39" s="165"/>
      <c r="HEK39" s="159"/>
      <c r="HEL39" s="165"/>
      <c r="HEM39" s="159"/>
      <c r="HEN39" s="165"/>
      <c r="HEO39" s="159"/>
      <c r="HEP39" s="165"/>
      <c r="HEQ39" s="159"/>
      <c r="HER39" s="165"/>
      <c r="HES39" s="159"/>
      <c r="HET39" s="165"/>
      <c r="HEU39" s="159"/>
      <c r="HEV39" s="165"/>
      <c r="HEW39" s="159"/>
      <c r="HEX39" s="165"/>
      <c r="HEY39" s="159"/>
      <c r="HEZ39" s="165"/>
      <c r="HFA39" s="159"/>
      <c r="HFB39" s="165"/>
      <c r="HFC39" s="159"/>
      <c r="HFD39" s="165"/>
      <c r="HFE39" s="159"/>
      <c r="HFF39" s="165"/>
      <c r="HFG39" s="159"/>
      <c r="HFH39" s="165"/>
      <c r="HFI39" s="159"/>
      <c r="HFJ39" s="165"/>
      <c r="HFK39" s="159"/>
      <c r="HFL39" s="165"/>
      <c r="HFM39" s="159"/>
      <c r="HFN39" s="165"/>
      <c r="HFO39" s="159"/>
      <c r="HFP39" s="165"/>
      <c r="HFQ39" s="159"/>
      <c r="HFR39" s="165"/>
      <c r="HFS39" s="159"/>
      <c r="HFT39" s="165"/>
      <c r="HFU39" s="159"/>
      <c r="HFV39" s="165"/>
      <c r="HFW39" s="159"/>
      <c r="HFX39" s="165"/>
      <c r="HFY39" s="159"/>
      <c r="HFZ39" s="165"/>
      <c r="HGA39" s="159"/>
      <c r="HGB39" s="165"/>
      <c r="HGC39" s="159"/>
      <c r="HGD39" s="165"/>
      <c r="HGE39" s="159"/>
      <c r="HGF39" s="165"/>
      <c r="HGG39" s="159"/>
      <c r="HGH39" s="165"/>
      <c r="HGI39" s="159"/>
      <c r="HGJ39" s="165"/>
      <c r="HGK39" s="159"/>
      <c r="HGL39" s="165"/>
      <c r="HGM39" s="159"/>
      <c r="HGN39" s="165"/>
      <c r="HGO39" s="159"/>
      <c r="HGP39" s="165"/>
      <c r="HGQ39" s="159"/>
      <c r="HGR39" s="165"/>
      <c r="HGS39" s="159"/>
      <c r="HGT39" s="165"/>
      <c r="HGU39" s="159"/>
      <c r="HGV39" s="165"/>
      <c r="HGW39" s="159"/>
      <c r="HGX39" s="165"/>
      <c r="HGY39" s="159"/>
      <c r="HGZ39" s="165"/>
      <c r="HHA39" s="159"/>
      <c r="HHB39" s="165"/>
      <c r="HHC39" s="159"/>
      <c r="HHD39" s="165"/>
      <c r="HHE39" s="159"/>
      <c r="HHF39" s="165"/>
      <c r="HHG39" s="159"/>
      <c r="HHH39" s="165"/>
      <c r="HHI39" s="159"/>
      <c r="HHJ39" s="165"/>
      <c r="HHK39" s="159"/>
      <c r="HHL39" s="165"/>
      <c r="HHM39" s="159"/>
      <c r="HHN39" s="165"/>
      <c r="HHO39" s="159"/>
      <c r="HHP39" s="165"/>
      <c r="HHQ39" s="159"/>
      <c r="HHR39" s="165"/>
      <c r="HHS39" s="159"/>
      <c r="HHT39" s="165"/>
      <c r="HHU39" s="159"/>
      <c r="HHV39" s="165"/>
      <c r="HHW39" s="159"/>
      <c r="HHX39" s="165"/>
      <c r="HHY39" s="159"/>
      <c r="HHZ39" s="165"/>
      <c r="HIA39" s="159"/>
      <c r="HIB39" s="165"/>
      <c r="HIC39" s="159"/>
      <c r="HID39" s="165"/>
      <c r="HIE39" s="159"/>
      <c r="HIF39" s="165"/>
      <c r="HIG39" s="159"/>
      <c r="HIH39" s="165"/>
      <c r="HII39" s="159"/>
      <c r="HIJ39" s="165"/>
      <c r="HIK39" s="159"/>
      <c r="HIL39" s="165"/>
      <c r="HIM39" s="159"/>
      <c r="HIN39" s="165"/>
      <c r="HIO39" s="159"/>
      <c r="HIP39" s="165"/>
      <c r="HIQ39" s="159"/>
      <c r="HIR39" s="165"/>
      <c r="HIS39" s="159"/>
      <c r="HIT39" s="165"/>
      <c r="HIU39" s="159"/>
      <c r="HIV39" s="165"/>
      <c r="HIW39" s="159"/>
      <c r="HIX39" s="165"/>
      <c r="HIY39" s="159"/>
      <c r="HIZ39" s="165"/>
      <c r="HJA39" s="159"/>
      <c r="HJB39" s="165"/>
      <c r="HJC39" s="159"/>
      <c r="HJD39" s="165"/>
      <c r="HJE39" s="159"/>
      <c r="HJF39" s="165"/>
      <c r="HJG39" s="159"/>
      <c r="HJH39" s="165"/>
      <c r="HJI39" s="159"/>
      <c r="HJJ39" s="165"/>
      <c r="HJK39" s="159"/>
      <c r="HJL39" s="165"/>
      <c r="HJM39" s="159"/>
      <c r="HJN39" s="165"/>
      <c r="HJO39" s="159"/>
      <c r="HJP39" s="165"/>
      <c r="HJQ39" s="159"/>
      <c r="HJR39" s="165"/>
      <c r="HJS39" s="159"/>
      <c r="HJT39" s="165"/>
      <c r="HJU39" s="159"/>
      <c r="HJV39" s="165"/>
      <c r="HJW39" s="159"/>
      <c r="HJX39" s="165"/>
      <c r="HJY39" s="159"/>
      <c r="HJZ39" s="165"/>
      <c r="HKA39" s="159"/>
      <c r="HKB39" s="165"/>
      <c r="HKC39" s="159"/>
      <c r="HKD39" s="165"/>
      <c r="HKE39" s="159"/>
      <c r="HKF39" s="165"/>
      <c r="HKG39" s="159"/>
      <c r="HKH39" s="165"/>
      <c r="HKI39" s="159"/>
      <c r="HKJ39" s="165"/>
      <c r="HKK39" s="159"/>
      <c r="HKL39" s="165"/>
      <c r="HKM39" s="159"/>
      <c r="HKN39" s="165"/>
      <c r="HKO39" s="159"/>
      <c r="HKP39" s="165"/>
      <c r="HKQ39" s="159"/>
      <c r="HKR39" s="165"/>
      <c r="HKS39" s="159"/>
      <c r="HKT39" s="165"/>
      <c r="HKU39" s="159"/>
      <c r="HKV39" s="165"/>
      <c r="HKW39" s="159"/>
      <c r="HKX39" s="165"/>
      <c r="HKY39" s="159"/>
      <c r="HKZ39" s="165"/>
      <c r="HLA39" s="159"/>
      <c r="HLB39" s="165"/>
      <c r="HLC39" s="159"/>
      <c r="HLD39" s="165"/>
      <c r="HLE39" s="159"/>
      <c r="HLF39" s="165"/>
      <c r="HLG39" s="159"/>
      <c r="HLH39" s="165"/>
      <c r="HLI39" s="159"/>
      <c r="HLJ39" s="165"/>
      <c r="HLK39" s="159"/>
      <c r="HLL39" s="165"/>
      <c r="HLM39" s="159"/>
      <c r="HLN39" s="165"/>
      <c r="HLO39" s="159"/>
      <c r="HLP39" s="165"/>
      <c r="HLQ39" s="159"/>
      <c r="HLR39" s="165"/>
      <c r="HLS39" s="159"/>
      <c r="HLT39" s="165"/>
      <c r="HLU39" s="159"/>
      <c r="HLV39" s="165"/>
      <c r="HLW39" s="159"/>
      <c r="HLX39" s="165"/>
      <c r="HLY39" s="159"/>
      <c r="HLZ39" s="165"/>
      <c r="HMA39" s="159"/>
      <c r="HMB39" s="165"/>
      <c r="HMC39" s="159"/>
      <c r="HMD39" s="165"/>
      <c r="HME39" s="159"/>
      <c r="HMF39" s="165"/>
      <c r="HMG39" s="159"/>
      <c r="HMH39" s="165"/>
      <c r="HMI39" s="159"/>
      <c r="HMJ39" s="165"/>
      <c r="HMK39" s="159"/>
      <c r="HML39" s="165"/>
      <c r="HMM39" s="159"/>
      <c r="HMN39" s="165"/>
      <c r="HMO39" s="159"/>
      <c r="HMP39" s="165"/>
      <c r="HMQ39" s="159"/>
      <c r="HMR39" s="165"/>
      <c r="HMS39" s="159"/>
      <c r="HMT39" s="165"/>
      <c r="HMU39" s="159"/>
      <c r="HMV39" s="165"/>
      <c r="HMW39" s="159"/>
      <c r="HMX39" s="165"/>
      <c r="HMY39" s="159"/>
      <c r="HMZ39" s="165"/>
      <c r="HNA39" s="159"/>
      <c r="HNB39" s="165"/>
      <c r="HNC39" s="159"/>
      <c r="HND39" s="165"/>
      <c r="HNE39" s="159"/>
      <c r="HNF39" s="165"/>
      <c r="HNG39" s="159"/>
      <c r="HNH39" s="165"/>
      <c r="HNI39" s="159"/>
      <c r="HNJ39" s="165"/>
      <c r="HNK39" s="159"/>
      <c r="HNL39" s="165"/>
      <c r="HNM39" s="159"/>
      <c r="HNN39" s="165"/>
      <c r="HNO39" s="159"/>
      <c r="HNP39" s="165"/>
      <c r="HNQ39" s="159"/>
      <c r="HNR39" s="165"/>
      <c r="HNS39" s="159"/>
      <c r="HNT39" s="165"/>
      <c r="HNU39" s="159"/>
      <c r="HNV39" s="165"/>
      <c r="HNW39" s="159"/>
      <c r="HNX39" s="165"/>
      <c r="HNY39" s="159"/>
      <c r="HNZ39" s="165"/>
      <c r="HOA39" s="159"/>
      <c r="HOB39" s="165"/>
      <c r="HOC39" s="159"/>
      <c r="HOD39" s="165"/>
      <c r="HOE39" s="159"/>
      <c r="HOF39" s="165"/>
      <c r="HOG39" s="159"/>
      <c r="HOH39" s="165"/>
      <c r="HOI39" s="159"/>
      <c r="HOJ39" s="165"/>
      <c r="HOK39" s="159"/>
      <c r="HOL39" s="165"/>
      <c r="HOM39" s="159"/>
      <c r="HON39" s="165"/>
      <c r="HOO39" s="159"/>
      <c r="HOP39" s="165"/>
      <c r="HOQ39" s="159"/>
      <c r="HOR39" s="165"/>
      <c r="HOS39" s="159"/>
      <c r="HOT39" s="165"/>
      <c r="HOU39" s="159"/>
      <c r="HOV39" s="165"/>
      <c r="HOW39" s="159"/>
      <c r="HOX39" s="165"/>
      <c r="HOY39" s="159"/>
      <c r="HOZ39" s="165"/>
      <c r="HPA39" s="159"/>
      <c r="HPB39" s="165"/>
      <c r="HPC39" s="159"/>
      <c r="HPD39" s="165"/>
      <c r="HPE39" s="159"/>
      <c r="HPF39" s="165"/>
      <c r="HPG39" s="159"/>
      <c r="HPH39" s="165"/>
      <c r="HPI39" s="159"/>
      <c r="HPJ39" s="165"/>
      <c r="HPK39" s="159"/>
      <c r="HPL39" s="165"/>
      <c r="HPM39" s="159"/>
      <c r="HPN39" s="165"/>
      <c r="HPO39" s="159"/>
      <c r="HPP39" s="165"/>
      <c r="HPQ39" s="159"/>
      <c r="HPR39" s="165"/>
      <c r="HPS39" s="159"/>
      <c r="HPT39" s="165"/>
      <c r="HPU39" s="159"/>
      <c r="HPV39" s="165"/>
      <c r="HPW39" s="159"/>
      <c r="HPX39" s="165"/>
      <c r="HPY39" s="159"/>
      <c r="HPZ39" s="165"/>
      <c r="HQA39" s="159"/>
      <c r="HQB39" s="165"/>
      <c r="HQC39" s="159"/>
      <c r="HQD39" s="165"/>
      <c r="HQE39" s="159"/>
      <c r="HQF39" s="165"/>
      <c r="HQG39" s="159"/>
      <c r="HQH39" s="165"/>
      <c r="HQI39" s="159"/>
      <c r="HQJ39" s="165"/>
      <c r="HQK39" s="159"/>
      <c r="HQL39" s="165"/>
      <c r="HQM39" s="159"/>
      <c r="HQN39" s="165"/>
      <c r="HQO39" s="159"/>
      <c r="HQP39" s="165"/>
      <c r="HQQ39" s="159"/>
      <c r="HQR39" s="165"/>
      <c r="HQS39" s="159"/>
      <c r="HQT39" s="165"/>
      <c r="HQU39" s="159"/>
      <c r="HQV39" s="165"/>
      <c r="HQW39" s="159"/>
      <c r="HQX39" s="165"/>
      <c r="HQY39" s="159"/>
      <c r="HQZ39" s="165"/>
      <c r="HRA39" s="159"/>
      <c r="HRB39" s="165"/>
      <c r="HRC39" s="159"/>
      <c r="HRD39" s="165"/>
      <c r="HRE39" s="159"/>
      <c r="HRF39" s="165"/>
      <c r="HRG39" s="159"/>
      <c r="HRH39" s="165"/>
      <c r="HRI39" s="159"/>
      <c r="HRJ39" s="165"/>
      <c r="HRK39" s="159"/>
      <c r="HRL39" s="165"/>
      <c r="HRM39" s="159"/>
      <c r="HRN39" s="165"/>
      <c r="HRO39" s="159"/>
      <c r="HRP39" s="165"/>
      <c r="HRQ39" s="159"/>
      <c r="HRR39" s="165"/>
      <c r="HRS39" s="159"/>
      <c r="HRT39" s="165"/>
      <c r="HRU39" s="159"/>
      <c r="HRV39" s="165"/>
      <c r="HRW39" s="159"/>
      <c r="HRX39" s="165"/>
      <c r="HRY39" s="159"/>
      <c r="HRZ39" s="165"/>
      <c r="HSA39" s="159"/>
      <c r="HSB39" s="165"/>
      <c r="HSC39" s="159"/>
      <c r="HSD39" s="165"/>
      <c r="HSE39" s="159"/>
      <c r="HSF39" s="165"/>
      <c r="HSG39" s="159"/>
      <c r="HSH39" s="165"/>
      <c r="HSI39" s="159"/>
      <c r="HSJ39" s="165"/>
      <c r="HSK39" s="159"/>
      <c r="HSL39" s="165"/>
      <c r="HSM39" s="159"/>
      <c r="HSN39" s="165"/>
      <c r="HSO39" s="159"/>
      <c r="HSP39" s="165"/>
      <c r="HSQ39" s="159"/>
      <c r="HSR39" s="165"/>
      <c r="HSS39" s="159"/>
      <c r="HST39" s="165"/>
      <c r="HSU39" s="159"/>
      <c r="HSV39" s="165"/>
      <c r="HSW39" s="159"/>
      <c r="HSX39" s="165"/>
      <c r="HSY39" s="159"/>
      <c r="HSZ39" s="165"/>
      <c r="HTA39" s="159"/>
      <c r="HTB39" s="165"/>
      <c r="HTC39" s="159"/>
      <c r="HTD39" s="165"/>
      <c r="HTE39" s="159"/>
      <c r="HTF39" s="165"/>
      <c r="HTG39" s="159"/>
      <c r="HTH39" s="165"/>
      <c r="HTI39" s="159"/>
      <c r="HTJ39" s="165"/>
      <c r="HTK39" s="159"/>
      <c r="HTL39" s="165"/>
      <c r="HTM39" s="159"/>
      <c r="HTN39" s="165"/>
      <c r="HTO39" s="159"/>
      <c r="HTP39" s="165"/>
      <c r="HTQ39" s="159"/>
      <c r="HTR39" s="165"/>
      <c r="HTS39" s="159"/>
      <c r="HTT39" s="165"/>
      <c r="HTU39" s="159"/>
      <c r="HTV39" s="165"/>
      <c r="HTW39" s="159"/>
      <c r="HTX39" s="165"/>
      <c r="HTY39" s="159"/>
      <c r="HTZ39" s="165"/>
      <c r="HUA39" s="159"/>
      <c r="HUB39" s="165"/>
      <c r="HUC39" s="159"/>
      <c r="HUD39" s="165"/>
      <c r="HUE39" s="159"/>
      <c r="HUF39" s="165"/>
      <c r="HUG39" s="159"/>
      <c r="HUH39" s="165"/>
      <c r="HUI39" s="159"/>
      <c r="HUJ39" s="165"/>
      <c r="HUK39" s="159"/>
      <c r="HUL39" s="165"/>
      <c r="HUM39" s="159"/>
      <c r="HUN39" s="165"/>
      <c r="HUO39" s="159"/>
      <c r="HUP39" s="165"/>
      <c r="HUQ39" s="159"/>
      <c r="HUR39" s="165"/>
      <c r="HUS39" s="159"/>
      <c r="HUT39" s="165"/>
      <c r="HUU39" s="159"/>
      <c r="HUV39" s="165"/>
      <c r="HUW39" s="159"/>
      <c r="HUX39" s="165"/>
      <c r="HUY39" s="159"/>
      <c r="HUZ39" s="165"/>
      <c r="HVA39" s="159"/>
      <c r="HVB39" s="165"/>
      <c r="HVC39" s="159"/>
      <c r="HVD39" s="165"/>
      <c r="HVE39" s="159"/>
      <c r="HVF39" s="165"/>
      <c r="HVG39" s="159"/>
      <c r="HVH39" s="165"/>
      <c r="HVI39" s="159"/>
      <c r="HVJ39" s="165"/>
      <c r="HVK39" s="159"/>
      <c r="HVL39" s="165"/>
      <c r="HVM39" s="159"/>
      <c r="HVN39" s="165"/>
      <c r="HVO39" s="159"/>
      <c r="HVP39" s="165"/>
      <c r="HVQ39" s="159"/>
      <c r="HVR39" s="165"/>
      <c r="HVS39" s="159"/>
      <c r="HVT39" s="165"/>
      <c r="HVU39" s="159"/>
      <c r="HVV39" s="165"/>
      <c r="HVW39" s="159"/>
      <c r="HVX39" s="165"/>
      <c r="HVY39" s="159"/>
      <c r="HVZ39" s="165"/>
      <c r="HWA39" s="159"/>
      <c r="HWB39" s="165"/>
      <c r="HWC39" s="159"/>
      <c r="HWD39" s="165"/>
      <c r="HWE39" s="159"/>
      <c r="HWF39" s="165"/>
      <c r="HWG39" s="159"/>
      <c r="HWH39" s="165"/>
      <c r="HWI39" s="159"/>
      <c r="HWJ39" s="165"/>
      <c r="HWK39" s="159"/>
      <c r="HWL39" s="165"/>
      <c r="HWM39" s="159"/>
      <c r="HWN39" s="165"/>
      <c r="HWO39" s="159"/>
      <c r="HWP39" s="165"/>
      <c r="HWQ39" s="159"/>
      <c r="HWR39" s="165"/>
      <c r="HWS39" s="159"/>
      <c r="HWT39" s="165"/>
      <c r="HWU39" s="159"/>
      <c r="HWV39" s="165"/>
      <c r="HWW39" s="159"/>
      <c r="HWX39" s="165"/>
      <c r="HWY39" s="159"/>
      <c r="HWZ39" s="165"/>
      <c r="HXA39" s="159"/>
      <c r="HXB39" s="165"/>
      <c r="HXC39" s="159"/>
      <c r="HXD39" s="165"/>
      <c r="HXE39" s="159"/>
      <c r="HXF39" s="165"/>
      <c r="HXG39" s="159"/>
      <c r="HXH39" s="165"/>
      <c r="HXI39" s="159"/>
      <c r="HXJ39" s="165"/>
      <c r="HXK39" s="159"/>
      <c r="HXL39" s="165"/>
      <c r="HXM39" s="159"/>
      <c r="HXN39" s="165"/>
      <c r="HXO39" s="159"/>
      <c r="HXP39" s="165"/>
      <c r="HXQ39" s="159"/>
      <c r="HXR39" s="165"/>
      <c r="HXS39" s="159"/>
      <c r="HXT39" s="165"/>
      <c r="HXU39" s="159"/>
      <c r="HXV39" s="165"/>
      <c r="HXW39" s="159"/>
      <c r="HXX39" s="165"/>
      <c r="HXY39" s="159"/>
      <c r="HXZ39" s="165"/>
      <c r="HYA39" s="159"/>
      <c r="HYB39" s="165"/>
      <c r="HYC39" s="159"/>
      <c r="HYD39" s="165"/>
      <c r="HYE39" s="159"/>
      <c r="HYF39" s="165"/>
      <c r="HYG39" s="159"/>
      <c r="HYH39" s="165"/>
      <c r="HYI39" s="159"/>
      <c r="HYJ39" s="165"/>
      <c r="HYK39" s="159"/>
      <c r="HYL39" s="165"/>
      <c r="HYM39" s="159"/>
      <c r="HYN39" s="165"/>
      <c r="HYO39" s="159"/>
      <c r="HYP39" s="165"/>
      <c r="HYQ39" s="159"/>
      <c r="HYR39" s="165"/>
      <c r="HYS39" s="159"/>
      <c r="HYT39" s="165"/>
      <c r="HYU39" s="159"/>
      <c r="HYV39" s="165"/>
      <c r="HYW39" s="159"/>
      <c r="HYX39" s="165"/>
      <c r="HYY39" s="159"/>
      <c r="HYZ39" s="165"/>
      <c r="HZA39" s="159"/>
      <c r="HZB39" s="165"/>
      <c r="HZC39" s="159"/>
      <c r="HZD39" s="165"/>
      <c r="HZE39" s="159"/>
      <c r="HZF39" s="165"/>
      <c r="HZG39" s="159"/>
      <c r="HZH39" s="165"/>
      <c r="HZI39" s="159"/>
      <c r="HZJ39" s="165"/>
      <c r="HZK39" s="159"/>
      <c r="HZL39" s="165"/>
      <c r="HZM39" s="159"/>
      <c r="HZN39" s="165"/>
      <c r="HZO39" s="159"/>
      <c r="HZP39" s="165"/>
      <c r="HZQ39" s="159"/>
      <c r="HZR39" s="165"/>
      <c r="HZS39" s="159"/>
      <c r="HZT39" s="165"/>
      <c r="HZU39" s="159"/>
      <c r="HZV39" s="165"/>
      <c r="HZW39" s="159"/>
      <c r="HZX39" s="165"/>
      <c r="HZY39" s="159"/>
      <c r="HZZ39" s="165"/>
      <c r="IAA39" s="159"/>
      <c r="IAB39" s="165"/>
      <c r="IAC39" s="159"/>
      <c r="IAD39" s="165"/>
      <c r="IAE39" s="159"/>
      <c r="IAF39" s="165"/>
      <c r="IAG39" s="159"/>
      <c r="IAH39" s="165"/>
      <c r="IAI39" s="159"/>
      <c r="IAJ39" s="165"/>
      <c r="IAK39" s="159"/>
      <c r="IAL39" s="165"/>
      <c r="IAM39" s="159"/>
      <c r="IAN39" s="165"/>
      <c r="IAO39" s="159"/>
      <c r="IAP39" s="165"/>
      <c r="IAQ39" s="159"/>
      <c r="IAR39" s="165"/>
      <c r="IAS39" s="159"/>
      <c r="IAT39" s="165"/>
      <c r="IAU39" s="159"/>
      <c r="IAV39" s="165"/>
      <c r="IAW39" s="159"/>
      <c r="IAX39" s="165"/>
      <c r="IAY39" s="159"/>
      <c r="IAZ39" s="165"/>
      <c r="IBA39" s="159"/>
      <c r="IBB39" s="165"/>
      <c r="IBC39" s="159"/>
      <c r="IBD39" s="165"/>
      <c r="IBE39" s="159"/>
      <c r="IBF39" s="165"/>
      <c r="IBG39" s="159"/>
      <c r="IBH39" s="165"/>
      <c r="IBI39" s="159"/>
      <c r="IBJ39" s="165"/>
      <c r="IBK39" s="159"/>
      <c r="IBL39" s="165"/>
      <c r="IBM39" s="159"/>
      <c r="IBN39" s="165"/>
      <c r="IBO39" s="159"/>
      <c r="IBP39" s="165"/>
      <c r="IBQ39" s="159"/>
      <c r="IBR39" s="165"/>
      <c r="IBS39" s="159"/>
      <c r="IBT39" s="165"/>
      <c r="IBU39" s="159"/>
      <c r="IBV39" s="165"/>
      <c r="IBW39" s="159"/>
      <c r="IBX39" s="165"/>
      <c r="IBY39" s="159"/>
      <c r="IBZ39" s="165"/>
      <c r="ICA39" s="159"/>
      <c r="ICB39" s="165"/>
      <c r="ICC39" s="159"/>
      <c r="ICD39" s="165"/>
      <c r="ICE39" s="159"/>
      <c r="ICF39" s="165"/>
      <c r="ICG39" s="159"/>
      <c r="ICH39" s="165"/>
      <c r="ICI39" s="159"/>
      <c r="ICJ39" s="165"/>
      <c r="ICK39" s="159"/>
      <c r="ICL39" s="165"/>
      <c r="ICM39" s="159"/>
      <c r="ICN39" s="165"/>
      <c r="ICO39" s="159"/>
      <c r="ICP39" s="165"/>
      <c r="ICQ39" s="159"/>
      <c r="ICR39" s="165"/>
      <c r="ICS39" s="159"/>
      <c r="ICT39" s="165"/>
      <c r="ICU39" s="159"/>
      <c r="ICV39" s="165"/>
      <c r="ICW39" s="159"/>
      <c r="ICX39" s="165"/>
      <c r="ICY39" s="159"/>
      <c r="ICZ39" s="165"/>
      <c r="IDA39" s="159"/>
      <c r="IDB39" s="165"/>
      <c r="IDC39" s="159"/>
      <c r="IDD39" s="165"/>
      <c r="IDE39" s="159"/>
      <c r="IDF39" s="165"/>
      <c r="IDG39" s="159"/>
      <c r="IDH39" s="165"/>
      <c r="IDI39" s="159"/>
      <c r="IDJ39" s="165"/>
      <c r="IDK39" s="159"/>
      <c r="IDL39" s="165"/>
      <c r="IDM39" s="159"/>
      <c r="IDN39" s="165"/>
      <c r="IDO39" s="159"/>
      <c r="IDP39" s="165"/>
      <c r="IDQ39" s="159"/>
      <c r="IDR39" s="165"/>
      <c r="IDS39" s="159"/>
      <c r="IDT39" s="165"/>
      <c r="IDU39" s="159"/>
      <c r="IDV39" s="165"/>
      <c r="IDW39" s="159"/>
      <c r="IDX39" s="165"/>
      <c r="IDY39" s="159"/>
      <c r="IDZ39" s="165"/>
      <c r="IEA39" s="159"/>
      <c r="IEB39" s="165"/>
      <c r="IEC39" s="159"/>
      <c r="IED39" s="165"/>
      <c r="IEE39" s="159"/>
      <c r="IEF39" s="165"/>
      <c r="IEG39" s="159"/>
      <c r="IEH39" s="165"/>
      <c r="IEI39" s="159"/>
      <c r="IEJ39" s="165"/>
      <c r="IEK39" s="159"/>
      <c r="IEL39" s="165"/>
      <c r="IEM39" s="159"/>
      <c r="IEN39" s="165"/>
      <c r="IEO39" s="159"/>
      <c r="IEP39" s="165"/>
      <c r="IEQ39" s="159"/>
      <c r="IER39" s="165"/>
      <c r="IES39" s="159"/>
      <c r="IET39" s="165"/>
      <c r="IEU39" s="159"/>
      <c r="IEV39" s="165"/>
      <c r="IEW39" s="159"/>
      <c r="IEX39" s="165"/>
      <c r="IEY39" s="159"/>
      <c r="IEZ39" s="165"/>
      <c r="IFA39" s="159"/>
      <c r="IFB39" s="165"/>
      <c r="IFC39" s="159"/>
      <c r="IFD39" s="165"/>
      <c r="IFE39" s="159"/>
      <c r="IFF39" s="165"/>
      <c r="IFG39" s="159"/>
      <c r="IFH39" s="165"/>
      <c r="IFI39" s="159"/>
      <c r="IFJ39" s="165"/>
      <c r="IFK39" s="159"/>
      <c r="IFL39" s="165"/>
      <c r="IFM39" s="159"/>
      <c r="IFN39" s="165"/>
      <c r="IFO39" s="159"/>
      <c r="IFP39" s="165"/>
      <c r="IFQ39" s="159"/>
      <c r="IFR39" s="165"/>
      <c r="IFS39" s="159"/>
      <c r="IFT39" s="165"/>
      <c r="IFU39" s="159"/>
      <c r="IFV39" s="165"/>
      <c r="IFW39" s="159"/>
      <c r="IFX39" s="165"/>
      <c r="IFY39" s="159"/>
      <c r="IFZ39" s="165"/>
      <c r="IGA39" s="159"/>
      <c r="IGB39" s="165"/>
      <c r="IGC39" s="159"/>
      <c r="IGD39" s="165"/>
      <c r="IGE39" s="159"/>
      <c r="IGF39" s="165"/>
      <c r="IGG39" s="159"/>
      <c r="IGH39" s="165"/>
      <c r="IGI39" s="159"/>
      <c r="IGJ39" s="165"/>
      <c r="IGK39" s="159"/>
      <c r="IGL39" s="165"/>
      <c r="IGM39" s="159"/>
      <c r="IGN39" s="165"/>
      <c r="IGO39" s="159"/>
      <c r="IGP39" s="165"/>
      <c r="IGQ39" s="159"/>
      <c r="IGR39" s="165"/>
      <c r="IGS39" s="159"/>
      <c r="IGT39" s="165"/>
      <c r="IGU39" s="159"/>
      <c r="IGV39" s="165"/>
      <c r="IGW39" s="159"/>
      <c r="IGX39" s="165"/>
      <c r="IGY39" s="159"/>
      <c r="IGZ39" s="165"/>
      <c r="IHA39" s="159"/>
      <c r="IHB39" s="165"/>
      <c r="IHC39" s="159"/>
      <c r="IHD39" s="165"/>
      <c r="IHE39" s="159"/>
      <c r="IHF39" s="165"/>
      <c r="IHG39" s="159"/>
      <c r="IHH39" s="165"/>
      <c r="IHI39" s="159"/>
      <c r="IHJ39" s="165"/>
      <c r="IHK39" s="159"/>
      <c r="IHL39" s="165"/>
      <c r="IHM39" s="159"/>
      <c r="IHN39" s="165"/>
      <c r="IHO39" s="159"/>
      <c r="IHP39" s="165"/>
      <c r="IHQ39" s="159"/>
      <c r="IHR39" s="165"/>
      <c r="IHS39" s="159"/>
      <c r="IHT39" s="165"/>
      <c r="IHU39" s="159"/>
      <c r="IHV39" s="165"/>
      <c r="IHW39" s="159"/>
      <c r="IHX39" s="165"/>
      <c r="IHY39" s="159"/>
      <c r="IHZ39" s="165"/>
      <c r="IIA39" s="159"/>
      <c r="IIB39" s="165"/>
      <c r="IIC39" s="159"/>
      <c r="IID39" s="165"/>
      <c r="IIE39" s="159"/>
      <c r="IIF39" s="165"/>
      <c r="IIG39" s="159"/>
      <c r="IIH39" s="165"/>
      <c r="III39" s="159"/>
      <c r="IIJ39" s="165"/>
      <c r="IIK39" s="159"/>
      <c r="IIL39" s="165"/>
      <c r="IIM39" s="159"/>
      <c r="IIN39" s="165"/>
      <c r="IIO39" s="159"/>
      <c r="IIP39" s="165"/>
      <c r="IIQ39" s="159"/>
      <c r="IIR39" s="165"/>
      <c r="IIS39" s="159"/>
      <c r="IIT39" s="165"/>
      <c r="IIU39" s="159"/>
      <c r="IIV39" s="165"/>
      <c r="IIW39" s="159"/>
      <c r="IIX39" s="165"/>
      <c r="IIY39" s="159"/>
      <c r="IIZ39" s="165"/>
      <c r="IJA39" s="159"/>
      <c r="IJB39" s="165"/>
      <c r="IJC39" s="159"/>
      <c r="IJD39" s="165"/>
      <c r="IJE39" s="159"/>
      <c r="IJF39" s="165"/>
      <c r="IJG39" s="159"/>
      <c r="IJH39" s="165"/>
      <c r="IJI39" s="159"/>
      <c r="IJJ39" s="165"/>
      <c r="IJK39" s="159"/>
      <c r="IJL39" s="165"/>
      <c r="IJM39" s="159"/>
      <c r="IJN39" s="165"/>
      <c r="IJO39" s="159"/>
      <c r="IJP39" s="165"/>
      <c r="IJQ39" s="159"/>
      <c r="IJR39" s="165"/>
      <c r="IJS39" s="159"/>
      <c r="IJT39" s="165"/>
      <c r="IJU39" s="159"/>
      <c r="IJV39" s="165"/>
      <c r="IJW39" s="159"/>
      <c r="IJX39" s="165"/>
      <c r="IJY39" s="159"/>
      <c r="IJZ39" s="165"/>
      <c r="IKA39" s="159"/>
      <c r="IKB39" s="165"/>
      <c r="IKC39" s="159"/>
      <c r="IKD39" s="165"/>
      <c r="IKE39" s="159"/>
      <c r="IKF39" s="165"/>
      <c r="IKG39" s="159"/>
      <c r="IKH39" s="165"/>
      <c r="IKI39" s="159"/>
      <c r="IKJ39" s="165"/>
      <c r="IKK39" s="159"/>
      <c r="IKL39" s="165"/>
      <c r="IKM39" s="159"/>
      <c r="IKN39" s="165"/>
      <c r="IKO39" s="159"/>
      <c r="IKP39" s="165"/>
      <c r="IKQ39" s="159"/>
      <c r="IKR39" s="165"/>
      <c r="IKS39" s="159"/>
      <c r="IKT39" s="165"/>
      <c r="IKU39" s="159"/>
      <c r="IKV39" s="165"/>
      <c r="IKW39" s="159"/>
      <c r="IKX39" s="165"/>
      <c r="IKY39" s="159"/>
      <c r="IKZ39" s="165"/>
      <c r="ILA39" s="159"/>
      <c r="ILB39" s="165"/>
      <c r="ILC39" s="159"/>
      <c r="ILD39" s="165"/>
      <c r="ILE39" s="159"/>
      <c r="ILF39" s="165"/>
      <c r="ILG39" s="159"/>
      <c r="ILH39" s="165"/>
      <c r="ILI39" s="159"/>
      <c r="ILJ39" s="165"/>
      <c r="ILK39" s="159"/>
      <c r="ILL39" s="165"/>
      <c r="ILM39" s="159"/>
      <c r="ILN39" s="165"/>
      <c r="ILO39" s="159"/>
      <c r="ILP39" s="165"/>
      <c r="ILQ39" s="159"/>
      <c r="ILR39" s="165"/>
      <c r="ILS39" s="159"/>
      <c r="ILT39" s="165"/>
      <c r="ILU39" s="159"/>
      <c r="ILV39" s="165"/>
      <c r="ILW39" s="159"/>
      <c r="ILX39" s="165"/>
      <c r="ILY39" s="159"/>
      <c r="ILZ39" s="165"/>
      <c r="IMA39" s="159"/>
      <c r="IMB39" s="165"/>
      <c r="IMC39" s="159"/>
      <c r="IMD39" s="165"/>
      <c r="IME39" s="159"/>
      <c r="IMF39" s="165"/>
      <c r="IMG39" s="159"/>
      <c r="IMH39" s="165"/>
      <c r="IMI39" s="159"/>
      <c r="IMJ39" s="165"/>
      <c r="IMK39" s="159"/>
      <c r="IML39" s="165"/>
      <c r="IMM39" s="159"/>
      <c r="IMN39" s="165"/>
      <c r="IMO39" s="159"/>
      <c r="IMP39" s="165"/>
      <c r="IMQ39" s="159"/>
      <c r="IMR39" s="165"/>
      <c r="IMS39" s="159"/>
      <c r="IMT39" s="165"/>
      <c r="IMU39" s="159"/>
      <c r="IMV39" s="165"/>
      <c r="IMW39" s="159"/>
      <c r="IMX39" s="165"/>
      <c r="IMY39" s="159"/>
      <c r="IMZ39" s="165"/>
      <c r="INA39" s="159"/>
      <c r="INB39" s="165"/>
      <c r="INC39" s="159"/>
      <c r="IND39" s="165"/>
      <c r="INE39" s="159"/>
      <c r="INF39" s="165"/>
      <c r="ING39" s="159"/>
      <c r="INH39" s="165"/>
      <c r="INI39" s="159"/>
      <c r="INJ39" s="165"/>
      <c r="INK39" s="159"/>
      <c r="INL39" s="165"/>
      <c r="INM39" s="159"/>
      <c r="INN39" s="165"/>
      <c r="INO39" s="159"/>
      <c r="INP39" s="165"/>
      <c r="INQ39" s="159"/>
      <c r="INR39" s="165"/>
      <c r="INS39" s="159"/>
      <c r="INT39" s="165"/>
      <c r="INU39" s="159"/>
      <c r="INV39" s="165"/>
      <c r="INW39" s="159"/>
      <c r="INX39" s="165"/>
      <c r="INY39" s="159"/>
      <c r="INZ39" s="165"/>
      <c r="IOA39" s="159"/>
      <c r="IOB39" s="165"/>
      <c r="IOC39" s="159"/>
      <c r="IOD39" s="165"/>
      <c r="IOE39" s="159"/>
      <c r="IOF39" s="165"/>
      <c r="IOG39" s="159"/>
      <c r="IOH39" s="165"/>
      <c r="IOI39" s="159"/>
      <c r="IOJ39" s="165"/>
      <c r="IOK39" s="159"/>
      <c r="IOL39" s="165"/>
      <c r="IOM39" s="159"/>
      <c r="ION39" s="165"/>
      <c r="IOO39" s="159"/>
      <c r="IOP39" s="165"/>
      <c r="IOQ39" s="159"/>
      <c r="IOR39" s="165"/>
      <c r="IOS39" s="159"/>
      <c r="IOT39" s="165"/>
      <c r="IOU39" s="159"/>
      <c r="IOV39" s="165"/>
      <c r="IOW39" s="159"/>
      <c r="IOX39" s="165"/>
      <c r="IOY39" s="159"/>
      <c r="IOZ39" s="165"/>
      <c r="IPA39" s="159"/>
      <c r="IPB39" s="165"/>
      <c r="IPC39" s="159"/>
      <c r="IPD39" s="165"/>
      <c r="IPE39" s="159"/>
      <c r="IPF39" s="165"/>
      <c r="IPG39" s="159"/>
      <c r="IPH39" s="165"/>
      <c r="IPI39" s="159"/>
      <c r="IPJ39" s="165"/>
      <c r="IPK39" s="159"/>
      <c r="IPL39" s="165"/>
      <c r="IPM39" s="159"/>
      <c r="IPN39" s="165"/>
      <c r="IPO39" s="159"/>
      <c r="IPP39" s="165"/>
      <c r="IPQ39" s="159"/>
      <c r="IPR39" s="165"/>
      <c r="IPS39" s="159"/>
      <c r="IPT39" s="165"/>
      <c r="IPU39" s="159"/>
      <c r="IPV39" s="165"/>
      <c r="IPW39" s="159"/>
      <c r="IPX39" s="165"/>
      <c r="IPY39" s="159"/>
      <c r="IPZ39" s="165"/>
      <c r="IQA39" s="159"/>
      <c r="IQB39" s="165"/>
      <c r="IQC39" s="159"/>
      <c r="IQD39" s="165"/>
      <c r="IQE39" s="159"/>
      <c r="IQF39" s="165"/>
      <c r="IQG39" s="159"/>
      <c r="IQH39" s="165"/>
      <c r="IQI39" s="159"/>
      <c r="IQJ39" s="165"/>
      <c r="IQK39" s="159"/>
      <c r="IQL39" s="165"/>
      <c r="IQM39" s="159"/>
      <c r="IQN39" s="165"/>
      <c r="IQO39" s="159"/>
      <c r="IQP39" s="165"/>
      <c r="IQQ39" s="159"/>
      <c r="IQR39" s="165"/>
      <c r="IQS39" s="159"/>
      <c r="IQT39" s="165"/>
      <c r="IQU39" s="159"/>
      <c r="IQV39" s="165"/>
      <c r="IQW39" s="159"/>
      <c r="IQX39" s="165"/>
      <c r="IQY39" s="159"/>
      <c r="IQZ39" s="165"/>
      <c r="IRA39" s="159"/>
      <c r="IRB39" s="165"/>
      <c r="IRC39" s="159"/>
      <c r="IRD39" s="165"/>
      <c r="IRE39" s="159"/>
      <c r="IRF39" s="165"/>
      <c r="IRG39" s="159"/>
      <c r="IRH39" s="165"/>
      <c r="IRI39" s="159"/>
      <c r="IRJ39" s="165"/>
      <c r="IRK39" s="159"/>
      <c r="IRL39" s="165"/>
      <c r="IRM39" s="159"/>
      <c r="IRN39" s="165"/>
      <c r="IRO39" s="159"/>
      <c r="IRP39" s="165"/>
      <c r="IRQ39" s="159"/>
      <c r="IRR39" s="165"/>
      <c r="IRS39" s="159"/>
      <c r="IRT39" s="165"/>
      <c r="IRU39" s="159"/>
      <c r="IRV39" s="165"/>
      <c r="IRW39" s="159"/>
      <c r="IRX39" s="165"/>
      <c r="IRY39" s="159"/>
      <c r="IRZ39" s="165"/>
      <c r="ISA39" s="159"/>
      <c r="ISB39" s="165"/>
      <c r="ISC39" s="159"/>
      <c r="ISD39" s="165"/>
      <c r="ISE39" s="159"/>
      <c r="ISF39" s="165"/>
      <c r="ISG39" s="159"/>
      <c r="ISH39" s="165"/>
      <c r="ISI39" s="159"/>
      <c r="ISJ39" s="165"/>
      <c r="ISK39" s="159"/>
      <c r="ISL39" s="165"/>
      <c r="ISM39" s="159"/>
      <c r="ISN39" s="165"/>
      <c r="ISO39" s="159"/>
      <c r="ISP39" s="165"/>
      <c r="ISQ39" s="159"/>
      <c r="ISR39" s="165"/>
      <c r="ISS39" s="159"/>
      <c r="IST39" s="165"/>
      <c r="ISU39" s="159"/>
      <c r="ISV39" s="165"/>
      <c r="ISW39" s="159"/>
      <c r="ISX39" s="165"/>
      <c r="ISY39" s="159"/>
      <c r="ISZ39" s="165"/>
      <c r="ITA39" s="159"/>
      <c r="ITB39" s="165"/>
      <c r="ITC39" s="159"/>
      <c r="ITD39" s="165"/>
      <c r="ITE39" s="159"/>
      <c r="ITF39" s="165"/>
      <c r="ITG39" s="159"/>
      <c r="ITH39" s="165"/>
      <c r="ITI39" s="159"/>
      <c r="ITJ39" s="165"/>
      <c r="ITK39" s="159"/>
      <c r="ITL39" s="165"/>
      <c r="ITM39" s="159"/>
      <c r="ITN39" s="165"/>
      <c r="ITO39" s="159"/>
      <c r="ITP39" s="165"/>
      <c r="ITQ39" s="159"/>
      <c r="ITR39" s="165"/>
      <c r="ITS39" s="159"/>
      <c r="ITT39" s="165"/>
      <c r="ITU39" s="159"/>
      <c r="ITV39" s="165"/>
      <c r="ITW39" s="159"/>
      <c r="ITX39" s="165"/>
      <c r="ITY39" s="159"/>
      <c r="ITZ39" s="165"/>
      <c r="IUA39" s="159"/>
      <c r="IUB39" s="165"/>
      <c r="IUC39" s="159"/>
      <c r="IUD39" s="165"/>
      <c r="IUE39" s="159"/>
      <c r="IUF39" s="165"/>
      <c r="IUG39" s="159"/>
      <c r="IUH39" s="165"/>
      <c r="IUI39" s="159"/>
      <c r="IUJ39" s="165"/>
      <c r="IUK39" s="159"/>
      <c r="IUL39" s="165"/>
      <c r="IUM39" s="159"/>
      <c r="IUN39" s="165"/>
      <c r="IUO39" s="159"/>
      <c r="IUP39" s="165"/>
      <c r="IUQ39" s="159"/>
      <c r="IUR39" s="165"/>
      <c r="IUS39" s="159"/>
      <c r="IUT39" s="165"/>
      <c r="IUU39" s="159"/>
      <c r="IUV39" s="165"/>
      <c r="IUW39" s="159"/>
      <c r="IUX39" s="165"/>
      <c r="IUY39" s="159"/>
      <c r="IUZ39" s="165"/>
      <c r="IVA39" s="159"/>
      <c r="IVB39" s="165"/>
      <c r="IVC39" s="159"/>
      <c r="IVD39" s="165"/>
      <c r="IVE39" s="159"/>
      <c r="IVF39" s="165"/>
      <c r="IVG39" s="159"/>
      <c r="IVH39" s="165"/>
      <c r="IVI39" s="159"/>
      <c r="IVJ39" s="165"/>
      <c r="IVK39" s="159"/>
      <c r="IVL39" s="165"/>
      <c r="IVM39" s="159"/>
      <c r="IVN39" s="165"/>
      <c r="IVO39" s="159"/>
      <c r="IVP39" s="165"/>
      <c r="IVQ39" s="159"/>
      <c r="IVR39" s="165"/>
      <c r="IVS39" s="159"/>
      <c r="IVT39" s="165"/>
      <c r="IVU39" s="159"/>
      <c r="IVV39" s="165"/>
      <c r="IVW39" s="159"/>
      <c r="IVX39" s="165"/>
      <c r="IVY39" s="159"/>
      <c r="IVZ39" s="165"/>
      <c r="IWA39" s="159"/>
      <c r="IWB39" s="165"/>
      <c r="IWC39" s="159"/>
      <c r="IWD39" s="165"/>
      <c r="IWE39" s="159"/>
      <c r="IWF39" s="165"/>
      <c r="IWG39" s="159"/>
      <c r="IWH39" s="165"/>
      <c r="IWI39" s="159"/>
      <c r="IWJ39" s="165"/>
      <c r="IWK39" s="159"/>
      <c r="IWL39" s="165"/>
      <c r="IWM39" s="159"/>
      <c r="IWN39" s="165"/>
      <c r="IWO39" s="159"/>
      <c r="IWP39" s="165"/>
      <c r="IWQ39" s="159"/>
      <c r="IWR39" s="165"/>
      <c r="IWS39" s="159"/>
      <c r="IWT39" s="165"/>
      <c r="IWU39" s="159"/>
      <c r="IWV39" s="165"/>
      <c r="IWW39" s="159"/>
      <c r="IWX39" s="165"/>
      <c r="IWY39" s="159"/>
      <c r="IWZ39" s="165"/>
      <c r="IXA39" s="159"/>
      <c r="IXB39" s="165"/>
      <c r="IXC39" s="159"/>
      <c r="IXD39" s="165"/>
      <c r="IXE39" s="159"/>
      <c r="IXF39" s="165"/>
      <c r="IXG39" s="159"/>
      <c r="IXH39" s="165"/>
      <c r="IXI39" s="159"/>
      <c r="IXJ39" s="165"/>
      <c r="IXK39" s="159"/>
      <c r="IXL39" s="165"/>
      <c r="IXM39" s="159"/>
      <c r="IXN39" s="165"/>
      <c r="IXO39" s="159"/>
      <c r="IXP39" s="165"/>
      <c r="IXQ39" s="159"/>
      <c r="IXR39" s="165"/>
      <c r="IXS39" s="159"/>
      <c r="IXT39" s="165"/>
      <c r="IXU39" s="159"/>
      <c r="IXV39" s="165"/>
      <c r="IXW39" s="159"/>
      <c r="IXX39" s="165"/>
      <c r="IXY39" s="159"/>
      <c r="IXZ39" s="165"/>
      <c r="IYA39" s="159"/>
      <c r="IYB39" s="165"/>
      <c r="IYC39" s="159"/>
      <c r="IYD39" s="165"/>
      <c r="IYE39" s="159"/>
      <c r="IYF39" s="165"/>
      <c r="IYG39" s="159"/>
      <c r="IYH39" s="165"/>
      <c r="IYI39" s="159"/>
      <c r="IYJ39" s="165"/>
      <c r="IYK39" s="159"/>
      <c r="IYL39" s="165"/>
      <c r="IYM39" s="159"/>
      <c r="IYN39" s="165"/>
      <c r="IYO39" s="159"/>
      <c r="IYP39" s="165"/>
      <c r="IYQ39" s="159"/>
      <c r="IYR39" s="165"/>
      <c r="IYS39" s="159"/>
      <c r="IYT39" s="165"/>
      <c r="IYU39" s="159"/>
      <c r="IYV39" s="165"/>
      <c r="IYW39" s="159"/>
      <c r="IYX39" s="165"/>
      <c r="IYY39" s="159"/>
      <c r="IYZ39" s="165"/>
      <c r="IZA39" s="159"/>
      <c r="IZB39" s="165"/>
      <c r="IZC39" s="159"/>
      <c r="IZD39" s="165"/>
      <c r="IZE39" s="159"/>
      <c r="IZF39" s="165"/>
      <c r="IZG39" s="159"/>
      <c r="IZH39" s="165"/>
      <c r="IZI39" s="159"/>
      <c r="IZJ39" s="165"/>
      <c r="IZK39" s="159"/>
      <c r="IZL39" s="165"/>
      <c r="IZM39" s="159"/>
      <c r="IZN39" s="165"/>
      <c r="IZO39" s="159"/>
      <c r="IZP39" s="165"/>
      <c r="IZQ39" s="159"/>
      <c r="IZR39" s="165"/>
      <c r="IZS39" s="159"/>
      <c r="IZT39" s="165"/>
      <c r="IZU39" s="159"/>
      <c r="IZV39" s="165"/>
      <c r="IZW39" s="159"/>
      <c r="IZX39" s="165"/>
      <c r="IZY39" s="159"/>
      <c r="IZZ39" s="165"/>
      <c r="JAA39" s="159"/>
      <c r="JAB39" s="165"/>
      <c r="JAC39" s="159"/>
      <c r="JAD39" s="165"/>
      <c r="JAE39" s="159"/>
      <c r="JAF39" s="165"/>
      <c r="JAG39" s="159"/>
      <c r="JAH39" s="165"/>
      <c r="JAI39" s="159"/>
      <c r="JAJ39" s="165"/>
      <c r="JAK39" s="159"/>
      <c r="JAL39" s="165"/>
      <c r="JAM39" s="159"/>
      <c r="JAN39" s="165"/>
      <c r="JAO39" s="159"/>
      <c r="JAP39" s="165"/>
      <c r="JAQ39" s="159"/>
      <c r="JAR39" s="165"/>
      <c r="JAS39" s="159"/>
      <c r="JAT39" s="165"/>
      <c r="JAU39" s="159"/>
      <c r="JAV39" s="165"/>
      <c r="JAW39" s="159"/>
      <c r="JAX39" s="165"/>
      <c r="JAY39" s="159"/>
      <c r="JAZ39" s="165"/>
      <c r="JBA39" s="159"/>
      <c r="JBB39" s="165"/>
      <c r="JBC39" s="159"/>
      <c r="JBD39" s="165"/>
      <c r="JBE39" s="159"/>
      <c r="JBF39" s="165"/>
      <c r="JBG39" s="159"/>
      <c r="JBH39" s="165"/>
      <c r="JBI39" s="159"/>
      <c r="JBJ39" s="165"/>
      <c r="JBK39" s="159"/>
      <c r="JBL39" s="165"/>
      <c r="JBM39" s="159"/>
      <c r="JBN39" s="165"/>
      <c r="JBO39" s="159"/>
      <c r="JBP39" s="165"/>
      <c r="JBQ39" s="159"/>
      <c r="JBR39" s="165"/>
      <c r="JBS39" s="159"/>
      <c r="JBT39" s="165"/>
      <c r="JBU39" s="159"/>
      <c r="JBV39" s="165"/>
      <c r="JBW39" s="159"/>
      <c r="JBX39" s="165"/>
      <c r="JBY39" s="159"/>
      <c r="JBZ39" s="165"/>
      <c r="JCA39" s="159"/>
      <c r="JCB39" s="165"/>
      <c r="JCC39" s="159"/>
      <c r="JCD39" s="165"/>
      <c r="JCE39" s="159"/>
      <c r="JCF39" s="165"/>
      <c r="JCG39" s="159"/>
      <c r="JCH39" s="165"/>
      <c r="JCI39" s="159"/>
      <c r="JCJ39" s="165"/>
      <c r="JCK39" s="159"/>
      <c r="JCL39" s="165"/>
      <c r="JCM39" s="159"/>
      <c r="JCN39" s="165"/>
      <c r="JCO39" s="159"/>
      <c r="JCP39" s="165"/>
      <c r="JCQ39" s="159"/>
      <c r="JCR39" s="165"/>
      <c r="JCS39" s="159"/>
      <c r="JCT39" s="165"/>
      <c r="JCU39" s="159"/>
      <c r="JCV39" s="165"/>
      <c r="JCW39" s="159"/>
      <c r="JCX39" s="165"/>
      <c r="JCY39" s="159"/>
      <c r="JCZ39" s="165"/>
      <c r="JDA39" s="159"/>
      <c r="JDB39" s="165"/>
      <c r="JDC39" s="159"/>
      <c r="JDD39" s="165"/>
      <c r="JDE39" s="159"/>
      <c r="JDF39" s="165"/>
      <c r="JDG39" s="159"/>
      <c r="JDH39" s="165"/>
      <c r="JDI39" s="159"/>
      <c r="JDJ39" s="165"/>
      <c r="JDK39" s="159"/>
      <c r="JDL39" s="165"/>
      <c r="JDM39" s="159"/>
      <c r="JDN39" s="165"/>
      <c r="JDO39" s="159"/>
      <c r="JDP39" s="165"/>
      <c r="JDQ39" s="159"/>
      <c r="JDR39" s="165"/>
      <c r="JDS39" s="159"/>
      <c r="JDT39" s="165"/>
      <c r="JDU39" s="159"/>
      <c r="JDV39" s="165"/>
      <c r="JDW39" s="159"/>
      <c r="JDX39" s="165"/>
      <c r="JDY39" s="159"/>
      <c r="JDZ39" s="165"/>
      <c r="JEA39" s="159"/>
      <c r="JEB39" s="165"/>
      <c r="JEC39" s="159"/>
      <c r="JED39" s="165"/>
      <c r="JEE39" s="159"/>
      <c r="JEF39" s="165"/>
      <c r="JEG39" s="159"/>
      <c r="JEH39" s="165"/>
      <c r="JEI39" s="159"/>
      <c r="JEJ39" s="165"/>
      <c r="JEK39" s="159"/>
      <c r="JEL39" s="165"/>
      <c r="JEM39" s="159"/>
      <c r="JEN39" s="165"/>
      <c r="JEO39" s="159"/>
      <c r="JEP39" s="165"/>
      <c r="JEQ39" s="159"/>
      <c r="JER39" s="165"/>
      <c r="JES39" s="159"/>
      <c r="JET39" s="165"/>
      <c r="JEU39" s="159"/>
      <c r="JEV39" s="165"/>
      <c r="JEW39" s="159"/>
      <c r="JEX39" s="165"/>
      <c r="JEY39" s="159"/>
      <c r="JEZ39" s="165"/>
      <c r="JFA39" s="159"/>
      <c r="JFB39" s="165"/>
      <c r="JFC39" s="159"/>
      <c r="JFD39" s="165"/>
      <c r="JFE39" s="159"/>
      <c r="JFF39" s="165"/>
      <c r="JFG39" s="159"/>
      <c r="JFH39" s="165"/>
      <c r="JFI39" s="159"/>
      <c r="JFJ39" s="165"/>
      <c r="JFK39" s="159"/>
      <c r="JFL39" s="165"/>
      <c r="JFM39" s="159"/>
      <c r="JFN39" s="165"/>
      <c r="JFO39" s="159"/>
      <c r="JFP39" s="165"/>
      <c r="JFQ39" s="159"/>
      <c r="JFR39" s="165"/>
      <c r="JFS39" s="159"/>
      <c r="JFT39" s="165"/>
      <c r="JFU39" s="159"/>
      <c r="JFV39" s="165"/>
      <c r="JFW39" s="159"/>
      <c r="JFX39" s="165"/>
      <c r="JFY39" s="159"/>
      <c r="JFZ39" s="165"/>
      <c r="JGA39" s="159"/>
      <c r="JGB39" s="165"/>
      <c r="JGC39" s="159"/>
      <c r="JGD39" s="165"/>
      <c r="JGE39" s="159"/>
      <c r="JGF39" s="165"/>
      <c r="JGG39" s="159"/>
      <c r="JGH39" s="165"/>
      <c r="JGI39" s="159"/>
      <c r="JGJ39" s="165"/>
      <c r="JGK39" s="159"/>
      <c r="JGL39" s="165"/>
      <c r="JGM39" s="159"/>
      <c r="JGN39" s="165"/>
      <c r="JGO39" s="159"/>
      <c r="JGP39" s="165"/>
      <c r="JGQ39" s="159"/>
      <c r="JGR39" s="165"/>
      <c r="JGS39" s="159"/>
      <c r="JGT39" s="165"/>
      <c r="JGU39" s="159"/>
      <c r="JGV39" s="165"/>
      <c r="JGW39" s="159"/>
      <c r="JGX39" s="165"/>
      <c r="JGY39" s="159"/>
      <c r="JGZ39" s="165"/>
      <c r="JHA39" s="159"/>
      <c r="JHB39" s="165"/>
      <c r="JHC39" s="159"/>
      <c r="JHD39" s="165"/>
      <c r="JHE39" s="159"/>
      <c r="JHF39" s="165"/>
      <c r="JHG39" s="159"/>
      <c r="JHH39" s="165"/>
      <c r="JHI39" s="159"/>
      <c r="JHJ39" s="165"/>
      <c r="JHK39" s="159"/>
      <c r="JHL39" s="165"/>
      <c r="JHM39" s="159"/>
      <c r="JHN39" s="165"/>
      <c r="JHO39" s="159"/>
      <c r="JHP39" s="165"/>
      <c r="JHQ39" s="159"/>
      <c r="JHR39" s="165"/>
      <c r="JHS39" s="159"/>
      <c r="JHT39" s="165"/>
      <c r="JHU39" s="159"/>
      <c r="JHV39" s="165"/>
      <c r="JHW39" s="159"/>
      <c r="JHX39" s="165"/>
      <c r="JHY39" s="159"/>
      <c r="JHZ39" s="165"/>
      <c r="JIA39" s="159"/>
      <c r="JIB39" s="165"/>
      <c r="JIC39" s="159"/>
      <c r="JID39" s="165"/>
      <c r="JIE39" s="159"/>
      <c r="JIF39" s="165"/>
      <c r="JIG39" s="159"/>
      <c r="JIH39" s="165"/>
      <c r="JII39" s="159"/>
      <c r="JIJ39" s="165"/>
      <c r="JIK39" s="159"/>
      <c r="JIL39" s="165"/>
      <c r="JIM39" s="159"/>
      <c r="JIN39" s="165"/>
      <c r="JIO39" s="159"/>
      <c r="JIP39" s="165"/>
      <c r="JIQ39" s="159"/>
      <c r="JIR39" s="165"/>
      <c r="JIS39" s="159"/>
      <c r="JIT39" s="165"/>
      <c r="JIU39" s="159"/>
      <c r="JIV39" s="165"/>
      <c r="JIW39" s="159"/>
      <c r="JIX39" s="165"/>
      <c r="JIY39" s="159"/>
      <c r="JIZ39" s="165"/>
      <c r="JJA39" s="159"/>
      <c r="JJB39" s="165"/>
      <c r="JJC39" s="159"/>
      <c r="JJD39" s="165"/>
      <c r="JJE39" s="159"/>
      <c r="JJF39" s="165"/>
      <c r="JJG39" s="159"/>
      <c r="JJH39" s="165"/>
      <c r="JJI39" s="159"/>
      <c r="JJJ39" s="165"/>
      <c r="JJK39" s="159"/>
      <c r="JJL39" s="165"/>
      <c r="JJM39" s="159"/>
      <c r="JJN39" s="165"/>
      <c r="JJO39" s="159"/>
      <c r="JJP39" s="165"/>
      <c r="JJQ39" s="159"/>
      <c r="JJR39" s="165"/>
      <c r="JJS39" s="159"/>
      <c r="JJT39" s="165"/>
      <c r="JJU39" s="159"/>
      <c r="JJV39" s="165"/>
      <c r="JJW39" s="159"/>
      <c r="JJX39" s="165"/>
      <c r="JJY39" s="159"/>
      <c r="JJZ39" s="165"/>
      <c r="JKA39" s="159"/>
      <c r="JKB39" s="165"/>
      <c r="JKC39" s="159"/>
      <c r="JKD39" s="165"/>
      <c r="JKE39" s="159"/>
      <c r="JKF39" s="165"/>
      <c r="JKG39" s="159"/>
      <c r="JKH39" s="165"/>
      <c r="JKI39" s="159"/>
      <c r="JKJ39" s="165"/>
      <c r="JKK39" s="159"/>
      <c r="JKL39" s="165"/>
      <c r="JKM39" s="159"/>
      <c r="JKN39" s="165"/>
      <c r="JKO39" s="159"/>
      <c r="JKP39" s="165"/>
      <c r="JKQ39" s="159"/>
      <c r="JKR39" s="165"/>
      <c r="JKS39" s="159"/>
      <c r="JKT39" s="165"/>
      <c r="JKU39" s="159"/>
      <c r="JKV39" s="165"/>
      <c r="JKW39" s="159"/>
      <c r="JKX39" s="165"/>
      <c r="JKY39" s="159"/>
      <c r="JKZ39" s="165"/>
      <c r="JLA39" s="159"/>
      <c r="JLB39" s="165"/>
      <c r="JLC39" s="159"/>
      <c r="JLD39" s="165"/>
      <c r="JLE39" s="159"/>
      <c r="JLF39" s="165"/>
      <c r="JLG39" s="159"/>
      <c r="JLH39" s="165"/>
      <c r="JLI39" s="159"/>
      <c r="JLJ39" s="165"/>
      <c r="JLK39" s="159"/>
      <c r="JLL39" s="165"/>
      <c r="JLM39" s="159"/>
      <c r="JLN39" s="165"/>
      <c r="JLO39" s="159"/>
      <c r="JLP39" s="165"/>
      <c r="JLQ39" s="159"/>
      <c r="JLR39" s="165"/>
      <c r="JLS39" s="159"/>
      <c r="JLT39" s="165"/>
      <c r="JLU39" s="159"/>
      <c r="JLV39" s="165"/>
      <c r="JLW39" s="159"/>
      <c r="JLX39" s="165"/>
      <c r="JLY39" s="159"/>
      <c r="JLZ39" s="165"/>
      <c r="JMA39" s="159"/>
      <c r="JMB39" s="165"/>
      <c r="JMC39" s="159"/>
      <c r="JMD39" s="165"/>
      <c r="JME39" s="159"/>
      <c r="JMF39" s="165"/>
      <c r="JMG39" s="159"/>
      <c r="JMH39" s="165"/>
      <c r="JMI39" s="159"/>
      <c r="JMJ39" s="165"/>
      <c r="JMK39" s="159"/>
      <c r="JML39" s="165"/>
      <c r="JMM39" s="159"/>
      <c r="JMN39" s="165"/>
      <c r="JMO39" s="159"/>
      <c r="JMP39" s="165"/>
      <c r="JMQ39" s="159"/>
      <c r="JMR39" s="165"/>
      <c r="JMS39" s="159"/>
      <c r="JMT39" s="165"/>
      <c r="JMU39" s="159"/>
      <c r="JMV39" s="165"/>
      <c r="JMW39" s="159"/>
      <c r="JMX39" s="165"/>
      <c r="JMY39" s="159"/>
      <c r="JMZ39" s="165"/>
      <c r="JNA39" s="159"/>
      <c r="JNB39" s="165"/>
      <c r="JNC39" s="159"/>
      <c r="JND39" s="165"/>
      <c r="JNE39" s="159"/>
      <c r="JNF39" s="165"/>
      <c r="JNG39" s="159"/>
      <c r="JNH39" s="165"/>
      <c r="JNI39" s="159"/>
      <c r="JNJ39" s="165"/>
      <c r="JNK39" s="159"/>
      <c r="JNL39" s="165"/>
      <c r="JNM39" s="159"/>
      <c r="JNN39" s="165"/>
      <c r="JNO39" s="159"/>
      <c r="JNP39" s="165"/>
      <c r="JNQ39" s="159"/>
      <c r="JNR39" s="165"/>
      <c r="JNS39" s="159"/>
      <c r="JNT39" s="165"/>
      <c r="JNU39" s="159"/>
      <c r="JNV39" s="165"/>
      <c r="JNW39" s="159"/>
      <c r="JNX39" s="165"/>
      <c r="JNY39" s="159"/>
      <c r="JNZ39" s="165"/>
      <c r="JOA39" s="159"/>
      <c r="JOB39" s="165"/>
      <c r="JOC39" s="159"/>
      <c r="JOD39" s="165"/>
      <c r="JOE39" s="159"/>
      <c r="JOF39" s="165"/>
      <c r="JOG39" s="159"/>
      <c r="JOH39" s="165"/>
      <c r="JOI39" s="159"/>
      <c r="JOJ39" s="165"/>
      <c r="JOK39" s="159"/>
      <c r="JOL39" s="165"/>
      <c r="JOM39" s="159"/>
      <c r="JON39" s="165"/>
      <c r="JOO39" s="159"/>
      <c r="JOP39" s="165"/>
      <c r="JOQ39" s="159"/>
      <c r="JOR39" s="165"/>
      <c r="JOS39" s="159"/>
      <c r="JOT39" s="165"/>
      <c r="JOU39" s="159"/>
      <c r="JOV39" s="165"/>
      <c r="JOW39" s="159"/>
      <c r="JOX39" s="165"/>
      <c r="JOY39" s="159"/>
      <c r="JOZ39" s="165"/>
      <c r="JPA39" s="159"/>
      <c r="JPB39" s="165"/>
      <c r="JPC39" s="159"/>
      <c r="JPD39" s="165"/>
      <c r="JPE39" s="159"/>
      <c r="JPF39" s="165"/>
      <c r="JPG39" s="159"/>
      <c r="JPH39" s="165"/>
      <c r="JPI39" s="159"/>
      <c r="JPJ39" s="165"/>
      <c r="JPK39" s="159"/>
      <c r="JPL39" s="165"/>
      <c r="JPM39" s="159"/>
      <c r="JPN39" s="165"/>
      <c r="JPO39" s="159"/>
      <c r="JPP39" s="165"/>
      <c r="JPQ39" s="159"/>
      <c r="JPR39" s="165"/>
      <c r="JPS39" s="159"/>
      <c r="JPT39" s="165"/>
      <c r="JPU39" s="159"/>
      <c r="JPV39" s="165"/>
      <c r="JPW39" s="159"/>
      <c r="JPX39" s="165"/>
      <c r="JPY39" s="159"/>
      <c r="JPZ39" s="165"/>
      <c r="JQA39" s="159"/>
      <c r="JQB39" s="165"/>
      <c r="JQC39" s="159"/>
      <c r="JQD39" s="165"/>
      <c r="JQE39" s="159"/>
      <c r="JQF39" s="165"/>
      <c r="JQG39" s="159"/>
      <c r="JQH39" s="165"/>
      <c r="JQI39" s="159"/>
      <c r="JQJ39" s="165"/>
      <c r="JQK39" s="159"/>
      <c r="JQL39" s="165"/>
      <c r="JQM39" s="159"/>
      <c r="JQN39" s="165"/>
      <c r="JQO39" s="159"/>
      <c r="JQP39" s="165"/>
      <c r="JQQ39" s="159"/>
      <c r="JQR39" s="165"/>
      <c r="JQS39" s="159"/>
      <c r="JQT39" s="165"/>
      <c r="JQU39" s="159"/>
      <c r="JQV39" s="165"/>
      <c r="JQW39" s="159"/>
      <c r="JQX39" s="165"/>
      <c r="JQY39" s="159"/>
      <c r="JQZ39" s="165"/>
      <c r="JRA39" s="159"/>
      <c r="JRB39" s="165"/>
      <c r="JRC39" s="159"/>
      <c r="JRD39" s="165"/>
      <c r="JRE39" s="159"/>
      <c r="JRF39" s="165"/>
      <c r="JRG39" s="159"/>
      <c r="JRH39" s="165"/>
      <c r="JRI39" s="159"/>
      <c r="JRJ39" s="165"/>
      <c r="JRK39" s="159"/>
      <c r="JRL39" s="165"/>
      <c r="JRM39" s="159"/>
      <c r="JRN39" s="165"/>
      <c r="JRO39" s="159"/>
      <c r="JRP39" s="165"/>
      <c r="JRQ39" s="159"/>
      <c r="JRR39" s="165"/>
      <c r="JRS39" s="159"/>
      <c r="JRT39" s="165"/>
      <c r="JRU39" s="159"/>
      <c r="JRV39" s="165"/>
      <c r="JRW39" s="159"/>
      <c r="JRX39" s="165"/>
      <c r="JRY39" s="159"/>
      <c r="JRZ39" s="165"/>
      <c r="JSA39" s="159"/>
      <c r="JSB39" s="165"/>
      <c r="JSC39" s="159"/>
      <c r="JSD39" s="165"/>
      <c r="JSE39" s="159"/>
      <c r="JSF39" s="165"/>
      <c r="JSG39" s="159"/>
      <c r="JSH39" s="165"/>
      <c r="JSI39" s="159"/>
      <c r="JSJ39" s="165"/>
      <c r="JSK39" s="159"/>
      <c r="JSL39" s="165"/>
      <c r="JSM39" s="159"/>
      <c r="JSN39" s="165"/>
      <c r="JSO39" s="159"/>
      <c r="JSP39" s="165"/>
      <c r="JSQ39" s="159"/>
      <c r="JSR39" s="165"/>
      <c r="JSS39" s="159"/>
      <c r="JST39" s="165"/>
      <c r="JSU39" s="159"/>
      <c r="JSV39" s="165"/>
      <c r="JSW39" s="159"/>
      <c r="JSX39" s="165"/>
      <c r="JSY39" s="159"/>
      <c r="JSZ39" s="165"/>
      <c r="JTA39" s="159"/>
      <c r="JTB39" s="165"/>
      <c r="JTC39" s="159"/>
      <c r="JTD39" s="165"/>
      <c r="JTE39" s="159"/>
      <c r="JTF39" s="165"/>
      <c r="JTG39" s="159"/>
      <c r="JTH39" s="165"/>
      <c r="JTI39" s="159"/>
      <c r="JTJ39" s="165"/>
      <c r="JTK39" s="159"/>
      <c r="JTL39" s="165"/>
      <c r="JTM39" s="159"/>
      <c r="JTN39" s="165"/>
      <c r="JTO39" s="159"/>
      <c r="JTP39" s="165"/>
      <c r="JTQ39" s="159"/>
      <c r="JTR39" s="165"/>
      <c r="JTS39" s="159"/>
      <c r="JTT39" s="165"/>
      <c r="JTU39" s="159"/>
      <c r="JTV39" s="165"/>
      <c r="JTW39" s="159"/>
      <c r="JTX39" s="165"/>
      <c r="JTY39" s="159"/>
      <c r="JTZ39" s="165"/>
      <c r="JUA39" s="159"/>
      <c r="JUB39" s="165"/>
      <c r="JUC39" s="159"/>
      <c r="JUD39" s="165"/>
      <c r="JUE39" s="159"/>
      <c r="JUF39" s="165"/>
      <c r="JUG39" s="159"/>
      <c r="JUH39" s="165"/>
      <c r="JUI39" s="159"/>
      <c r="JUJ39" s="165"/>
      <c r="JUK39" s="159"/>
      <c r="JUL39" s="165"/>
      <c r="JUM39" s="159"/>
      <c r="JUN39" s="165"/>
      <c r="JUO39" s="159"/>
      <c r="JUP39" s="165"/>
      <c r="JUQ39" s="159"/>
      <c r="JUR39" s="165"/>
      <c r="JUS39" s="159"/>
      <c r="JUT39" s="165"/>
      <c r="JUU39" s="159"/>
      <c r="JUV39" s="165"/>
      <c r="JUW39" s="159"/>
      <c r="JUX39" s="165"/>
      <c r="JUY39" s="159"/>
      <c r="JUZ39" s="165"/>
      <c r="JVA39" s="159"/>
      <c r="JVB39" s="165"/>
      <c r="JVC39" s="159"/>
      <c r="JVD39" s="165"/>
      <c r="JVE39" s="159"/>
      <c r="JVF39" s="165"/>
      <c r="JVG39" s="159"/>
      <c r="JVH39" s="165"/>
      <c r="JVI39" s="159"/>
      <c r="JVJ39" s="165"/>
      <c r="JVK39" s="159"/>
      <c r="JVL39" s="165"/>
      <c r="JVM39" s="159"/>
      <c r="JVN39" s="165"/>
      <c r="JVO39" s="159"/>
      <c r="JVP39" s="165"/>
      <c r="JVQ39" s="159"/>
      <c r="JVR39" s="165"/>
      <c r="JVS39" s="159"/>
      <c r="JVT39" s="165"/>
      <c r="JVU39" s="159"/>
      <c r="JVV39" s="165"/>
      <c r="JVW39" s="159"/>
      <c r="JVX39" s="165"/>
      <c r="JVY39" s="159"/>
      <c r="JVZ39" s="165"/>
      <c r="JWA39" s="159"/>
      <c r="JWB39" s="165"/>
      <c r="JWC39" s="159"/>
      <c r="JWD39" s="165"/>
      <c r="JWE39" s="159"/>
      <c r="JWF39" s="165"/>
      <c r="JWG39" s="159"/>
      <c r="JWH39" s="165"/>
      <c r="JWI39" s="159"/>
      <c r="JWJ39" s="165"/>
      <c r="JWK39" s="159"/>
      <c r="JWL39" s="165"/>
      <c r="JWM39" s="159"/>
      <c r="JWN39" s="165"/>
      <c r="JWO39" s="159"/>
      <c r="JWP39" s="165"/>
      <c r="JWQ39" s="159"/>
      <c r="JWR39" s="165"/>
      <c r="JWS39" s="159"/>
      <c r="JWT39" s="165"/>
      <c r="JWU39" s="159"/>
      <c r="JWV39" s="165"/>
      <c r="JWW39" s="159"/>
      <c r="JWX39" s="165"/>
      <c r="JWY39" s="159"/>
      <c r="JWZ39" s="165"/>
      <c r="JXA39" s="159"/>
      <c r="JXB39" s="165"/>
      <c r="JXC39" s="159"/>
      <c r="JXD39" s="165"/>
      <c r="JXE39" s="159"/>
      <c r="JXF39" s="165"/>
      <c r="JXG39" s="159"/>
      <c r="JXH39" s="165"/>
      <c r="JXI39" s="159"/>
      <c r="JXJ39" s="165"/>
      <c r="JXK39" s="159"/>
      <c r="JXL39" s="165"/>
      <c r="JXM39" s="159"/>
      <c r="JXN39" s="165"/>
      <c r="JXO39" s="159"/>
      <c r="JXP39" s="165"/>
      <c r="JXQ39" s="159"/>
      <c r="JXR39" s="165"/>
      <c r="JXS39" s="159"/>
      <c r="JXT39" s="165"/>
      <c r="JXU39" s="159"/>
      <c r="JXV39" s="165"/>
      <c r="JXW39" s="159"/>
      <c r="JXX39" s="165"/>
      <c r="JXY39" s="159"/>
      <c r="JXZ39" s="165"/>
      <c r="JYA39" s="159"/>
      <c r="JYB39" s="165"/>
      <c r="JYC39" s="159"/>
      <c r="JYD39" s="165"/>
      <c r="JYE39" s="159"/>
      <c r="JYF39" s="165"/>
      <c r="JYG39" s="159"/>
      <c r="JYH39" s="165"/>
      <c r="JYI39" s="159"/>
      <c r="JYJ39" s="165"/>
      <c r="JYK39" s="159"/>
      <c r="JYL39" s="165"/>
      <c r="JYM39" s="159"/>
      <c r="JYN39" s="165"/>
      <c r="JYO39" s="159"/>
      <c r="JYP39" s="165"/>
      <c r="JYQ39" s="159"/>
      <c r="JYR39" s="165"/>
      <c r="JYS39" s="159"/>
      <c r="JYT39" s="165"/>
      <c r="JYU39" s="159"/>
      <c r="JYV39" s="165"/>
      <c r="JYW39" s="159"/>
      <c r="JYX39" s="165"/>
      <c r="JYY39" s="159"/>
      <c r="JYZ39" s="165"/>
      <c r="JZA39" s="159"/>
      <c r="JZB39" s="165"/>
      <c r="JZC39" s="159"/>
      <c r="JZD39" s="165"/>
      <c r="JZE39" s="159"/>
      <c r="JZF39" s="165"/>
      <c r="JZG39" s="159"/>
      <c r="JZH39" s="165"/>
      <c r="JZI39" s="159"/>
      <c r="JZJ39" s="165"/>
      <c r="JZK39" s="159"/>
      <c r="JZL39" s="165"/>
      <c r="JZM39" s="159"/>
      <c r="JZN39" s="165"/>
      <c r="JZO39" s="159"/>
      <c r="JZP39" s="165"/>
      <c r="JZQ39" s="159"/>
      <c r="JZR39" s="165"/>
      <c r="JZS39" s="159"/>
      <c r="JZT39" s="165"/>
      <c r="JZU39" s="159"/>
      <c r="JZV39" s="165"/>
      <c r="JZW39" s="159"/>
      <c r="JZX39" s="165"/>
      <c r="JZY39" s="159"/>
      <c r="JZZ39" s="165"/>
      <c r="KAA39" s="159"/>
      <c r="KAB39" s="165"/>
      <c r="KAC39" s="159"/>
      <c r="KAD39" s="165"/>
      <c r="KAE39" s="159"/>
      <c r="KAF39" s="165"/>
      <c r="KAG39" s="159"/>
      <c r="KAH39" s="165"/>
      <c r="KAI39" s="159"/>
      <c r="KAJ39" s="165"/>
      <c r="KAK39" s="159"/>
      <c r="KAL39" s="165"/>
      <c r="KAM39" s="159"/>
      <c r="KAN39" s="165"/>
      <c r="KAO39" s="159"/>
      <c r="KAP39" s="165"/>
      <c r="KAQ39" s="159"/>
      <c r="KAR39" s="165"/>
      <c r="KAS39" s="159"/>
      <c r="KAT39" s="165"/>
      <c r="KAU39" s="159"/>
      <c r="KAV39" s="165"/>
      <c r="KAW39" s="159"/>
      <c r="KAX39" s="165"/>
      <c r="KAY39" s="159"/>
      <c r="KAZ39" s="165"/>
      <c r="KBA39" s="159"/>
      <c r="KBB39" s="165"/>
      <c r="KBC39" s="159"/>
      <c r="KBD39" s="165"/>
      <c r="KBE39" s="159"/>
      <c r="KBF39" s="165"/>
      <c r="KBG39" s="159"/>
      <c r="KBH39" s="165"/>
      <c r="KBI39" s="159"/>
      <c r="KBJ39" s="165"/>
      <c r="KBK39" s="159"/>
      <c r="KBL39" s="165"/>
      <c r="KBM39" s="159"/>
      <c r="KBN39" s="165"/>
      <c r="KBO39" s="159"/>
      <c r="KBP39" s="165"/>
      <c r="KBQ39" s="159"/>
      <c r="KBR39" s="165"/>
      <c r="KBS39" s="159"/>
      <c r="KBT39" s="165"/>
      <c r="KBU39" s="159"/>
      <c r="KBV39" s="165"/>
      <c r="KBW39" s="159"/>
      <c r="KBX39" s="165"/>
      <c r="KBY39" s="159"/>
      <c r="KBZ39" s="165"/>
      <c r="KCA39" s="159"/>
      <c r="KCB39" s="165"/>
      <c r="KCC39" s="159"/>
      <c r="KCD39" s="165"/>
      <c r="KCE39" s="159"/>
      <c r="KCF39" s="165"/>
      <c r="KCG39" s="159"/>
      <c r="KCH39" s="165"/>
      <c r="KCI39" s="159"/>
      <c r="KCJ39" s="165"/>
      <c r="KCK39" s="159"/>
      <c r="KCL39" s="165"/>
      <c r="KCM39" s="159"/>
      <c r="KCN39" s="165"/>
      <c r="KCO39" s="159"/>
      <c r="KCP39" s="165"/>
      <c r="KCQ39" s="159"/>
      <c r="KCR39" s="165"/>
      <c r="KCS39" s="159"/>
      <c r="KCT39" s="165"/>
      <c r="KCU39" s="159"/>
      <c r="KCV39" s="165"/>
      <c r="KCW39" s="159"/>
      <c r="KCX39" s="165"/>
      <c r="KCY39" s="159"/>
      <c r="KCZ39" s="165"/>
      <c r="KDA39" s="159"/>
      <c r="KDB39" s="165"/>
      <c r="KDC39" s="159"/>
      <c r="KDD39" s="165"/>
      <c r="KDE39" s="159"/>
      <c r="KDF39" s="165"/>
      <c r="KDG39" s="159"/>
      <c r="KDH39" s="165"/>
      <c r="KDI39" s="159"/>
      <c r="KDJ39" s="165"/>
      <c r="KDK39" s="159"/>
      <c r="KDL39" s="165"/>
      <c r="KDM39" s="159"/>
      <c r="KDN39" s="165"/>
      <c r="KDO39" s="159"/>
      <c r="KDP39" s="165"/>
      <c r="KDQ39" s="159"/>
      <c r="KDR39" s="165"/>
      <c r="KDS39" s="159"/>
      <c r="KDT39" s="165"/>
      <c r="KDU39" s="159"/>
      <c r="KDV39" s="165"/>
      <c r="KDW39" s="159"/>
      <c r="KDX39" s="165"/>
      <c r="KDY39" s="159"/>
      <c r="KDZ39" s="165"/>
      <c r="KEA39" s="159"/>
      <c r="KEB39" s="165"/>
      <c r="KEC39" s="159"/>
      <c r="KED39" s="165"/>
      <c r="KEE39" s="159"/>
      <c r="KEF39" s="165"/>
      <c r="KEG39" s="159"/>
      <c r="KEH39" s="165"/>
      <c r="KEI39" s="159"/>
      <c r="KEJ39" s="165"/>
      <c r="KEK39" s="159"/>
      <c r="KEL39" s="165"/>
      <c r="KEM39" s="159"/>
      <c r="KEN39" s="165"/>
      <c r="KEO39" s="159"/>
      <c r="KEP39" s="165"/>
      <c r="KEQ39" s="159"/>
      <c r="KER39" s="165"/>
      <c r="KES39" s="159"/>
      <c r="KET39" s="165"/>
      <c r="KEU39" s="159"/>
      <c r="KEV39" s="165"/>
      <c r="KEW39" s="159"/>
      <c r="KEX39" s="165"/>
      <c r="KEY39" s="159"/>
      <c r="KEZ39" s="165"/>
      <c r="KFA39" s="159"/>
      <c r="KFB39" s="165"/>
      <c r="KFC39" s="159"/>
      <c r="KFD39" s="165"/>
      <c r="KFE39" s="159"/>
      <c r="KFF39" s="165"/>
      <c r="KFG39" s="159"/>
      <c r="KFH39" s="165"/>
      <c r="KFI39" s="159"/>
      <c r="KFJ39" s="165"/>
      <c r="KFK39" s="159"/>
      <c r="KFL39" s="165"/>
      <c r="KFM39" s="159"/>
      <c r="KFN39" s="165"/>
      <c r="KFO39" s="159"/>
      <c r="KFP39" s="165"/>
      <c r="KFQ39" s="159"/>
      <c r="KFR39" s="165"/>
      <c r="KFS39" s="159"/>
      <c r="KFT39" s="165"/>
      <c r="KFU39" s="159"/>
      <c r="KFV39" s="165"/>
      <c r="KFW39" s="159"/>
      <c r="KFX39" s="165"/>
      <c r="KFY39" s="159"/>
      <c r="KFZ39" s="165"/>
      <c r="KGA39" s="159"/>
      <c r="KGB39" s="165"/>
      <c r="KGC39" s="159"/>
      <c r="KGD39" s="165"/>
      <c r="KGE39" s="159"/>
      <c r="KGF39" s="165"/>
      <c r="KGG39" s="159"/>
      <c r="KGH39" s="165"/>
      <c r="KGI39" s="159"/>
      <c r="KGJ39" s="165"/>
      <c r="KGK39" s="159"/>
      <c r="KGL39" s="165"/>
      <c r="KGM39" s="159"/>
      <c r="KGN39" s="165"/>
      <c r="KGO39" s="159"/>
      <c r="KGP39" s="165"/>
      <c r="KGQ39" s="159"/>
      <c r="KGR39" s="165"/>
      <c r="KGS39" s="159"/>
      <c r="KGT39" s="165"/>
      <c r="KGU39" s="159"/>
      <c r="KGV39" s="165"/>
      <c r="KGW39" s="159"/>
      <c r="KGX39" s="165"/>
      <c r="KGY39" s="159"/>
      <c r="KGZ39" s="165"/>
      <c r="KHA39" s="159"/>
      <c r="KHB39" s="165"/>
      <c r="KHC39" s="159"/>
      <c r="KHD39" s="165"/>
      <c r="KHE39" s="159"/>
      <c r="KHF39" s="165"/>
      <c r="KHG39" s="159"/>
      <c r="KHH39" s="165"/>
      <c r="KHI39" s="159"/>
      <c r="KHJ39" s="165"/>
      <c r="KHK39" s="159"/>
      <c r="KHL39" s="165"/>
      <c r="KHM39" s="159"/>
      <c r="KHN39" s="165"/>
      <c r="KHO39" s="159"/>
      <c r="KHP39" s="165"/>
      <c r="KHQ39" s="159"/>
      <c r="KHR39" s="165"/>
      <c r="KHS39" s="159"/>
      <c r="KHT39" s="165"/>
      <c r="KHU39" s="159"/>
      <c r="KHV39" s="165"/>
      <c r="KHW39" s="159"/>
      <c r="KHX39" s="165"/>
      <c r="KHY39" s="159"/>
      <c r="KHZ39" s="165"/>
      <c r="KIA39" s="159"/>
      <c r="KIB39" s="165"/>
      <c r="KIC39" s="159"/>
      <c r="KID39" s="165"/>
      <c r="KIE39" s="159"/>
      <c r="KIF39" s="165"/>
      <c r="KIG39" s="159"/>
      <c r="KIH39" s="165"/>
      <c r="KII39" s="159"/>
      <c r="KIJ39" s="165"/>
      <c r="KIK39" s="159"/>
      <c r="KIL39" s="165"/>
      <c r="KIM39" s="159"/>
      <c r="KIN39" s="165"/>
      <c r="KIO39" s="159"/>
      <c r="KIP39" s="165"/>
      <c r="KIQ39" s="159"/>
      <c r="KIR39" s="165"/>
      <c r="KIS39" s="159"/>
      <c r="KIT39" s="165"/>
      <c r="KIU39" s="159"/>
      <c r="KIV39" s="165"/>
      <c r="KIW39" s="159"/>
      <c r="KIX39" s="165"/>
      <c r="KIY39" s="159"/>
      <c r="KIZ39" s="165"/>
      <c r="KJA39" s="159"/>
      <c r="KJB39" s="165"/>
      <c r="KJC39" s="159"/>
      <c r="KJD39" s="165"/>
      <c r="KJE39" s="159"/>
      <c r="KJF39" s="165"/>
      <c r="KJG39" s="159"/>
      <c r="KJH39" s="165"/>
      <c r="KJI39" s="159"/>
      <c r="KJJ39" s="165"/>
      <c r="KJK39" s="159"/>
      <c r="KJL39" s="165"/>
      <c r="KJM39" s="159"/>
      <c r="KJN39" s="165"/>
      <c r="KJO39" s="159"/>
      <c r="KJP39" s="165"/>
      <c r="KJQ39" s="159"/>
      <c r="KJR39" s="165"/>
      <c r="KJS39" s="159"/>
      <c r="KJT39" s="165"/>
      <c r="KJU39" s="159"/>
      <c r="KJV39" s="165"/>
      <c r="KJW39" s="159"/>
      <c r="KJX39" s="165"/>
      <c r="KJY39" s="159"/>
      <c r="KJZ39" s="165"/>
      <c r="KKA39" s="159"/>
      <c r="KKB39" s="165"/>
      <c r="KKC39" s="159"/>
      <c r="KKD39" s="165"/>
      <c r="KKE39" s="159"/>
      <c r="KKF39" s="165"/>
      <c r="KKG39" s="159"/>
      <c r="KKH39" s="165"/>
      <c r="KKI39" s="159"/>
      <c r="KKJ39" s="165"/>
      <c r="KKK39" s="159"/>
      <c r="KKL39" s="165"/>
      <c r="KKM39" s="159"/>
      <c r="KKN39" s="165"/>
      <c r="KKO39" s="159"/>
      <c r="KKP39" s="165"/>
      <c r="KKQ39" s="159"/>
      <c r="KKR39" s="165"/>
      <c r="KKS39" s="159"/>
      <c r="KKT39" s="165"/>
      <c r="KKU39" s="159"/>
      <c r="KKV39" s="165"/>
      <c r="KKW39" s="159"/>
      <c r="KKX39" s="165"/>
      <c r="KKY39" s="159"/>
      <c r="KKZ39" s="165"/>
      <c r="KLA39" s="159"/>
      <c r="KLB39" s="165"/>
      <c r="KLC39" s="159"/>
      <c r="KLD39" s="165"/>
      <c r="KLE39" s="159"/>
      <c r="KLF39" s="165"/>
      <c r="KLG39" s="159"/>
      <c r="KLH39" s="165"/>
      <c r="KLI39" s="159"/>
      <c r="KLJ39" s="165"/>
      <c r="KLK39" s="159"/>
      <c r="KLL39" s="165"/>
      <c r="KLM39" s="159"/>
      <c r="KLN39" s="165"/>
      <c r="KLO39" s="159"/>
      <c r="KLP39" s="165"/>
      <c r="KLQ39" s="159"/>
      <c r="KLR39" s="165"/>
      <c r="KLS39" s="159"/>
      <c r="KLT39" s="165"/>
      <c r="KLU39" s="159"/>
      <c r="KLV39" s="165"/>
      <c r="KLW39" s="159"/>
      <c r="KLX39" s="165"/>
      <c r="KLY39" s="159"/>
      <c r="KLZ39" s="165"/>
      <c r="KMA39" s="159"/>
      <c r="KMB39" s="165"/>
      <c r="KMC39" s="159"/>
      <c r="KMD39" s="165"/>
      <c r="KME39" s="159"/>
      <c r="KMF39" s="165"/>
      <c r="KMG39" s="159"/>
      <c r="KMH39" s="165"/>
      <c r="KMI39" s="159"/>
      <c r="KMJ39" s="165"/>
      <c r="KMK39" s="159"/>
      <c r="KML39" s="165"/>
      <c r="KMM39" s="159"/>
      <c r="KMN39" s="165"/>
      <c r="KMO39" s="159"/>
      <c r="KMP39" s="165"/>
      <c r="KMQ39" s="159"/>
      <c r="KMR39" s="165"/>
      <c r="KMS39" s="159"/>
      <c r="KMT39" s="165"/>
      <c r="KMU39" s="159"/>
      <c r="KMV39" s="165"/>
      <c r="KMW39" s="159"/>
      <c r="KMX39" s="165"/>
      <c r="KMY39" s="159"/>
      <c r="KMZ39" s="165"/>
      <c r="KNA39" s="159"/>
      <c r="KNB39" s="165"/>
      <c r="KNC39" s="159"/>
      <c r="KND39" s="165"/>
      <c r="KNE39" s="159"/>
      <c r="KNF39" s="165"/>
      <c r="KNG39" s="159"/>
      <c r="KNH39" s="165"/>
      <c r="KNI39" s="159"/>
      <c r="KNJ39" s="165"/>
      <c r="KNK39" s="159"/>
      <c r="KNL39" s="165"/>
      <c r="KNM39" s="159"/>
      <c r="KNN39" s="165"/>
      <c r="KNO39" s="159"/>
      <c r="KNP39" s="165"/>
      <c r="KNQ39" s="159"/>
      <c r="KNR39" s="165"/>
      <c r="KNS39" s="159"/>
      <c r="KNT39" s="165"/>
      <c r="KNU39" s="159"/>
      <c r="KNV39" s="165"/>
      <c r="KNW39" s="159"/>
      <c r="KNX39" s="165"/>
      <c r="KNY39" s="159"/>
      <c r="KNZ39" s="165"/>
      <c r="KOA39" s="159"/>
      <c r="KOB39" s="165"/>
      <c r="KOC39" s="159"/>
      <c r="KOD39" s="165"/>
      <c r="KOE39" s="159"/>
      <c r="KOF39" s="165"/>
      <c r="KOG39" s="159"/>
      <c r="KOH39" s="165"/>
      <c r="KOI39" s="159"/>
      <c r="KOJ39" s="165"/>
      <c r="KOK39" s="159"/>
      <c r="KOL39" s="165"/>
      <c r="KOM39" s="159"/>
      <c r="KON39" s="165"/>
      <c r="KOO39" s="159"/>
      <c r="KOP39" s="165"/>
      <c r="KOQ39" s="159"/>
      <c r="KOR39" s="165"/>
      <c r="KOS39" s="159"/>
      <c r="KOT39" s="165"/>
      <c r="KOU39" s="159"/>
      <c r="KOV39" s="165"/>
      <c r="KOW39" s="159"/>
      <c r="KOX39" s="165"/>
      <c r="KOY39" s="159"/>
      <c r="KOZ39" s="165"/>
      <c r="KPA39" s="159"/>
      <c r="KPB39" s="165"/>
      <c r="KPC39" s="159"/>
      <c r="KPD39" s="165"/>
      <c r="KPE39" s="159"/>
      <c r="KPF39" s="165"/>
      <c r="KPG39" s="159"/>
      <c r="KPH39" s="165"/>
      <c r="KPI39" s="159"/>
      <c r="KPJ39" s="165"/>
      <c r="KPK39" s="159"/>
      <c r="KPL39" s="165"/>
      <c r="KPM39" s="159"/>
      <c r="KPN39" s="165"/>
      <c r="KPO39" s="159"/>
      <c r="KPP39" s="165"/>
      <c r="KPQ39" s="159"/>
      <c r="KPR39" s="165"/>
      <c r="KPS39" s="159"/>
      <c r="KPT39" s="165"/>
      <c r="KPU39" s="159"/>
      <c r="KPV39" s="165"/>
      <c r="KPW39" s="159"/>
      <c r="KPX39" s="165"/>
      <c r="KPY39" s="159"/>
      <c r="KPZ39" s="165"/>
      <c r="KQA39" s="159"/>
      <c r="KQB39" s="165"/>
      <c r="KQC39" s="159"/>
      <c r="KQD39" s="165"/>
      <c r="KQE39" s="159"/>
      <c r="KQF39" s="165"/>
      <c r="KQG39" s="159"/>
      <c r="KQH39" s="165"/>
      <c r="KQI39" s="159"/>
      <c r="KQJ39" s="165"/>
      <c r="KQK39" s="159"/>
      <c r="KQL39" s="165"/>
      <c r="KQM39" s="159"/>
      <c r="KQN39" s="165"/>
      <c r="KQO39" s="159"/>
      <c r="KQP39" s="165"/>
      <c r="KQQ39" s="159"/>
      <c r="KQR39" s="165"/>
      <c r="KQS39" s="159"/>
      <c r="KQT39" s="165"/>
      <c r="KQU39" s="159"/>
      <c r="KQV39" s="165"/>
      <c r="KQW39" s="159"/>
      <c r="KQX39" s="165"/>
      <c r="KQY39" s="159"/>
      <c r="KQZ39" s="165"/>
      <c r="KRA39" s="159"/>
      <c r="KRB39" s="165"/>
      <c r="KRC39" s="159"/>
      <c r="KRD39" s="165"/>
      <c r="KRE39" s="159"/>
      <c r="KRF39" s="165"/>
      <c r="KRG39" s="159"/>
      <c r="KRH39" s="165"/>
      <c r="KRI39" s="159"/>
      <c r="KRJ39" s="165"/>
      <c r="KRK39" s="159"/>
      <c r="KRL39" s="165"/>
      <c r="KRM39" s="159"/>
      <c r="KRN39" s="165"/>
      <c r="KRO39" s="159"/>
      <c r="KRP39" s="165"/>
      <c r="KRQ39" s="159"/>
      <c r="KRR39" s="165"/>
      <c r="KRS39" s="159"/>
      <c r="KRT39" s="165"/>
      <c r="KRU39" s="159"/>
      <c r="KRV39" s="165"/>
      <c r="KRW39" s="159"/>
      <c r="KRX39" s="165"/>
      <c r="KRY39" s="159"/>
      <c r="KRZ39" s="165"/>
      <c r="KSA39" s="159"/>
      <c r="KSB39" s="165"/>
      <c r="KSC39" s="159"/>
      <c r="KSD39" s="165"/>
      <c r="KSE39" s="159"/>
      <c r="KSF39" s="165"/>
      <c r="KSG39" s="159"/>
      <c r="KSH39" s="165"/>
      <c r="KSI39" s="159"/>
      <c r="KSJ39" s="165"/>
      <c r="KSK39" s="159"/>
      <c r="KSL39" s="165"/>
      <c r="KSM39" s="159"/>
      <c r="KSN39" s="165"/>
      <c r="KSO39" s="159"/>
      <c r="KSP39" s="165"/>
      <c r="KSQ39" s="159"/>
      <c r="KSR39" s="165"/>
      <c r="KSS39" s="159"/>
      <c r="KST39" s="165"/>
      <c r="KSU39" s="159"/>
      <c r="KSV39" s="165"/>
      <c r="KSW39" s="159"/>
      <c r="KSX39" s="165"/>
      <c r="KSY39" s="159"/>
      <c r="KSZ39" s="165"/>
      <c r="KTA39" s="159"/>
      <c r="KTB39" s="165"/>
      <c r="KTC39" s="159"/>
      <c r="KTD39" s="165"/>
      <c r="KTE39" s="159"/>
      <c r="KTF39" s="165"/>
      <c r="KTG39" s="159"/>
      <c r="KTH39" s="165"/>
      <c r="KTI39" s="159"/>
      <c r="KTJ39" s="165"/>
      <c r="KTK39" s="159"/>
      <c r="KTL39" s="165"/>
      <c r="KTM39" s="159"/>
      <c r="KTN39" s="165"/>
      <c r="KTO39" s="159"/>
      <c r="KTP39" s="165"/>
      <c r="KTQ39" s="159"/>
      <c r="KTR39" s="165"/>
      <c r="KTS39" s="159"/>
      <c r="KTT39" s="165"/>
      <c r="KTU39" s="159"/>
      <c r="KTV39" s="165"/>
      <c r="KTW39" s="159"/>
      <c r="KTX39" s="165"/>
      <c r="KTY39" s="159"/>
      <c r="KTZ39" s="165"/>
      <c r="KUA39" s="159"/>
      <c r="KUB39" s="165"/>
      <c r="KUC39" s="159"/>
      <c r="KUD39" s="165"/>
      <c r="KUE39" s="159"/>
      <c r="KUF39" s="165"/>
      <c r="KUG39" s="159"/>
      <c r="KUH39" s="165"/>
      <c r="KUI39" s="159"/>
      <c r="KUJ39" s="165"/>
      <c r="KUK39" s="159"/>
      <c r="KUL39" s="165"/>
      <c r="KUM39" s="159"/>
      <c r="KUN39" s="165"/>
      <c r="KUO39" s="159"/>
      <c r="KUP39" s="165"/>
      <c r="KUQ39" s="159"/>
      <c r="KUR39" s="165"/>
      <c r="KUS39" s="159"/>
      <c r="KUT39" s="165"/>
      <c r="KUU39" s="159"/>
      <c r="KUV39" s="165"/>
      <c r="KUW39" s="159"/>
      <c r="KUX39" s="165"/>
      <c r="KUY39" s="159"/>
      <c r="KUZ39" s="165"/>
      <c r="KVA39" s="159"/>
      <c r="KVB39" s="165"/>
      <c r="KVC39" s="159"/>
      <c r="KVD39" s="165"/>
      <c r="KVE39" s="159"/>
      <c r="KVF39" s="165"/>
      <c r="KVG39" s="159"/>
      <c r="KVH39" s="165"/>
      <c r="KVI39" s="159"/>
      <c r="KVJ39" s="165"/>
      <c r="KVK39" s="159"/>
      <c r="KVL39" s="165"/>
      <c r="KVM39" s="159"/>
      <c r="KVN39" s="165"/>
      <c r="KVO39" s="159"/>
      <c r="KVP39" s="165"/>
      <c r="KVQ39" s="159"/>
      <c r="KVR39" s="165"/>
      <c r="KVS39" s="159"/>
      <c r="KVT39" s="165"/>
      <c r="KVU39" s="159"/>
      <c r="KVV39" s="165"/>
      <c r="KVW39" s="159"/>
      <c r="KVX39" s="165"/>
      <c r="KVY39" s="159"/>
      <c r="KVZ39" s="165"/>
      <c r="KWA39" s="159"/>
      <c r="KWB39" s="165"/>
      <c r="KWC39" s="159"/>
      <c r="KWD39" s="165"/>
      <c r="KWE39" s="159"/>
      <c r="KWF39" s="165"/>
      <c r="KWG39" s="159"/>
      <c r="KWH39" s="165"/>
      <c r="KWI39" s="159"/>
      <c r="KWJ39" s="165"/>
      <c r="KWK39" s="159"/>
      <c r="KWL39" s="165"/>
      <c r="KWM39" s="159"/>
      <c r="KWN39" s="165"/>
      <c r="KWO39" s="159"/>
      <c r="KWP39" s="165"/>
      <c r="KWQ39" s="159"/>
      <c r="KWR39" s="165"/>
      <c r="KWS39" s="159"/>
      <c r="KWT39" s="165"/>
      <c r="KWU39" s="159"/>
      <c r="KWV39" s="165"/>
      <c r="KWW39" s="159"/>
      <c r="KWX39" s="165"/>
      <c r="KWY39" s="159"/>
      <c r="KWZ39" s="165"/>
      <c r="KXA39" s="159"/>
      <c r="KXB39" s="165"/>
      <c r="KXC39" s="159"/>
      <c r="KXD39" s="165"/>
      <c r="KXE39" s="159"/>
      <c r="KXF39" s="165"/>
      <c r="KXG39" s="159"/>
      <c r="KXH39" s="165"/>
      <c r="KXI39" s="159"/>
      <c r="KXJ39" s="165"/>
      <c r="KXK39" s="159"/>
      <c r="KXL39" s="165"/>
      <c r="KXM39" s="159"/>
      <c r="KXN39" s="165"/>
      <c r="KXO39" s="159"/>
      <c r="KXP39" s="165"/>
      <c r="KXQ39" s="159"/>
      <c r="KXR39" s="165"/>
      <c r="KXS39" s="159"/>
      <c r="KXT39" s="165"/>
      <c r="KXU39" s="159"/>
      <c r="KXV39" s="165"/>
      <c r="KXW39" s="159"/>
      <c r="KXX39" s="165"/>
      <c r="KXY39" s="159"/>
      <c r="KXZ39" s="165"/>
      <c r="KYA39" s="159"/>
      <c r="KYB39" s="165"/>
      <c r="KYC39" s="159"/>
      <c r="KYD39" s="165"/>
      <c r="KYE39" s="159"/>
      <c r="KYF39" s="165"/>
      <c r="KYG39" s="159"/>
      <c r="KYH39" s="165"/>
      <c r="KYI39" s="159"/>
      <c r="KYJ39" s="165"/>
      <c r="KYK39" s="159"/>
      <c r="KYL39" s="165"/>
      <c r="KYM39" s="159"/>
      <c r="KYN39" s="165"/>
      <c r="KYO39" s="159"/>
      <c r="KYP39" s="165"/>
      <c r="KYQ39" s="159"/>
      <c r="KYR39" s="165"/>
      <c r="KYS39" s="159"/>
      <c r="KYT39" s="165"/>
      <c r="KYU39" s="159"/>
      <c r="KYV39" s="165"/>
      <c r="KYW39" s="159"/>
      <c r="KYX39" s="165"/>
      <c r="KYY39" s="159"/>
      <c r="KYZ39" s="165"/>
      <c r="KZA39" s="159"/>
      <c r="KZB39" s="165"/>
      <c r="KZC39" s="159"/>
      <c r="KZD39" s="165"/>
      <c r="KZE39" s="159"/>
      <c r="KZF39" s="165"/>
      <c r="KZG39" s="159"/>
      <c r="KZH39" s="165"/>
      <c r="KZI39" s="159"/>
      <c r="KZJ39" s="165"/>
      <c r="KZK39" s="159"/>
      <c r="KZL39" s="165"/>
      <c r="KZM39" s="159"/>
      <c r="KZN39" s="165"/>
      <c r="KZO39" s="159"/>
      <c r="KZP39" s="165"/>
      <c r="KZQ39" s="159"/>
      <c r="KZR39" s="165"/>
      <c r="KZS39" s="159"/>
      <c r="KZT39" s="165"/>
      <c r="KZU39" s="159"/>
      <c r="KZV39" s="165"/>
      <c r="KZW39" s="159"/>
      <c r="KZX39" s="165"/>
      <c r="KZY39" s="159"/>
      <c r="KZZ39" s="165"/>
      <c r="LAA39" s="159"/>
      <c r="LAB39" s="165"/>
      <c r="LAC39" s="159"/>
      <c r="LAD39" s="165"/>
      <c r="LAE39" s="159"/>
      <c r="LAF39" s="165"/>
      <c r="LAG39" s="159"/>
      <c r="LAH39" s="165"/>
      <c r="LAI39" s="159"/>
      <c r="LAJ39" s="165"/>
      <c r="LAK39" s="159"/>
      <c r="LAL39" s="165"/>
      <c r="LAM39" s="159"/>
      <c r="LAN39" s="165"/>
      <c r="LAO39" s="159"/>
      <c r="LAP39" s="165"/>
      <c r="LAQ39" s="159"/>
      <c r="LAR39" s="165"/>
      <c r="LAS39" s="159"/>
      <c r="LAT39" s="165"/>
      <c r="LAU39" s="159"/>
      <c r="LAV39" s="165"/>
      <c r="LAW39" s="159"/>
      <c r="LAX39" s="165"/>
      <c r="LAY39" s="159"/>
      <c r="LAZ39" s="165"/>
      <c r="LBA39" s="159"/>
      <c r="LBB39" s="165"/>
      <c r="LBC39" s="159"/>
      <c r="LBD39" s="165"/>
      <c r="LBE39" s="159"/>
      <c r="LBF39" s="165"/>
      <c r="LBG39" s="159"/>
      <c r="LBH39" s="165"/>
      <c r="LBI39" s="159"/>
      <c r="LBJ39" s="165"/>
      <c r="LBK39" s="159"/>
      <c r="LBL39" s="165"/>
      <c r="LBM39" s="159"/>
      <c r="LBN39" s="165"/>
      <c r="LBO39" s="159"/>
      <c r="LBP39" s="165"/>
      <c r="LBQ39" s="159"/>
      <c r="LBR39" s="165"/>
      <c r="LBS39" s="159"/>
      <c r="LBT39" s="165"/>
      <c r="LBU39" s="159"/>
      <c r="LBV39" s="165"/>
      <c r="LBW39" s="159"/>
      <c r="LBX39" s="165"/>
      <c r="LBY39" s="159"/>
      <c r="LBZ39" s="165"/>
      <c r="LCA39" s="159"/>
      <c r="LCB39" s="165"/>
      <c r="LCC39" s="159"/>
      <c r="LCD39" s="165"/>
      <c r="LCE39" s="159"/>
      <c r="LCF39" s="165"/>
      <c r="LCG39" s="159"/>
      <c r="LCH39" s="165"/>
      <c r="LCI39" s="159"/>
      <c r="LCJ39" s="165"/>
      <c r="LCK39" s="159"/>
      <c r="LCL39" s="165"/>
      <c r="LCM39" s="159"/>
      <c r="LCN39" s="165"/>
      <c r="LCO39" s="159"/>
      <c r="LCP39" s="165"/>
      <c r="LCQ39" s="159"/>
      <c r="LCR39" s="165"/>
      <c r="LCS39" s="159"/>
      <c r="LCT39" s="165"/>
      <c r="LCU39" s="159"/>
      <c r="LCV39" s="165"/>
      <c r="LCW39" s="159"/>
      <c r="LCX39" s="165"/>
      <c r="LCY39" s="159"/>
      <c r="LCZ39" s="165"/>
      <c r="LDA39" s="159"/>
      <c r="LDB39" s="165"/>
      <c r="LDC39" s="159"/>
      <c r="LDD39" s="165"/>
      <c r="LDE39" s="159"/>
      <c r="LDF39" s="165"/>
      <c r="LDG39" s="159"/>
      <c r="LDH39" s="165"/>
      <c r="LDI39" s="159"/>
      <c r="LDJ39" s="165"/>
      <c r="LDK39" s="159"/>
      <c r="LDL39" s="165"/>
      <c r="LDM39" s="159"/>
      <c r="LDN39" s="165"/>
      <c r="LDO39" s="159"/>
      <c r="LDP39" s="165"/>
      <c r="LDQ39" s="159"/>
      <c r="LDR39" s="165"/>
      <c r="LDS39" s="159"/>
      <c r="LDT39" s="165"/>
      <c r="LDU39" s="159"/>
      <c r="LDV39" s="165"/>
      <c r="LDW39" s="159"/>
      <c r="LDX39" s="165"/>
      <c r="LDY39" s="159"/>
      <c r="LDZ39" s="165"/>
      <c r="LEA39" s="159"/>
      <c r="LEB39" s="165"/>
      <c r="LEC39" s="159"/>
      <c r="LED39" s="165"/>
      <c r="LEE39" s="159"/>
      <c r="LEF39" s="165"/>
      <c r="LEG39" s="159"/>
      <c r="LEH39" s="165"/>
      <c r="LEI39" s="159"/>
      <c r="LEJ39" s="165"/>
      <c r="LEK39" s="159"/>
      <c r="LEL39" s="165"/>
      <c r="LEM39" s="159"/>
      <c r="LEN39" s="165"/>
      <c r="LEO39" s="159"/>
      <c r="LEP39" s="165"/>
      <c r="LEQ39" s="159"/>
      <c r="LER39" s="165"/>
      <c r="LES39" s="159"/>
      <c r="LET39" s="165"/>
      <c r="LEU39" s="159"/>
      <c r="LEV39" s="165"/>
      <c r="LEW39" s="159"/>
      <c r="LEX39" s="165"/>
      <c r="LEY39" s="159"/>
      <c r="LEZ39" s="165"/>
      <c r="LFA39" s="159"/>
      <c r="LFB39" s="165"/>
      <c r="LFC39" s="159"/>
      <c r="LFD39" s="165"/>
      <c r="LFE39" s="159"/>
      <c r="LFF39" s="165"/>
      <c r="LFG39" s="159"/>
      <c r="LFH39" s="165"/>
      <c r="LFI39" s="159"/>
      <c r="LFJ39" s="165"/>
      <c r="LFK39" s="159"/>
      <c r="LFL39" s="165"/>
      <c r="LFM39" s="159"/>
      <c r="LFN39" s="165"/>
      <c r="LFO39" s="159"/>
      <c r="LFP39" s="165"/>
      <c r="LFQ39" s="159"/>
      <c r="LFR39" s="165"/>
      <c r="LFS39" s="159"/>
      <c r="LFT39" s="165"/>
      <c r="LFU39" s="159"/>
      <c r="LFV39" s="165"/>
      <c r="LFW39" s="159"/>
      <c r="LFX39" s="165"/>
      <c r="LFY39" s="159"/>
      <c r="LFZ39" s="165"/>
      <c r="LGA39" s="159"/>
      <c r="LGB39" s="165"/>
      <c r="LGC39" s="159"/>
      <c r="LGD39" s="165"/>
      <c r="LGE39" s="159"/>
      <c r="LGF39" s="165"/>
      <c r="LGG39" s="159"/>
      <c r="LGH39" s="165"/>
      <c r="LGI39" s="159"/>
      <c r="LGJ39" s="165"/>
      <c r="LGK39" s="159"/>
      <c r="LGL39" s="165"/>
      <c r="LGM39" s="159"/>
      <c r="LGN39" s="165"/>
      <c r="LGO39" s="159"/>
      <c r="LGP39" s="165"/>
      <c r="LGQ39" s="159"/>
      <c r="LGR39" s="165"/>
      <c r="LGS39" s="159"/>
      <c r="LGT39" s="165"/>
      <c r="LGU39" s="159"/>
      <c r="LGV39" s="165"/>
      <c r="LGW39" s="159"/>
      <c r="LGX39" s="165"/>
      <c r="LGY39" s="159"/>
      <c r="LGZ39" s="165"/>
      <c r="LHA39" s="159"/>
      <c r="LHB39" s="165"/>
      <c r="LHC39" s="159"/>
      <c r="LHD39" s="165"/>
      <c r="LHE39" s="159"/>
      <c r="LHF39" s="165"/>
      <c r="LHG39" s="159"/>
      <c r="LHH39" s="165"/>
      <c r="LHI39" s="159"/>
      <c r="LHJ39" s="165"/>
      <c r="LHK39" s="159"/>
      <c r="LHL39" s="165"/>
      <c r="LHM39" s="159"/>
      <c r="LHN39" s="165"/>
      <c r="LHO39" s="159"/>
      <c r="LHP39" s="165"/>
      <c r="LHQ39" s="159"/>
      <c r="LHR39" s="165"/>
      <c r="LHS39" s="159"/>
      <c r="LHT39" s="165"/>
      <c r="LHU39" s="159"/>
      <c r="LHV39" s="165"/>
      <c r="LHW39" s="159"/>
      <c r="LHX39" s="165"/>
      <c r="LHY39" s="159"/>
      <c r="LHZ39" s="165"/>
      <c r="LIA39" s="159"/>
      <c r="LIB39" s="165"/>
      <c r="LIC39" s="159"/>
      <c r="LID39" s="165"/>
      <c r="LIE39" s="159"/>
      <c r="LIF39" s="165"/>
      <c r="LIG39" s="159"/>
      <c r="LIH39" s="165"/>
      <c r="LII39" s="159"/>
      <c r="LIJ39" s="165"/>
      <c r="LIK39" s="159"/>
      <c r="LIL39" s="165"/>
      <c r="LIM39" s="159"/>
      <c r="LIN39" s="165"/>
      <c r="LIO39" s="159"/>
      <c r="LIP39" s="165"/>
      <c r="LIQ39" s="159"/>
      <c r="LIR39" s="165"/>
      <c r="LIS39" s="159"/>
      <c r="LIT39" s="165"/>
      <c r="LIU39" s="159"/>
      <c r="LIV39" s="165"/>
      <c r="LIW39" s="159"/>
      <c r="LIX39" s="165"/>
      <c r="LIY39" s="159"/>
      <c r="LIZ39" s="165"/>
      <c r="LJA39" s="159"/>
      <c r="LJB39" s="165"/>
      <c r="LJC39" s="159"/>
      <c r="LJD39" s="165"/>
      <c r="LJE39" s="159"/>
      <c r="LJF39" s="165"/>
      <c r="LJG39" s="159"/>
      <c r="LJH39" s="165"/>
      <c r="LJI39" s="159"/>
      <c r="LJJ39" s="165"/>
      <c r="LJK39" s="159"/>
      <c r="LJL39" s="165"/>
      <c r="LJM39" s="159"/>
      <c r="LJN39" s="165"/>
      <c r="LJO39" s="159"/>
      <c r="LJP39" s="165"/>
      <c r="LJQ39" s="159"/>
      <c r="LJR39" s="165"/>
      <c r="LJS39" s="159"/>
      <c r="LJT39" s="165"/>
      <c r="LJU39" s="159"/>
      <c r="LJV39" s="165"/>
      <c r="LJW39" s="159"/>
      <c r="LJX39" s="165"/>
      <c r="LJY39" s="159"/>
      <c r="LJZ39" s="165"/>
      <c r="LKA39" s="159"/>
      <c r="LKB39" s="165"/>
      <c r="LKC39" s="159"/>
      <c r="LKD39" s="165"/>
      <c r="LKE39" s="159"/>
      <c r="LKF39" s="165"/>
      <c r="LKG39" s="159"/>
      <c r="LKH39" s="165"/>
      <c r="LKI39" s="159"/>
      <c r="LKJ39" s="165"/>
      <c r="LKK39" s="159"/>
      <c r="LKL39" s="165"/>
      <c r="LKM39" s="159"/>
      <c r="LKN39" s="165"/>
      <c r="LKO39" s="159"/>
      <c r="LKP39" s="165"/>
      <c r="LKQ39" s="159"/>
      <c r="LKR39" s="165"/>
      <c r="LKS39" s="159"/>
      <c r="LKT39" s="165"/>
      <c r="LKU39" s="159"/>
      <c r="LKV39" s="165"/>
      <c r="LKW39" s="159"/>
      <c r="LKX39" s="165"/>
      <c r="LKY39" s="159"/>
      <c r="LKZ39" s="165"/>
      <c r="LLA39" s="159"/>
      <c r="LLB39" s="165"/>
      <c r="LLC39" s="159"/>
      <c r="LLD39" s="165"/>
      <c r="LLE39" s="159"/>
      <c r="LLF39" s="165"/>
      <c r="LLG39" s="159"/>
      <c r="LLH39" s="165"/>
      <c r="LLI39" s="159"/>
      <c r="LLJ39" s="165"/>
      <c r="LLK39" s="159"/>
      <c r="LLL39" s="165"/>
      <c r="LLM39" s="159"/>
      <c r="LLN39" s="165"/>
      <c r="LLO39" s="159"/>
      <c r="LLP39" s="165"/>
      <c r="LLQ39" s="159"/>
      <c r="LLR39" s="165"/>
      <c r="LLS39" s="159"/>
      <c r="LLT39" s="165"/>
      <c r="LLU39" s="159"/>
      <c r="LLV39" s="165"/>
      <c r="LLW39" s="159"/>
      <c r="LLX39" s="165"/>
      <c r="LLY39" s="159"/>
      <c r="LLZ39" s="165"/>
      <c r="LMA39" s="159"/>
      <c r="LMB39" s="165"/>
      <c r="LMC39" s="159"/>
      <c r="LMD39" s="165"/>
      <c r="LME39" s="159"/>
      <c r="LMF39" s="165"/>
      <c r="LMG39" s="159"/>
      <c r="LMH39" s="165"/>
      <c r="LMI39" s="159"/>
      <c r="LMJ39" s="165"/>
      <c r="LMK39" s="159"/>
      <c r="LML39" s="165"/>
      <c r="LMM39" s="159"/>
      <c r="LMN39" s="165"/>
      <c r="LMO39" s="159"/>
      <c r="LMP39" s="165"/>
      <c r="LMQ39" s="159"/>
      <c r="LMR39" s="165"/>
      <c r="LMS39" s="159"/>
      <c r="LMT39" s="165"/>
      <c r="LMU39" s="159"/>
      <c r="LMV39" s="165"/>
      <c r="LMW39" s="159"/>
      <c r="LMX39" s="165"/>
      <c r="LMY39" s="159"/>
      <c r="LMZ39" s="165"/>
      <c r="LNA39" s="159"/>
      <c r="LNB39" s="165"/>
      <c r="LNC39" s="159"/>
      <c r="LND39" s="165"/>
      <c r="LNE39" s="159"/>
      <c r="LNF39" s="165"/>
      <c r="LNG39" s="159"/>
      <c r="LNH39" s="165"/>
      <c r="LNI39" s="159"/>
      <c r="LNJ39" s="165"/>
      <c r="LNK39" s="159"/>
      <c r="LNL39" s="165"/>
      <c r="LNM39" s="159"/>
      <c r="LNN39" s="165"/>
      <c r="LNO39" s="159"/>
      <c r="LNP39" s="165"/>
      <c r="LNQ39" s="159"/>
      <c r="LNR39" s="165"/>
      <c r="LNS39" s="159"/>
      <c r="LNT39" s="165"/>
      <c r="LNU39" s="159"/>
      <c r="LNV39" s="165"/>
      <c r="LNW39" s="159"/>
      <c r="LNX39" s="165"/>
      <c r="LNY39" s="159"/>
      <c r="LNZ39" s="165"/>
      <c r="LOA39" s="159"/>
      <c r="LOB39" s="165"/>
      <c r="LOC39" s="159"/>
      <c r="LOD39" s="165"/>
      <c r="LOE39" s="159"/>
      <c r="LOF39" s="165"/>
      <c r="LOG39" s="159"/>
      <c r="LOH39" s="165"/>
      <c r="LOI39" s="159"/>
      <c r="LOJ39" s="165"/>
      <c r="LOK39" s="159"/>
      <c r="LOL39" s="165"/>
      <c r="LOM39" s="159"/>
      <c r="LON39" s="165"/>
      <c r="LOO39" s="159"/>
      <c r="LOP39" s="165"/>
      <c r="LOQ39" s="159"/>
      <c r="LOR39" s="165"/>
      <c r="LOS39" s="159"/>
      <c r="LOT39" s="165"/>
      <c r="LOU39" s="159"/>
      <c r="LOV39" s="165"/>
      <c r="LOW39" s="159"/>
      <c r="LOX39" s="165"/>
      <c r="LOY39" s="159"/>
      <c r="LOZ39" s="165"/>
      <c r="LPA39" s="159"/>
      <c r="LPB39" s="165"/>
      <c r="LPC39" s="159"/>
      <c r="LPD39" s="165"/>
      <c r="LPE39" s="159"/>
      <c r="LPF39" s="165"/>
      <c r="LPG39" s="159"/>
      <c r="LPH39" s="165"/>
      <c r="LPI39" s="159"/>
      <c r="LPJ39" s="165"/>
      <c r="LPK39" s="159"/>
      <c r="LPL39" s="165"/>
      <c r="LPM39" s="159"/>
      <c r="LPN39" s="165"/>
      <c r="LPO39" s="159"/>
      <c r="LPP39" s="165"/>
      <c r="LPQ39" s="159"/>
      <c r="LPR39" s="165"/>
      <c r="LPS39" s="159"/>
      <c r="LPT39" s="165"/>
      <c r="LPU39" s="159"/>
      <c r="LPV39" s="165"/>
      <c r="LPW39" s="159"/>
      <c r="LPX39" s="165"/>
      <c r="LPY39" s="159"/>
      <c r="LPZ39" s="165"/>
      <c r="LQA39" s="159"/>
      <c r="LQB39" s="165"/>
      <c r="LQC39" s="159"/>
      <c r="LQD39" s="165"/>
      <c r="LQE39" s="159"/>
      <c r="LQF39" s="165"/>
      <c r="LQG39" s="159"/>
      <c r="LQH39" s="165"/>
      <c r="LQI39" s="159"/>
      <c r="LQJ39" s="165"/>
      <c r="LQK39" s="159"/>
      <c r="LQL39" s="165"/>
      <c r="LQM39" s="159"/>
      <c r="LQN39" s="165"/>
      <c r="LQO39" s="159"/>
      <c r="LQP39" s="165"/>
      <c r="LQQ39" s="159"/>
      <c r="LQR39" s="165"/>
      <c r="LQS39" s="159"/>
      <c r="LQT39" s="165"/>
      <c r="LQU39" s="159"/>
      <c r="LQV39" s="165"/>
      <c r="LQW39" s="159"/>
      <c r="LQX39" s="165"/>
      <c r="LQY39" s="159"/>
      <c r="LQZ39" s="165"/>
      <c r="LRA39" s="159"/>
      <c r="LRB39" s="165"/>
      <c r="LRC39" s="159"/>
      <c r="LRD39" s="165"/>
      <c r="LRE39" s="159"/>
      <c r="LRF39" s="165"/>
      <c r="LRG39" s="159"/>
      <c r="LRH39" s="165"/>
      <c r="LRI39" s="159"/>
      <c r="LRJ39" s="165"/>
      <c r="LRK39" s="159"/>
      <c r="LRL39" s="165"/>
      <c r="LRM39" s="159"/>
      <c r="LRN39" s="165"/>
      <c r="LRO39" s="159"/>
      <c r="LRP39" s="165"/>
      <c r="LRQ39" s="159"/>
      <c r="LRR39" s="165"/>
      <c r="LRS39" s="159"/>
      <c r="LRT39" s="165"/>
      <c r="LRU39" s="159"/>
      <c r="LRV39" s="165"/>
      <c r="LRW39" s="159"/>
      <c r="LRX39" s="165"/>
      <c r="LRY39" s="159"/>
      <c r="LRZ39" s="165"/>
      <c r="LSA39" s="159"/>
      <c r="LSB39" s="165"/>
      <c r="LSC39" s="159"/>
      <c r="LSD39" s="165"/>
      <c r="LSE39" s="159"/>
      <c r="LSF39" s="165"/>
      <c r="LSG39" s="159"/>
      <c r="LSH39" s="165"/>
      <c r="LSI39" s="159"/>
      <c r="LSJ39" s="165"/>
      <c r="LSK39" s="159"/>
      <c r="LSL39" s="165"/>
      <c r="LSM39" s="159"/>
      <c r="LSN39" s="165"/>
      <c r="LSO39" s="159"/>
      <c r="LSP39" s="165"/>
      <c r="LSQ39" s="159"/>
      <c r="LSR39" s="165"/>
      <c r="LSS39" s="159"/>
      <c r="LST39" s="165"/>
      <c r="LSU39" s="159"/>
      <c r="LSV39" s="165"/>
      <c r="LSW39" s="159"/>
      <c r="LSX39" s="165"/>
      <c r="LSY39" s="159"/>
      <c r="LSZ39" s="165"/>
      <c r="LTA39" s="159"/>
      <c r="LTB39" s="165"/>
      <c r="LTC39" s="159"/>
      <c r="LTD39" s="165"/>
      <c r="LTE39" s="159"/>
      <c r="LTF39" s="165"/>
      <c r="LTG39" s="159"/>
      <c r="LTH39" s="165"/>
      <c r="LTI39" s="159"/>
      <c r="LTJ39" s="165"/>
      <c r="LTK39" s="159"/>
      <c r="LTL39" s="165"/>
      <c r="LTM39" s="159"/>
      <c r="LTN39" s="165"/>
      <c r="LTO39" s="159"/>
      <c r="LTP39" s="165"/>
      <c r="LTQ39" s="159"/>
      <c r="LTR39" s="165"/>
      <c r="LTS39" s="159"/>
      <c r="LTT39" s="165"/>
      <c r="LTU39" s="159"/>
      <c r="LTV39" s="165"/>
      <c r="LTW39" s="159"/>
      <c r="LTX39" s="165"/>
      <c r="LTY39" s="159"/>
      <c r="LTZ39" s="165"/>
      <c r="LUA39" s="159"/>
      <c r="LUB39" s="165"/>
      <c r="LUC39" s="159"/>
      <c r="LUD39" s="165"/>
      <c r="LUE39" s="159"/>
      <c r="LUF39" s="165"/>
      <c r="LUG39" s="159"/>
      <c r="LUH39" s="165"/>
      <c r="LUI39" s="159"/>
      <c r="LUJ39" s="165"/>
      <c r="LUK39" s="159"/>
      <c r="LUL39" s="165"/>
      <c r="LUM39" s="159"/>
      <c r="LUN39" s="165"/>
      <c r="LUO39" s="159"/>
      <c r="LUP39" s="165"/>
      <c r="LUQ39" s="159"/>
      <c r="LUR39" s="165"/>
      <c r="LUS39" s="159"/>
      <c r="LUT39" s="165"/>
      <c r="LUU39" s="159"/>
      <c r="LUV39" s="165"/>
      <c r="LUW39" s="159"/>
      <c r="LUX39" s="165"/>
      <c r="LUY39" s="159"/>
      <c r="LUZ39" s="165"/>
      <c r="LVA39" s="159"/>
      <c r="LVB39" s="165"/>
      <c r="LVC39" s="159"/>
      <c r="LVD39" s="165"/>
      <c r="LVE39" s="159"/>
      <c r="LVF39" s="165"/>
      <c r="LVG39" s="159"/>
      <c r="LVH39" s="165"/>
      <c r="LVI39" s="159"/>
      <c r="LVJ39" s="165"/>
      <c r="LVK39" s="159"/>
      <c r="LVL39" s="165"/>
      <c r="LVM39" s="159"/>
      <c r="LVN39" s="165"/>
      <c r="LVO39" s="159"/>
      <c r="LVP39" s="165"/>
      <c r="LVQ39" s="159"/>
      <c r="LVR39" s="165"/>
      <c r="LVS39" s="159"/>
      <c r="LVT39" s="165"/>
      <c r="LVU39" s="159"/>
      <c r="LVV39" s="165"/>
      <c r="LVW39" s="159"/>
      <c r="LVX39" s="165"/>
      <c r="LVY39" s="159"/>
      <c r="LVZ39" s="165"/>
      <c r="LWA39" s="159"/>
      <c r="LWB39" s="165"/>
      <c r="LWC39" s="159"/>
      <c r="LWD39" s="165"/>
      <c r="LWE39" s="159"/>
      <c r="LWF39" s="165"/>
      <c r="LWG39" s="159"/>
      <c r="LWH39" s="165"/>
      <c r="LWI39" s="159"/>
      <c r="LWJ39" s="165"/>
      <c r="LWK39" s="159"/>
      <c r="LWL39" s="165"/>
      <c r="LWM39" s="159"/>
      <c r="LWN39" s="165"/>
      <c r="LWO39" s="159"/>
      <c r="LWP39" s="165"/>
      <c r="LWQ39" s="159"/>
      <c r="LWR39" s="165"/>
      <c r="LWS39" s="159"/>
      <c r="LWT39" s="165"/>
      <c r="LWU39" s="159"/>
      <c r="LWV39" s="165"/>
      <c r="LWW39" s="159"/>
      <c r="LWX39" s="165"/>
      <c r="LWY39" s="159"/>
      <c r="LWZ39" s="165"/>
      <c r="LXA39" s="159"/>
      <c r="LXB39" s="165"/>
      <c r="LXC39" s="159"/>
      <c r="LXD39" s="165"/>
      <c r="LXE39" s="159"/>
      <c r="LXF39" s="165"/>
      <c r="LXG39" s="159"/>
      <c r="LXH39" s="165"/>
      <c r="LXI39" s="159"/>
      <c r="LXJ39" s="165"/>
      <c r="LXK39" s="159"/>
      <c r="LXL39" s="165"/>
      <c r="LXM39" s="159"/>
      <c r="LXN39" s="165"/>
      <c r="LXO39" s="159"/>
      <c r="LXP39" s="165"/>
      <c r="LXQ39" s="159"/>
      <c r="LXR39" s="165"/>
      <c r="LXS39" s="159"/>
      <c r="LXT39" s="165"/>
      <c r="LXU39" s="159"/>
      <c r="LXV39" s="165"/>
      <c r="LXW39" s="159"/>
      <c r="LXX39" s="165"/>
      <c r="LXY39" s="159"/>
      <c r="LXZ39" s="165"/>
      <c r="LYA39" s="159"/>
      <c r="LYB39" s="165"/>
      <c r="LYC39" s="159"/>
      <c r="LYD39" s="165"/>
      <c r="LYE39" s="159"/>
      <c r="LYF39" s="165"/>
      <c r="LYG39" s="159"/>
      <c r="LYH39" s="165"/>
      <c r="LYI39" s="159"/>
      <c r="LYJ39" s="165"/>
      <c r="LYK39" s="159"/>
      <c r="LYL39" s="165"/>
      <c r="LYM39" s="159"/>
      <c r="LYN39" s="165"/>
      <c r="LYO39" s="159"/>
      <c r="LYP39" s="165"/>
      <c r="LYQ39" s="159"/>
      <c r="LYR39" s="165"/>
      <c r="LYS39" s="159"/>
      <c r="LYT39" s="165"/>
      <c r="LYU39" s="159"/>
      <c r="LYV39" s="165"/>
      <c r="LYW39" s="159"/>
      <c r="LYX39" s="165"/>
      <c r="LYY39" s="159"/>
      <c r="LYZ39" s="165"/>
      <c r="LZA39" s="159"/>
      <c r="LZB39" s="165"/>
      <c r="LZC39" s="159"/>
      <c r="LZD39" s="165"/>
      <c r="LZE39" s="159"/>
      <c r="LZF39" s="165"/>
      <c r="LZG39" s="159"/>
      <c r="LZH39" s="165"/>
      <c r="LZI39" s="159"/>
      <c r="LZJ39" s="165"/>
      <c r="LZK39" s="159"/>
      <c r="LZL39" s="165"/>
      <c r="LZM39" s="159"/>
      <c r="LZN39" s="165"/>
      <c r="LZO39" s="159"/>
      <c r="LZP39" s="165"/>
      <c r="LZQ39" s="159"/>
      <c r="LZR39" s="165"/>
      <c r="LZS39" s="159"/>
      <c r="LZT39" s="165"/>
      <c r="LZU39" s="159"/>
      <c r="LZV39" s="165"/>
      <c r="LZW39" s="159"/>
      <c r="LZX39" s="165"/>
      <c r="LZY39" s="159"/>
      <c r="LZZ39" s="165"/>
      <c r="MAA39" s="159"/>
      <c r="MAB39" s="165"/>
      <c r="MAC39" s="159"/>
      <c r="MAD39" s="165"/>
      <c r="MAE39" s="159"/>
      <c r="MAF39" s="165"/>
      <c r="MAG39" s="159"/>
      <c r="MAH39" s="165"/>
      <c r="MAI39" s="159"/>
      <c r="MAJ39" s="165"/>
      <c r="MAK39" s="159"/>
      <c r="MAL39" s="165"/>
      <c r="MAM39" s="159"/>
      <c r="MAN39" s="165"/>
      <c r="MAO39" s="159"/>
      <c r="MAP39" s="165"/>
      <c r="MAQ39" s="159"/>
      <c r="MAR39" s="165"/>
      <c r="MAS39" s="159"/>
      <c r="MAT39" s="165"/>
      <c r="MAU39" s="159"/>
      <c r="MAV39" s="165"/>
      <c r="MAW39" s="159"/>
      <c r="MAX39" s="165"/>
      <c r="MAY39" s="159"/>
      <c r="MAZ39" s="165"/>
      <c r="MBA39" s="159"/>
      <c r="MBB39" s="165"/>
      <c r="MBC39" s="159"/>
      <c r="MBD39" s="165"/>
      <c r="MBE39" s="159"/>
      <c r="MBF39" s="165"/>
      <c r="MBG39" s="159"/>
      <c r="MBH39" s="165"/>
      <c r="MBI39" s="159"/>
      <c r="MBJ39" s="165"/>
      <c r="MBK39" s="159"/>
      <c r="MBL39" s="165"/>
      <c r="MBM39" s="159"/>
      <c r="MBN39" s="165"/>
      <c r="MBO39" s="159"/>
      <c r="MBP39" s="165"/>
      <c r="MBQ39" s="159"/>
      <c r="MBR39" s="165"/>
      <c r="MBS39" s="159"/>
      <c r="MBT39" s="165"/>
      <c r="MBU39" s="159"/>
      <c r="MBV39" s="165"/>
      <c r="MBW39" s="159"/>
      <c r="MBX39" s="165"/>
      <c r="MBY39" s="159"/>
      <c r="MBZ39" s="165"/>
      <c r="MCA39" s="159"/>
      <c r="MCB39" s="165"/>
      <c r="MCC39" s="159"/>
      <c r="MCD39" s="165"/>
      <c r="MCE39" s="159"/>
      <c r="MCF39" s="165"/>
      <c r="MCG39" s="159"/>
      <c r="MCH39" s="165"/>
      <c r="MCI39" s="159"/>
      <c r="MCJ39" s="165"/>
      <c r="MCK39" s="159"/>
      <c r="MCL39" s="165"/>
      <c r="MCM39" s="159"/>
      <c r="MCN39" s="165"/>
      <c r="MCO39" s="159"/>
      <c r="MCP39" s="165"/>
      <c r="MCQ39" s="159"/>
      <c r="MCR39" s="165"/>
      <c r="MCS39" s="159"/>
      <c r="MCT39" s="165"/>
      <c r="MCU39" s="159"/>
      <c r="MCV39" s="165"/>
      <c r="MCW39" s="159"/>
      <c r="MCX39" s="165"/>
      <c r="MCY39" s="159"/>
      <c r="MCZ39" s="165"/>
      <c r="MDA39" s="159"/>
      <c r="MDB39" s="165"/>
      <c r="MDC39" s="159"/>
      <c r="MDD39" s="165"/>
      <c r="MDE39" s="159"/>
      <c r="MDF39" s="165"/>
      <c r="MDG39" s="159"/>
      <c r="MDH39" s="165"/>
      <c r="MDI39" s="159"/>
      <c r="MDJ39" s="165"/>
      <c r="MDK39" s="159"/>
      <c r="MDL39" s="165"/>
      <c r="MDM39" s="159"/>
      <c r="MDN39" s="165"/>
      <c r="MDO39" s="159"/>
      <c r="MDP39" s="165"/>
      <c r="MDQ39" s="159"/>
      <c r="MDR39" s="165"/>
      <c r="MDS39" s="159"/>
      <c r="MDT39" s="165"/>
      <c r="MDU39" s="159"/>
      <c r="MDV39" s="165"/>
      <c r="MDW39" s="159"/>
      <c r="MDX39" s="165"/>
      <c r="MDY39" s="159"/>
      <c r="MDZ39" s="165"/>
      <c r="MEA39" s="159"/>
      <c r="MEB39" s="165"/>
      <c r="MEC39" s="159"/>
      <c r="MED39" s="165"/>
      <c r="MEE39" s="159"/>
      <c r="MEF39" s="165"/>
      <c r="MEG39" s="159"/>
      <c r="MEH39" s="165"/>
      <c r="MEI39" s="159"/>
      <c r="MEJ39" s="165"/>
      <c r="MEK39" s="159"/>
      <c r="MEL39" s="165"/>
      <c r="MEM39" s="159"/>
      <c r="MEN39" s="165"/>
      <c r="MEO39" s="159"/>
      <c r="MEP39" s="165"/>
      <c r="MEQ39" s="159"/>
      <c r="MER39" s="165"/>
      <c r="MES39" s="159"/>
      <c r="MET39" s="165"/>
      <c r="MEU39" s="159"/>
      <c r="MEV39" s="165"/>
      <c r="MEW39" s="159"/>
      <c r="MEX39" s="165"/>
      <c r="MEY39" s="159"/>
      <c r="MEZ39" s="165"/>
      <c r="MFA39" s="159"/>
      <c r="MFB39" s="165"/>
      <c r="MFC39" s="159"/>
      <c r="MFD39" s="165"/>
      <c r="MFE39" s="159"/>
      <c r="MFF39" s="165"/>
      <c r="MFG39" s="159"/>
      <c r="MFH39" s="165"/>
      <c r="MFI39" s="159"/>
      <c r="MFJ39" s="165"/>
      <c r="MFK39" s="159"/>
      <c r="MFL39" s="165"/>
      <c r="MFM39" s="159"/>
      <c r="MFN39" s="165"/>
      <c r="MFO39" s="159"/>
      <c r="MFP39" s="165"/>
      <c r="MFQ39" s="159"/>
      <c r="MFR39" s="165"/>
      <c r="MFS39" s="159"/>
      <c r="MFT39" s="165"/>
      <c r="MFU39" s="159"/>
      <c r="MFV39" s="165"/>
      <c r="MFW39" s="159"/>
      <c r="MFX39" s="165"/>
      <c r="MFY39" s="159"/>
      <c r="MFZ39" s="165"/>
      <c r="MGA39" s="159"/>
      <c r="MGB39" s="165"/>
      <c r="MGC39" s="159"/>
      <c r="MGD39" s="165"/>
      <c r="MGE39" s="159"/>
      <c r="MGF39" s="165"/>
      <c r="MGG39" s="159"/>
      <c r="MGH39" s="165"/>
      <c r="MGI39" s="159"/>
      <c r="MGJ39" s="165"/>
      <c r="MGK39" s="159"/>
      <c r="MGL39" s="165"/>
      <c r="MGM39" s="159"/>
      <c r="MGN39" s="165"/>
      <c r="MGO39" s="159"/>
      <c r="MGP39" s="165"/>
      <c r="MGQ39" s="159"/>
      <c r="MGR39" s="165"/>
      <c r="MGS39" s="159"/>
      <c r="MGT39" s="165"/>
      <c r="MGU39" s="159"/>
      <c r="MGV39" s="165"/>
      <c r="MGW39" s="159"/>
      <c r="MGX39" s="165"/>
      <c r="MGY39" s="159"/>
      <c r="MGZ39" s="165"/>
      <c r="MHA39" s="159"/>
      <c r="MHB39" s="165"/>
      <c r="MHC39" s="159"/>
      <c r="MHD39" s="165"/>
      <c r="MHE39" s="159"/>
      <c r="MHF39" s="165"/>
      <c r="MHG39" s="159"/>
      <c r="MHH39" s="165"/>
      <c r="MHI39" s="159"/>
      <c r="MHJ39" s="165"/>
      <c r="MHK39" s="159"/>
      <c r="MHL39" s="165"/>
      <c r="MHM39" s="159"/>
      <c r="MHN39" s="165"/>
      <c r="MHO39" s="159"/>
      <c r="MHP39" s="165"/>
      <c r="MHQ39" s="159"/>
      <c r="MHR39" s="165"/>
      <c r="MHS39" s="159"/>
      <c r="MHT39" s="165"/>
      <c r="MHU39" s="159"/>
      <c r="MHV39" s="165"/>
      <c r="MHW39" s="159"/>
      <c r="MHX39" s="165"/>
      <c r="MHY39" s="159"/>
      <c r="MHZ39" s="165"/>
      <c r="MIA39" s="159"/>
      <c r="MIB39" s="165"/>
      <c r="MIC39" s="159"/>
      <c r="MID39" s="165"/>
      <c r="MIE39" s="159"/>
      <c r="MIF39" s="165"/>
      <c r="MIG39" s="159"/>
      <c r="MIH39" s="165"/>
      <c r="MII39" s="159"/>
      <c r="MIJ39" s="165"/>
      <c r="MIK39" s="159"/>
      <c r="MIL39" s="165"/>
      <c r="MIM39" s="159"/>
      <c r="MIN39" s="165"/>
      <c r="MIO39" s="159"/>
      <c r="MIP39" s="165"/>
      <c r="MIQ39" s="159"/>
      <c r="MIR39" s="165"/>
      <c r="MIS39" s="159"/>
      <c r="MIT39" s="165"/>
      <c r="MIU39" s="159"/>
      <c r="MIV39" s="165"/>
      <c r="MIW39" s="159"/>
      <c r="MIX39" s="165"/>
      <c r="MIY39" s="159"/>
      <c r="MIZ39" s="165"/>
      <c r="MJA39" s="159"/>
      <c r="MJB39" s="165"/>
      <c r="MJC39" s="159"/>
      <c r="MJD39" s="165"/>
      <c r="MJE39" s="159"/>
      <c r="MJF39" s="165"/>
      <c r="MJG39" s="159"/>
      <c r="MJH39" s="165"/>
      <c r="MJI39" s="159"/>
      <c r="MJJ39" s="165"/>
      <c r="MJK39" s="159"/>
      <c r="MJL39" s="165"/>
      <c r="MJM39" s="159"/>
      <c r="MJN39" s="165"/>
      <c r="MJO39" s="159"/>
      <c r="MJP39" s="165"/>
      <c r="MJQ39" s="159"/>
      <c r="MJR39" s="165"/>
      <c r="MJS39" s="159"/>
      <c r="MJT39" s="165"/>
      <c r="MJU39" s="159"/>
      <c r="MJV39" s="165"/>
      <c r="MJW39" s="159"/>
      <c r="MJX39" s="165"/>
      <c r="MJY39" s="159"/>
      <c r="MJZ39" s="165"/>
      <c r="MKA39" s="159"/>
      <c r="MKB39" s="165"/>
      <c r="MKC39" s="159"/>
      <c r="MKD39" s="165"/>
      <c r="MKE39" s="159"/>
      <c r="MKF39" s="165"/>
      <c r="MKG39" s="159"/>
      <c r="MKH39" s="165"/>
      <c r="MKI39" s="159"/>
      <c r="MKJ39" s="165"/>
      <c r="MKK39" s="159"/>
      <c r="MKL39" s="165"/>
      <c r="MKM39" s="159"/>
      <c r="MKN39" s="165"/>
      <c r="MKO39" s="159"/>
      <c r="MKP39" s="165"/>
      <c r="MKQ39" s="159"/>
      <c r="MKR39" s="165"/>
      <c r="MKS39" s="159"/>
      <c r="MKT39" s="165"/>
      <c r="MKU39" s="159"/>
      <c r="MKV39" s="165"/>
      <c r="MKW39" s="159"/>
      <c r="MKX39" s="165"/>
      <c r="MKY39" s="159"/>
      <c r="MKZ39" s="165"/>
      <c r="MLA39" s="159"/>
      <c r="MLB39" s="165"/>
      <c r="MLC39" s="159"/>
      <c r="MLD39" s="165"/>
      <c r="MLE39" s="159"/>
      <c r="MLF39" s="165"/>
      <c r="MLG39" s="159"/>
      <c r="MLH39" s="165"/>
      <c r="MLI39" s="159"/>
      <c r="MLJ39" s="165"/>
      <c r="MLK39" s="159"/>
      <c r="MLL39" s="165"/>
      <c r="MLM39" s="159"/>
      <c r="MLN39" s="165"/>
      <c r="MLO39" s="159"/>
      <c r="MLP39" s="165"/>
      <c r="MLQ39" s="159"/>
      <c r="MLR39" s="165"/>
      <c r="MLS39" s="159"/>
      <c r="MLT39" s="165"/>
      <c r="MLU39" s="159"/>
      <c r="MLV39" s="165"/>
      <c r="MLW39" s="159"/>
      <c r="MLX39" s="165"/>
      <c r="MLY39" s="159"/>
      <c r="MLZ39" s="165"/>
      <c r="MMA39" s="159"/>
      <c r="MMB39" s="165"/>
      <c r="MMC39" s="159"/>
      <c r="MMD39" s="165"/>
      <c r="MME39" s="159"/>
      <c r="MMF39" s="165"/>
      <c r="MMG39" s="159"/>
      <c r="MMH39" s="165"/>
      <c r="MMI39" s="159"/>
      <c r="MMJ39" s="165"/>
      <c r="MMK39" s="159"/>
      <c r="MML39" s="165"/>
      <c r="MMM39" s="159"/>
      <c r="MMN39" s="165"/>
      <c r="MMO39" s="159"/>
      <c r="MMP39" s="165"/>
      <c r="MMQ39" s="159"/>
      <c r="MMR39" s="165"/>
      <c r="MMS39" s="159"/>
      <c r="MMT39" s="165"/>
      <c r="MMU39" s="159"/>
      <c r="MMV39" s="165"/>
      <c r="MMW39" s="159"/>
      <c r="MMX39" s="165"/>
      <c r="MMY39" s="159"/>
      <c r="MMZ39" s="165"/>
      <c r="MNA39" s="159"/>
      <c r="MNB39" s="165"/>
      <c r="MNC39" s="159"/>
      <c r="MND39" s="165"/>
      <c r="MNE39" s="159"/>
      <c r="MNF39" s="165"/>
      <c r="MNG39" s="159"/>
      <c r="MNH39" s="165"/>
      <c r="MNI39" s="159"/>
      <c r="MNJ39" s="165"/>
      <c r="MNK39" s="159"/>
      <c r="MNL39" s="165"/>
      <c r="MNM39" s="159"/>
      <c r="MNN39" s="165"/>
      <c r="MNO39" s="159"/>
      <c r="MNP39" s="165"/>
      <c r="MNQ39" s="159"/>
      <c r="MNR39" s="165"/>
      <c r="MNS39" s="159"/>
      <c r="MNT39" s="165"/>
      <c r="MNU39" s="159"/>
      <c r="MNV39" s="165"/>
      <c r="MNW39" s="159"/>
      <c r="MNX39" s="165"/>
      <c r="MNY39" s="159"/>
      <c r="MNZ39" s="165"/>
      <c r="MOA39" s="159"/>
      <c r="MOB39" s="165"/>
      <c r="MOC39" s="159"/>
      <c r="MOD39" s="165"/>
      <c r="MOE39" s="159"/>
      <c r="MOF39" s="165"/>
      <c r="MOG39" s="159"/>
      <c r="MOH39" s="165"/>
      <c r="MOI39" s="159"/>
      <c r="MOJ39" s="165"/>
      <c r="MOK39" s="159"/>
      <c r="MOL39" s="165"/>
      <c r="MOM39" s="159"/>
      <c r="MON39" s="165"/>
      <c r="MOO39" s="159"/>
      <c r="MOP39" s="165"/>
      <c r="MOQ39" s="159"/>
      <c r="MOR39" s="165"/>
      <c r="MOS39" s="159"/>
      <c r="MOT39" s="165"/>
      <c r="MOU39" s="159"/>
      <c r="MOV39" s="165"/>
      <c r="MOW39" s="159"/>
      <c r="MOX39" s="165"/>
      <c r="MOY39" s="159"/>
      <c r="MOZ39" s="165"/>
      <c r="MPA39" s="159"/>
      <c r="MPB39" s="165"/>
      <c r="MPC39" s="159"/>
      <c r="MPD39" s="165"/>
      <c r="MPE39" s="159"/>
      <c r="MPF39" s="165"/>
      <c r="MPG39" s="159"/>
      <c r="MPH39" s="165"/>
      <c r="MPI39" s="159"/>
      <c r="MPJ39" s="165"/>
      <c r="MPK39" s="159"/>
      <c r="MPL39" s="165"/>
      <c r="MPM39" s="159"/>
      <c r="MPN39" s="165"/>
      <c r="MPO39" s="159"/>
      <c r="MPP39" s="165"/>
      <c r="MPQ39" s="159"/>
      <c r="MPR39" s="165"/>
      <c r="MPS39" s="159"/>
      <c r="MPT39" s="165"/>
      <c r="MPU39" s="159"/>
      <c r="MPV39" s="165"/>
      <c r="MPW39" s="159"/>
      <c r="MPX39" s="165"/>
      <c r="MPY39" s="159"/>
      <c r="MPZ39" s="165"/>
      <c r="MQA39" s="159"/>
      <c r="MQB39" s="165"/>
      <c r="MQC39" s="159"/>
      <c r="MQD39" s="165"/>
      <c r="MQE39" s="159"/>
      <c r="MQF39" s="165"/>
      <c r="MQG39" s="159"/>
      <c r="MQH39" s="165"/>
      <c r="MQI39" s="159"/>
      <c r="MQJ39" s="165"/>
      <c r="MQK39" s="159"/>
      <c r="MQL39" s="165"/>
      <c r="MQM39" s="159"/>
      <c r="MQN39" s="165"/>
      <c r="MQO39" s="159"/>
      <c r="MQP39" s="165"/>
      <c r="MQQ39" s="159"/>
      <c r="MQR39" s="165"/>
      <c r="MQS39" s="159"/>
      <c r="MQT39" s="165"/>
      <c r="MQU39" s="159"/>
      <c r="MQV39" s="165"/>
      <c r="MQW39" s="159"/>
      <c r="MQX39" s="165"/>
      <c r="MQY39" s="159"/>
      <c r="MQZ39" s="165"/>
      <c r="MRA39" s="159"/>
      <c r="MRB39" s="165"/>
      <c r="MRC39" s="159"/>
      <c r="MRD39" s="165"/>
      <c r="MRE39" s="159"/>
      <c r="MRF39" s="165"/>
      <c r="MRG39" s="159"/>
      <c r="MRH39" s="165"/>
      <c r="MRI39" s="159"/>
      <c r="MRJ39" s="165"/>
      <c r="MRK39" s="159"/>
      <c r="MRL39" s="165"/>
      <c r="MRM39" s="159"/>
      <c r="MRN39" s="165"/>
      <c r="MRO39" s="159"/>
      <c r="MRP39" s="165"/>
      <c r="MRQ39" s="159"/>
      <c r="MRR39" s="165"/>
      <c r="MRS39" s="159"/>
      <c r="MRT39" s="165"/>
      <c r="MRU39" s="159"/>
      <c r="MRV39" s="165"/>
      <c r="MRW39" s="159"/>
      <c r="MRX39" s="165"/>
      <c r="MRY39" s="159"/>
      <c r="MRZ39" s="165"/>
      <c r="MSA39" s="159"/>
      <c r="MSB39" s="165"/>
      <c r="MSC39" s="159"/>
      <c r="MSD39" s="165"/>
      <c r="MSE39" s="159"/>
      <c r="MSF39" s="165"/>
      <c r="MSG39" s="159"/>
      <c r="MSH39" s="165"/>
      <c r="MSI39" s="159"/>
      <c r="MSJ39" s="165"/>
      <c r="MSK39" s="159"/>
      <c r="MSL39" s="165"/>
      <c r="MSM39" s="159"/>
      <c r="MSN39" s="165"/>
      <c r="MSO39" s="159"/>
      <c r="MSP39" s="165"/>
      <c r="MSQ39" s="159"/>
      <c r="MSR39" s="165"/>
      <c r="MSS39" s="159"/>
      <c r="MST39" s="165"/>
      <c r="MSU39" s="159"/>
      <c r="MSV39" s="165"/>
      <c r="MSW39" s="159"/>
      <c r="MSX39" s="165"/>
      <c r="MSY39" s="159"/>
      <c r="MSZ39" s="165"/>
      <c r="MTA39" s="159"/>
      <c r="MTB39" s="165"/>
      <c r="MTC39" s="159"/>
      <c r="MTD39" s="165"/>
      <c r="MTE39" s="159"/>
      <c r="MTF39" s="165"/>
      <c r="MTG39" s="159"/>
      <c r="MTH39" s="165"/>
      <c r="MTI39" s="159"/>
      <c r="MTJ39" s="165"/>
      <c r="MTK39" s="159"/>
      <c r="MTL39" s="165"/>
      <c r="MTM39" s="159"/>
      <c r="MTN39" s="165"/>
      <c r="MTO39" s="159"/>
      <c r="MTP39" s="165"/>
      <c r="MTQ39" s="159"/>
      <c r="MTR39" s="165"/>
      <c r="MTS39" s="159"/>
      <c r="MTT39" s="165"/>
      <c r="MTU39" s="159"/>
      <c r="MTV39" s="165"/>
      <c r="MTW39" s="159"/>
      <c r="MTX39" s="165"/>
      <c r="MTY39" s="159"/>
      <c r="MTZ39" s="165"/>
      <c r="MUA39" s="159"/>
      <c r="MUB39" s="165"/>
      <c r="MUC39" s="159"/>
      <c r="MUD39" s="165"/>
      <c r="MUE39" s="159"/>
      <c r="MUF39" s="165"/>
      <c r="MUG39" s="159"/>
      <c r="MUH39" s="165"/>
      <c r="MUI39" s="159"/>
      <c r="MUJ39" s="165"/>
      <c r="MUK39" s="159"/>
      <c r="MUL39" s="165"/>
      <c r="MUM39" s="159"/>
      <c r="MUN39" s="165"/>
      <c r="MUO39" s="159"/>
      <c r="MUP39" s="165"/>
      <c r="MUQ39" s="159"/>
      <c r="MUR39" s="165"/>
      <c r="MUS39" s="159"/>
      <c r="MUT39" s="165"/>
      <c r="MUU39" s="159"/>
      <c r="MUV39" s="165"/>
      <c r="MUW39" s="159"/>
      <c r="MUX39" s="165"/>
      <c r="MUY39" s="159"/>
      <c r="MUZ39" s="165"/>
      <c r="MVA39" s="159"/>
      <c r="MVB39" s="165"/>
      <c r="MVC39" s="159"/>
      <c r="MVD39" s="165"/>
      <c r="MVE39" s="159"/>
      <c r="MVF39" s="165"/>
      <c r="MVG39" s="159"/>
      <c r="MVH39" s="165"/>
      <c r="MVI39" s="159"/>
      <c r="MVJ39" s="165"/>
      <c r="MVK39" s="159"/>
      <c r="MVL39" s="165"/>
      <c r="MVM39" s="159"/>
      <c r="MVN39" s="165"/>
      <c r="MVO39" s="159"/>
      <c r="MVP39" s="165"/>
      <c r="MVQ39" s="159"/>
      <c r="MVR39" s="165"/>
      <c r="MVS39" s="159"/>
      <c r="MVT39" s="165"/>
      <c r="MVU39" s="159"/>
      <c r="MVV39" s="165"/>
      <c r="MVW39" s="159"/>
      <c r="MVX39" s="165"/>
      <c r="MVY39" s="159"/>
      <c r="MVZ39" s="165"/>
      <c r="MWA39" s="159"/>
      <c r="MWB39" s="165"/>
      <c r="MWC39" s="159"/>
      <c r="MWD39" s="165"/>
      <c r="MWE39" s="159"/>
      <c r="MWF39" s="165"/>
      <c r="MWG39" s="159"/>
      <c r="MWH39" s="165"/>
      <c r="MWI39" s="159"/>
      <c r="MWJ39" s="165"/>
      <c r="MWK39" s="159"/>
      <c r="MWL39" s="165"/>
      <c r="MWM39" s="159"/>
      <c r="MWN39" s="165"/>
      <c r="MWO39" s="159"/>
      <c r="MWP39" s="165"/>
      <c r="MWQ39" s="159"/>
      <c r="MWR39" s="165"/>
      <c r="MWS39" s="159"/>
      <c r="MWT39" s="165"/>
      <c r="MWU39" s="159"/>
      <c r="MWV39" s="165"/>
      <c r="MWW39" s="159"/>
      <c r="MWX39" s="165"/>
      <c r="MWY39" s="159"/>
      <c r="MWZ39" s="165"/>
      <c r="MXA39" s="159"/>
      <c r="MXB39" s="165"/>
      <c r="MXC39" s="159"/>
      <c r="MXD39" s="165"/>
      <c r="MXE39" s="159"/>
      <c r="MXF39" s="165"/>
      <c r="MXG39" s="159"/>
      <c r="MXH39" s="165"/>
      <c r="MXI39" s="159"/>
      <c r="MXJ39" s="165"/>
      <c r="MXK39" s="159"/>
      <c r="MXL39" s="165"/>
      <c r="MXM39" s="159"/>
      <c r="MXN39" s="165"/>
      <c r="MXO39" s="159"/>
      <c r="MXP39" s="165"/>
      <c r="MXQ39" s="159"/>
      <c r="MXR39" s="165"/>
      <c r="MXS39" s="159"/>
      <c r="MXT39" s="165"/>
      <c r="MXU39" s="159"/>
      <c r="MXV39" s="165"/>
      <c r="MXW39" s="159"/>
      <c r="MXX39" s="165"/>
      <c r="MXY39" s="159"/>
      <c r="MXZ39" s="165"/>
      <c r="MYA39" s="159"/>
      <c r="MYB39" s="165"/>
      <c r="MYC39" s="159"/>
      <c r="MYD39" s="165"/>
      <c r="MYE39" s="159"/>
      <c r="MYF39" s="165"/>
      <c r="MYG39" s="159"/>
      <c r="MYH39" s="165"/>
      <c r="MYI39" s="159"/>
      <c r="MYJ39" s="165"/>
      <c r="MYK39" s="159"/>
      <c r="MYL39" s="165"/>
      <c r="MYM39" s="159"/>
      <c r="MYN39" s="165"/>
      <c r="MYO39" s="159"/>
      <c r="MYP39" s="165"/>
      <c r="MYQ39" s="159"/>
      <c r="MYR39" s="165"/>
      <c r="MYS39" s="159"/>
      <c r="MYT39" s="165"/>
      <c r="MYU39" s="159"/>
      <c r="MYV39" s="165"/>
      <c r="MYW39" s="159"/>
      <c r="MYX39" s="165"/>
      <c r="MYY39" s="159"/>
      <c r="MYZ39" s="165"/>
      <c r="MZA39" s="159"/>
      <c r="MZB39" s="165"/>
      <c r="MZC39" s="159"/>
      <c r="MZD39" s="165"/>
      <c r="MZE39" s="159"/>
      <c r="MZF39" s="165"/>
      <c r="MZG39" s="159"/>
      <c r="MZH39" s="165"/>
      <c r="MZI39" s="159"/>
      <c r="MZJ39" s="165"/>
      <c r="MZK39" s="159"/>
      <c r="MZL39" s="165"/>
      <c r="MZM39" s="159"/>
      <c r="MZN39" s="165"/>
      <c r="MZO39" s="159"/>
      <c r="MZP39" s="165"/>
      <c r="MZQ39" s="159"/>
      <c r="MZR39" s="165"/>
      <c r="MZS39" s="159"/>
      <c r="MZT39" s="165"/>
      <c r="MZU39" s="159"/>
      <c r="MZV39" s="165"/>
      <c r="MZW39" s="159"/>
      <c r="MZX39" s="165"/>
      <c r="MZY39" s="159"/>
      <c r="MZZ39" s="165"/>
      <c r="NAA39" s="159"/>
      <c r="NAB39" s="165"/>
      <c r="NAC39" s="159"/>
      <c r="NAD39" s="165"/>
      <c r="NAE39" s="159"/>
      <c r="NAF39" s="165"/>
      <c r="NAG39" s="159"/>
      <c r="NAH39" s="165"/>
      <c r="NAI39" s="159"/>
      <c r="NAJ39" s="165"/>
      <c r="NAK39" s="159"/>
      <c r="NAL39" s="165"/>
      <c r="NAM39" s="159"/>
      <c r="NAN39" s="165"/>
      <c r="NAO39" s="159"/>
      <c r="NAP39" s="165"/>
      <c r="NAQ39" s="159"/>
      <c r="NAR39" s="165"/>
      <c r="NAS39" s="159"/>
      <c r="NAT39" s="165"/>
      <c r="NAU39" s="159"/>
      <c r="NAV39" s="165"/>
      <c r="NAW39" s="159"/>
      <c r="NAX39" s="165"/>
      <c r="NAY39" s="159"/>
      <c r="NAZ39" s="165"/>
      <c r="NBA39" s="159"/>
      <c r="NBB39" s="165"/>
      <c r="NBC39" s="159"/>
      <c r="NBD39" s="165"/>
      <c r="NBE39" s="159"/>
      <c r="NBF39" s="165"/>
      <c r="NBG39" s="159"/>
      <c r="NBH39" s="165"/>
      <c r="NBI39" s="159"/>
      <c r="NBJ39" s="165"/>
      <c r="NBK39" s="159"/>
      <c r="NBL39" s="165"/>
      <c r="NBM39" s="159"/>
      <c r="NBN39" s="165"/>
      <c r="NBO39" s="159"/>
      <c r="NBP39" s="165"/>
      <c r="NBQ39" s="159"/>
      <c r="NBR39" s="165"/>
      <c r="NBS39" s="159"/>
      <c r="NBT39" s="165"/>
      <c r="NBU39" s="159"/>
      <c r="NBV39" s="165"/>
      <c r="NBW39" s="159"/>
      <c r="NBX39" s="165"/>
      <c r="NBY39" s="159"/>
      <c r="NBZ39" s="165"/>
      <c r="NCA39" s="159"/>
      <c r="NCB39" s="165"/>
      <c r="NCC39" s="159"/>
      <c r="NCD39" s="165"/>
      <c r="NCE39" s="159"/>
      <c r="NCF39" s="165"/>
      <c r="NCG39" s="159"/>
      <c r="NCH39" s="165"/>
      <c r="NCI39" s="159"/>
      <c r="NCJ39" s="165"/>
      <c r="NCK39" s="159"/>
      <c r="NCL39" s="165"/>
      <c r="NCM39" s="159"/>
      <c r="NCN39" s="165"/>
      <c r="NCO39" s="159"/>
      <c r="NCP39" s="165"/>
      <c r="NCQ39" s="159"/>
      <c r="NCR39" s="165"/>
      <c r="NCS39" s="159"/>
      <c r="NCT39" s="165"/>
      <c r="NCU39" s="159"/>
      <c r="NCV39" s="165"/>
      <c r="NCW39" s="159"/>
      <c r="NCX39" s="165"/>
      <c r="NCY39" s="159"/>
      <c r="NCZ39" s="165"/>
      <c r="NDA39" s="159"/>
      <c r="NDB39" s="165"/>
      <c r="NDC39" s="159"/>
      <c r="NDD39" s="165"/>
      <c r="NDE39" s="159"/>
      <c r="NDF39" s="165"/>
      <c r="NDG39" s="159"/>
      <c r="NDH39" s="165"/>
      <c r="NDI39" s="159"/>
      <c r="NDJ39" s="165"/>
      <c r="NDK39" s="159"/>
      <c r="NDL39" s="165"/>
      <c r="NDM39" s="159"/>
      <c r="NDN39" s="165"/>
      <c r="NDO39" s="159"/>
      <c r="NDP39" s="165"/>
      <c r="NDQ39" s="159"/>
      <c r="NDR39" s="165"/>
      <c r="NDS39" s="159"/>
      <c r="NDT39" s="165"/>
      <c r="NDU39" s="159"/>
      <c r="NDV39" s="165"/>
      <c r="NDW39" s="159"/>
      <c r="NDX39" s="165"/>
      <c r="NDY39" s="159"/>
      <c r="NDZ39" s="165"/>
      <c r="NEA39" s="159"/>
      <c r="NEB39" s="165"/>
      <c r="NEC39" s="159"/>
      <c r="NED39" s="165"/>
      <c r="NEE39" s="159"/>
      <c r="NEF39" s="165"/>
      <c r="NEG39" s="159"/>
      <c r="NEH39" s="165"/>
      <c r="NEI39" s="159"/>
      <c r="NEJ39" s="165"/>
      <c r="NEK39" s="159"/>
      <c r="NEL39" s="165"/>
      <c r="NEM39" s="159"/>
      <c r="NEN39" s="165"/>
      <c r="NEO39" s="159"/>
      <c r="NEP39" s="165"/>
      <c r="NEQ39" s="159"/>
      <c r="NER39" s="165"/>
      <c r="NES39" s="159"/>
      <c r="NET39" s="165"/>
      <c r="NEU39" s="159"/>
      <c r="NEV39" s="165"/>
      <c r="NEW39" s="159"/>
      <c r="NEX39" s="165"/>
      <c r="NEY39" s="159"/>
      <c r="NEZ39" s="165"/>
      <c r="NFA39" s="159"/>
      <c r="NFB39" s="165"/>
      <c r="NFC39" s="159"/>
      <c r="NFD39" s="165"/>
      <c r="NFE39" s="159"/>
      <c r="NFF39" s="165"/>
      <c r="NFG39" s="159"/>
      <c r="NFH39" s="165"/>
      <c r="NFI39" s="159"/>
      <c r="NFJ39" s="165"/>
      <c r="NFK39" s="159"/>
      <c r="NFL39" s="165"/>
      <c r="NFM39" s="159"/>
      <c r="NFN39" s="165"/>
      <c r="NFO39" s="159"/>
      <c r="NFP39" s="165"/>
      <c r="NFQ39" s="159"/>
      <c r="NFR39" s="165"/>
      <c r="NFS39" s="159"/>
      <c r="NFT39" s="165"/>
      <c r="NFU39" s="159"/>
      <c r="NFV39" s="165"/>
      <c r="NFW39" s="159"/>
      <c r="NFX39" s="165"/>
      <c r="NFY39" s="159"/>
      <c r="NFZ39" s="165"/>
      <c r="NGA39" s="159"/>
      <c r="NGB39" s="165"/>
      <c r="NGC39" s="159"/>
      <c r="NGD39" s="165"/>
      <c r="NGE39" s="159"/>
      <c r="NGF39" s="165"/>
      <c r="NGG39" s="159"/>
      <c r="NGH39" s="165"/>
      <c r="NGI39" s="159"/>
      <c r="NGJ39" s="165"/>
      <c r="NGK39" s="159"/>
      <c r="NGL39" s="165"/>
      <c r="NGM39" s="159"/>
      <c r="NGN39" s="165"/>
      <c r="NGO39" s="159"/>
      <c r="NGP39" s="165"/>
      <c r="NGQ39" s="159"/>
      <c r="NGR39" s="165"/>
      <c r="NGS39" s="159"/>
      <c r="NGT39" s="165"/>
      <c r="NGU39" s="159"/>
      <c r="NGV39" s="165"/>
      <c r="NGW39" s="159"/>
      <c r="NGX39" s="165"/>
      <c r="NGY39" s="159"/>
      <c r="NGZ39" s="165"/>
      <c r="NHA39" s="159"/>
      <c r="NHB39" s="165"/>
      <c r="NHC39" s="159"/>
      <c r="NHD39" s="165"/>
      <c r="NHE39" s="159"/>
      <c r="NHF39" s="165"/>
      <c r="NHG39" s="159"/>
      <c r="NHH39" s="165"/>
      <c r="NHI39" s="159"/>
      <c r="NHJ39" s="165"/>
      <c r="NHK39" s="159"/>
      <c r="NHL39" s="165"/>
      <c r="NHM39" s="159"/>
      <c r="NHN39" s="165"/>
      <c r="NHO39" s="159"/>
      <c r="NHP39" s="165"/>
      <c r="NHQ39" s="159"/>
      <c r="NHR39" s="165"/>
      <c r="NHS39" s="159"/>
      <c r="NHT39" s="165"/>
      <c r="NHU39" s="159"/>
      <c r="NHV39" s="165"/>
      <c r="NHW39" s="159"/>
      <c r="NHX39" s="165"/>
      <c r="NHY39" s="159"/>
      <c r="NHZ39" s="165"/>
      <c r="NIA39" s="159"/>
      <c r="NIB39" s="165"/>
      <c r="NIC39" s="159"/>
      <c r="NID39" s="165"/>
      <c r="NIE39" s="159"/>
      <c r="NIF39" s="165"/>
      <c r="NIG39" s="159"/>
      <c r="NIH39" s="165"/>
      <c r="NII39" s="159"/>
      <c r="NIJ39" s="165"/>
      <c r="NIK39" s="159"/>
      <c r="NIL39" s="165"/>
      <c r="NIM39" s="159"/>
      <c r="NIN39" s="165"/>
      <c r="NIO39" s="159"/>
      <c r="NIP39" s="165"/>
      <c r="NIQ39" s="159"/>
      <c r="NIR39" s="165"/>
      <c r="NIS39" s="159"/>
      <c r="NIT39" s="165"/>
      <c r="NIU39" s="159"/>
      <c r="NIV39" s="165"/>
      <c r="NIW39" s="159"/>
      <c r="NIX39" s="165"/>
      <c r="NIY39" s="159"/>
      <c r="NIZ39" s="165"/>
      <c r="NJA39" s="159"/>
      <c r="NJB39" s="165"/>
      <c r="NJC39" s="159"/>
      <c r="NJD39" s="165"/>
      <c r="NJE39" s="159"/>
      <c r="NJF39" s="165"/>
      <c r="NJG39" s="159"/>
      <c r="NJH39" s="165"/>
      <c r="NJI39" s="159"/>
      <c r="NJJ39" s="165"/>
      <c r="NJK39" s="159"/>
      <c r="NJL39" s="165"/>
      <c r="NJM39" s="159"/>
      <c r="NJN39" s="165"/>
      <c r="NJO39" s="159"/>
      <c r="NJP39" s="165"/>
      <c r="NJQ39" s="159"/>
      <c r="NJR39" s="165"/>
      <c r="NJS39" s="159"/>
      <c r="NJT39" s="165"/>
      <c r="NJU39" s="159"/>
      <c r="NJV39" s="165"/>
      <c r="NJW39" s="159"/>
      <c r="NJX39" s="165"/>
      <c r="NJY39" s="159"/>
      <c r="NJZ39" s="165"/>
      <c r="NKA39" s="159"/>
      <c r="NKB39" s="165"/>
      <c r="NKC39" s="159"/>
      <c r="NKD39" s="165"/>
      <c r="NKE39" s="159"/>
      <c r="NKF39" s="165"/>
      <c r="NKG39" s="159"/>
      <c r="NKH39" s="165"/>
      <c r="NKI39" s="159"/>
      <c r="NKJ39" s="165"/>
      <c r="NKK39" s="159"/>
      <c r="NKL39" s="165"/>
      <c r="NKM39" s="159"/>
      <c r="NKN39" s="165"/>
      <c r="NKO39" s="159"/>
      <c r="NKP39" s="165"/>
      <c r="NKQ39" s="159"/>
      <c r="NKR39" s="165"/>
      <c r="NKS39" s="159"/>
      <c r="NKT39" s="165"/>
      <c r="NKU39" s="159"/>
      <c r="NKV39" s="165"/>
      <c r="NKW39" s="159"/>
      <c r="NKX39" s="165"/>
      <c r="NKY39" s="159"/>
      <c r="NKZ39" s="165"/>
      <c r="NLA39" s="159"/>
      <c r="NLB39" s="165"/>
      <c r="NLC39" s="159"/>
      <c r="NLD39" s="165"/>
      <c r="NLE39" s="159"/>
      <c r="NLF39" s="165"/>
      <c r="NLG39" s="159"/>
      <c r="NLH39" s="165"/>
      <c r="NLI39" s="159"/>
      <c r="NLJ39" s="165"/>
      <c r="NLK39" s="159"/>
      <c r="NLL39" s="165"/>
      <c r="NLM39" s="159"/>
      <c r="NLN39" s="165"/>
      <c r="NLO39" s="159"/>
      <c r="NLP39" s="165"/>
      <c r="NLQ39" s="159"/>
      <c r="NLR39" s="165"/>
      <c r="NLS39" s="159"/>
      <c r="NLT39" s="165"/>
      <c r="NLU39" s="159"/>
      <c r="NLV39" s="165"/>
      <c r="NLW39" s="159"/>
      <c r="NLX39" s="165"/>
      <c r="NLY39" s="159"/>
      <c r="NLZ39" s="165"/>
      <c r="NMA39" s="159"/>
      <c r="NMB39" s="165"/>
      <c r="NMC39" s="159"/>
      <c r="NMD39" s="165"/>
      <c r="NME39" s="159"/>
      <c r="NMF39" s="165"/>
      <c r="NMG39" s="159"/>
      <c r="NMH39" s="165"/>
      <c r="NMI39" s="159"/>
      <c r="NMJ39" s="165"/>
      <c r="NMK39" s="159"/>
      <c r="NML39" s="165"/>
      <c r="NMM39" s="159"/>
      <c r="NMN39" s="165"/>
      <c r="NMO39" s="159"/>
      <c r="NMP39" s="165"/>
      <c r="NMQ39" s="159"/>
      <c r="NMR39" s="165"/>
      <c r="NMS39" s="159"/>
      <c r="NMT39" s="165"/>
      <c r="NMU39" s="159"/>
      <c r="NMV39" s="165"/>
      <c r="NMW39" s="159"/>
      <c r="NMX39" s="165"/>
      <c r="NMY39" s="159"/>
      <c r="NMZ39" s="165"/>
      <c r="NNA39" s="159"/>
      <c r="NNB39" s="165"/>
      <c r="NNC39" s="159"/>
      <c r="NND39" s="165"/>
      <c r="NNE39" s="159"/>
      <c r="NNF39" s="165"/>
      <c r="NNG39" s="159"/>
      <c r="NNH39" s="165"/>
      <c r="NNI39" s="159"/>
      <c r="NNJ39" s="165"/>
      <c r="NNK39" s="159"/>
      <c r="NNL39" s="165"/>
      <c r="NNM39" s="159"/>
      <c r="NNN39" s="165"/>
      <c r="NNO39" s="159"/>
      <c r="NNP39" s="165"/>
      <c r="NNQ39" s="159"/>
      <c r="NNR39" s="165"/>
      <c r="NNS39" s="159"/>
      <c r="NNT39" s="165"/>
      <c r="NNU39" s="159"/>
      <c r="NNV39" s="165"/>
      <c r="NNW39" s="159"/>
      <c r="NNX39" s="165"/>
      <c r="NNY39" s="159"/>
      <c r="NNZ39" s="165"/>
      <c r="NOA39" s="159"/>
      <c r="NOB39" s="165"/>
      <c r="NOC39" s="159"/>
      <c r="NOD39" s="165"/>
      <c r="NOE39" s="159"/>
      <c r="NOF39" s="165"/>
      <c r="NOG39" s="159"/>
      <c r="NOH39" s="165"/>
      <c r="NOI39" s="159"/>
      <c r="NOJ39" s="165"/>
      <c r="NOK39" s="159"/>
      <c r="NOL39" s="165"/>
      <c r="NOM39" s="159"/>
      <c r="NON39" s="165"/>
      <c r="NOO39" s="159"/>
      <c r="NOP39" s="165"/>
      <c r="NOQ39" s="159"/>
      <c r="NOR39" s="165"/>
      <c r="NOS39" s="159"/>
      <c r="NOT39" s="165"/>
      <c r="NOU39" s="159"/>
      <c r="NOV39" s="165"/>
      <c r="NOW39" s="159"/>
      <c r="NOX39" s="165"/>
      <c r="NOY39" s="159"/>
      <c r="NOZ39" s="165"/>
      <c r="NPA39" s="159"/>
      <c r="NPB39" s="165"/>
      <c r="NPC39" s="159"/>
      <c r="NPD39" s="165"/>
      <c r="NPE39" s="159"/>
      <c r="NPF39" s="165"/>
      <c r="NPG39" s="159"/>
      <c r="NPH39" s="165"/>
      <c r="NPI39" s="159"/>
      <c r="NPJ39" s="165"/>
      <c r="NPK39" s="159"/>
      <c r="NPL39" s="165"/>
      <c r="NPM39" s="159"/>
      <c r="NPN39" s="165"/>
      <c r="NPO39" s="159"/>
      <c r="NPP39" s="165"/>
      <c r="NPQ39" s="159"/>
      <c r="NPR39" s="165"/>
      <c r="NPS39" s="159"/>
      <c r="NPT39" s="165"/>
      <c r="NPU39" s="159"/>
      <c r="NPV39" s="165"/>
      <c r="NPW39" s="159"/>
      <c r="NPX39" s="165"/>
      <c r="NPY39" s="159"/>
      <c r="NPZ39" s="165"/>
      <c r="NQA39" s="159"/>
      <c r="NQB39" s="165"/>
      <c r="NQC39" s="159"/>
      <c r="NQD39" s="165"/>
      <c r="NQE39" s="159"/>
      <c r="NQF39" s="165"/>
      <c r="NQG39" s="159"/>
      <c r="NQH39" s="165"/>
      <c r="NQI39" s="159"/>
      <c r="NQJ39" s="165"/>
      <c r="NQK39" s="159"/>
      <c r="NQL39" s="165"/>
      <c r="NQM39" s="159"/>
      <c r="NQN39" s="165"/>
      <c r="NQO39" s="159"/>
      <c r="NQP39" s="165"/>
      <c r="NQQ39" s="159"/>
      <c r="NQR39" s="165"/>
      <c r="NQS39" s="159"/>
      <c r="NQT39" s="165"/>
      <c r="NQU39" s="159"/>
      <c r="NQV39" s="165"/>
      <c r="NQW39" s="159"/>
      <c r="NQX39" s="165"/>
      <c r="NQY39" s="159"/>
      <c r="NQZ39" s="165"/>
      <c r="NRA39" s="159"/>
      <c r="NRB39" s="165"/>
      <c r="NRC39" s="159"/>
      <c r="NRD39" s="165"/>
      <c r="NRE39" s="159"/>
      <c r="NRF39" s="165"/>
      <c r="NRG39" s="159"/>
      <c r="NRH39" s="165"/>
      <c r="NRI39" s="159"/>
      <c r="NRJ39" s="165"/>
      <c r="NRK39" s="159"/>
      <c r="NRL39" s="165"/>
      <c r="NRM39" s="159"/>
      <c r="NRN39" s="165"/>
      <c r="NRO39" s="159"/>
      <c r="NRP39" s="165"/>
      <c r="NRQ39" s="159"/>
      <c r="NRR39" s="165"/>
      <c r="NRS39" s="159"/>
      <c r="NRT39" s="165"/>
      <c r="NRU39" s="159"/>
      <c r="NRV39" s="165"/>
      <c r="NRW39" s="159"/>
      <c r="NRX39" s="165"/>
      <c r="NRY39" s="159"/>
      <c r="NRZ39" s="165"/>
      <c r="NSA39" s="159"/>
      <c r="NSB39" s="165"/>
      <c r="NSC39" s="159"/>
      <c r="NSD39" s="165"/>
      <c r="NSE39" s="159"/>
      <c r="NSF39" s="165"/>
      <c r="NSG39" s="159"/>
      <c r="NSH39" s="165"/>
      <c r="NSI39" s="159"/>
      <c r="NSJ39" s="165"/>
      <c r="NSK39" s="159"/>
      <c r="NSL39" s="165"/>
      <c r="NSM39" s="159"/>
      <c r="NSN39" s="165"/>
      <c r="NSO39" s="159"/>
      <c r="NSP39" s="165"/>
      <c r="NSQ39" s="159"/>
      <c r="NSR39" s="165"/>
      <c r="NSS39" s="159"/>
      <c r="NST39" s="165"/>
      <c r="NSU39" s="159"/>
      <c r="NSV39" s="165"/>
      <c r="NSW39" s="159"/>
      <c r="NSX39" s="165"/>
      <c r="NSY39" s="159"/>
      <c r="NSZ39" s="165"/>
      <c r="NTA39" s="159"/>
      <c r="NTB39" s="165"/>
      <c r="NTC39" s="159"/>
      <c r="NTD39" s="165"/>
      <c r="NTE39" s="159"/>
      <c r="NTF39" s="165"/>
      <c r="NTG39" s="159"/>
      <c r="NTH39" s="165"/>
      <c r="NTI39" s="159"/>
      <c r="NTJ39" s="165"/>
      <c r="NTK39" s="159"/>
      <c r="NTL39" s="165"/>
      <c r="NTM39" s="159"/>
      <c r="NTN39" s="165"/>
      <c r="NTO39" s="159"/>
      <c r="NTP39" s="165"/>
      <c r="NTQ39" s="159"/>
      <c r="NTR39" s="165"/>
      <c r="NTS39" s="159"/>
      <c r="NTT39" s="165"/>
      <c r="NTU39" s="159"/>
      <c r="NTV39" s="165"/>
      <c r="NTW39" s="159"/>
      <c r="NTX39" s="165"/>
      <c r="NTY39" s="159"/>
      <c r="NTZ39" s="165"/>
      <c r="NUA39" s="159"/>
      <c r="NUB39" s="165"/>
      <c r="NUC39" s="159"/>
      <c r="NUD39" s="165"/>
      <c r="NUE39" s="159"/>
      <c r="NUF39" s="165"/>
      <c r="NUG39" s="159"/>
      <c r="NUH39" s="165"/>
      <c r="NUI39" s="159"/>
      <c r="NUJ39" s="165"/>
      <c r="NUK39" s="159"/>
      <c r="NUL39" s="165"/>
      <c r="NUM39" s="159"/>
      <c r="NUN39" s="165"/>
      <c r="NUO39" s="159"/>
      <c r="NUP39" s="165"/>
      <c r="NUQ39" s="159"/>
      <c r="NUR39" s="165"/>
      <c r="NUS39" s="159"/>
      <c r="NUT39" s="165"/>
      <c r="NUU39" s="159"/>
      <c r="NUV39" s="165"/>
      <c r="NUW39" s="159"/>
      <c r="NUX39" s="165"/>
      <c r="NUY39" s="159"/>
      <c r="NUZ39" s="165"/>
      <c r="NVA39" s="159"/>
      <c r="NVB39" s="165"/>
      <c r="NVC39" s="159"/>
      <c r="NVD39" s="165"/>
      <c r="NVE39" s="159"/>
      <c r="NVF39" s="165"/>
      <c r="NVG39" s="159"/>
      <c r="NVH39" s="165"/>
      <c r="NVI39" s="159"/>
      <c r="NVJ39" s="165"/>
      <c r="NVK39" s="159"/>
      <c r="NVL39" s="165"/>
      <c r="NVM39" s="159"/>
      <c r="NVN39" s="165"/>
      <c r="NVO39" s="159"/>
      <c r="NVP39" s="165"/>
      <c r="NVQ39" s="159"/>
      <c r="NVR39" s="165"/>
      <c r="NVS39" s="159"/>
      <c r="NVT39" s="165"/>
      <c r="NVU39" s="159"/>
      <c r="NVV39" s="165"/>
      <c r="NVW39" s="159"/>
      <c r="NVX39" s="165"/>
      <c r="NVY39" s="159"/>
      <c r="NVZ39" s="165"/>
      <c r="NWA39" s="159"/>
      <c r="NWB39" s="165"/>
      <c r="NWC39" s="159"/>
      <c r="NWD39" s="165"/>
      <c r="NWE39" s="159"/>
      <c r="NWF39" s="165"/>
      <c r="NWG39" s="159"/>
      <c r="NWH39" s="165"/>
      <c r="NWI39" s="159"/>
      <c r="NWJ39" s="165"/>
      <c r="NWK39" s="159"/>
      <c r="NWL39" s="165"/>
      <c r="NWM39" s="159"/>
      <c r="NWN39" s="165"/>
      <c r="NWO39" s="159"/>
      <c r="NWP39" s="165"/>
      <c r="NWQ39" s="159"/>
      <c r="NWR39" s="165"/>
      <c r="NWS39" s="159"/>
      <c r="NWT39" s="165"/>
      <c r="NWU39" s="159"/>
      <c r="NWV39" s="165"/>
      <c r="NWW39" s="159"/>
      <c r="NWX39" s="165"/>
      <c r="NWY39" s="159"/>
      <c r="NWZ39" s="165"/>
      <c r="NXA39" s="159"/>
      <c r="NXB39" s="165"/>
      <c r="NXC39" s="159"/>
      <c r="NXD39" s="165"/>
      <c r="NXE39" s="159"/>
      <c r="NXF39" s="165"/>
      <c r="NXG39" s="159"/>
      <c r="NXH39" s="165"/>
      <c r="NXI39" s="159"/>
      <c r="NXJ39" s="165"/>
      <c r="NXK39" s="159"/>
      <c r="NXL39" s="165"/>
      <c r="NXM39" s="159"/>
      <c r="NXN39" s="165"/>
      <c r="NXO39" s="159"/>
      <c r="NXP39" s="165"/>
      <c r="NXQ39" s="159"/>
      <c r="NXR39" s="165"/>
      <c r="NXS39" s="159"/>
      <c r="NXT39" s="165"/>
      <c r="NXU39" s="159"/>
      <c r="NXV39" s="165"/>
      <c r="NXW39" s="159"/>
      <c r="NXX39" s="165"/>
      <c r="NXY39" s="159"/>
      <c r="NXZ39" s="165"/>
      <c r="NYA39" s="159"/>
      <c r="NYB39" s="165"/>
      <c r="NYC39" s="159"/>
      <c r="NYD39" s="165"/>
      <c r="NYE39" s="159"/>
      <c r="NYF39" s="165"/>
      <c r="NYG39" s="159"/>
      <c r="NYH39" s="165"/>
      <c r="NYI39" s="159"/>
      <c r="NYJ39" s="165"/>
      <c r="NYK39" s="159"/>
      <c r="NYL39" s="165"/>
      <c r="NYM39" s="159"/>
      <c r="NYN39" s="165"/>
      <c r="NYO39" s="159"/>
      <c r="NYP39" s="165"/>
      <c r="NYQ39" s="159"/>
      <c r="NYR39" s="165"/>
      <c r="NYS39" s="159"/>
      <c r="NYT39" s="165"/>
      <c r="NYU39" s="159"/>
      <c r="NYV39" s="165"/>
      <c r="NYW39" s="159"/>
      <c r="NYX39" s="165"/>
      <c r="NYY39" s="159"/>
      <c r="NYZ39" s="165"/>
      <c r="NZA39" s="159"/>
      <c r="NZB39" s="165"/>
      <c r="NZC39" s="159"/>
      <c r="NZD39" s="165"/>
      <c r="NZE39" s="159"/>
      <c r="NZF39" s="165"/>
      <c r="NZG39" s="159"/>
      <c r="NZH39" s="165"/>
      <c r="NZI39" s="159"/>
      <c r="NZJ39" s="165"/>
      <c r="NZK39" s="159"/>
      <c r="NZL39" s="165"/>
      <c r="NZM39" s="159"/>
      <c r="NZN39" s="165"/>
      <c r="NZO39" s="159"/>
      <c r="NZP39" s="165"/>
      <c r="NZQ39" s="159"/>
      <c r="NZR39" s="165"/>
      <c r="NZS39" s="159"/>
      <c r="NZT39" s="165"/>
      <c r="NZU39" s="159"/>
      <c r="NZV39" s="165"/>
      <c r="NZW39" s="159"/>
      <c r="NZX39" s="165"/>
      <c r="NZY39" s="159"/>
      <c r="NZZ39" s="165"/>
      <c r="OAA39" s="159"/>
      <c r="OAB39" s="165"/>
      <c r="OAC39" s="159"/>
      <c r="OAD39" s="165"/>
      <c r="OAE39" s="159"/>
      <c r="OAF39" s="165"/>
      <c r="OAG39" s="159"/>
      <c r="OAH39" s="165"/>
      <c r="OAI39" s="159"/>
      <c r="OAJ39" s="165"/>
      <c r="OAK39" s="159"/>
      <c r="OAL39" s="165"/>
      <c r="OAM39" s="159"/>
      <c r="OAN39" s="165"/>
      <c r="OAO39" s="159"/>
      <c r="OAP39" s="165"/>
      <c r="OAQ39" s="159"/>
      <c r="OAR39" s="165"/>
      <c r="OAS39" s="159"/>
      <c r="OAT39" s="165"/>
      <c r="OAU39" s="159"/>
      <c r="OAV39" s="165"/>
      <c r="OAW39" s="159"/>
      <c r="OAX39" s="165"/>
      <c r="OAY39" s="159"/>
      <c r="OAZ39" s="165"/>
      <c r="OBA39" s="159"/>
      <c r="OBB39" s="165"/>
      <c r="OBC39" s="159"/>
      <c r="OBD39" s="165"/>
      <c r="OBE39" s="159"/>
      <c r="OBF39" s="165"/>
      <c r="OBG39" s="159"/>
      <c r="OBH39" s="165"/>
      <c r="OBI39" s="159"/>
      <c r="OBJ39" s="165"/>
      <c r="OBK39" s="159"/>
      <c r="OBL39" s="165"/>
      <c r="OBM39" s="159"/>
      <c r="OBN39" s="165"/>
      <c r="OBO39" s="159"/>
      <c r="OBP39" s="165"/>
      <c r="OBQ39" s="159"/>
      <c r="OBR39" s="165"/>
      <c r="OBS39" s="159"/>
      <c r="OBT39" s="165"/>
      <c r="OBU39" s="159"/>
      <c r="OBV39" s="165"/>
      <c r="OBW39" s="159"/>
      <c r="OBX39" s="165"/>
      <c r="OBY39" s="159"/>
      <c r="OBZ39" s="165"/>
      <c r="OCA39" s="159"/>
      <c r="OCB39" s="165"/>
      <c r="OCC39" s="159"/>
      <c r="OCD39" s="165"/>
      <c r="OCE39" s="159"/>
      <c r="OCF39" s="165"/>
      <c r="OCG39" s="159"/>
      <c r="OCH39" s="165"/>
      <c r="OCI39" s="159"/>
      <c r="OCJ39" s="165"/>
      <c r="OCK39" s="159"/>
      <c r="OCL39" s="165"/>
      <c r="OCM39" s="159"/>
      <c r="OCN39" s="165"/>
      <c r="OCO39" s="159"/>
      <c r="OCP39" s="165"/>
      <c r="OCQ39" s="159"/>
      <c r="OCR39" s="165"/>
      <c r="OCS39" s="159"/>
      <c r="OCT39" s="165"/>
      <c r="OCU39" s="159"/>
      <c r="OCV39" s="165"/>
      <c r="OCW39" s="159"/>
      <c r="OCX39" s="165"/>
      <c r="OCY39" s="159"/>
      <c r="OCZ39" s="165"/>
      <c r="ODA39" s="159"/>
      <c r="ODB39" s="165"/>
      <c r="ODC39" s="159"/>
      <c r="ODD39" s="165"/>
      <c r="ODE39" s="159"/>
      <c r="ODF39" s="165"/>
      <c r="ODG39" s="159"/>
      <c r="ODH39" s="165"/>
      <c r="ODI39" s="159"/>
      <c r="ODJ39" s="165"/>
      <c r="ODK39" s="159"/>
      <c r="ODL39" s="165"/>
      <c r="ODM39" s="159"/>
      <c r="ODN39" s="165"/>
      <c r="ODO39" s="159"/>
      <c r="ODP39" s="165"/>
      <c r="ODQ39" s="159"/>
      <c r="ODR39" s="165"/>
      <c r="ODS39" s="159"/>
      <c r="ODT39" s="165"/>
      <c r="ODU39" s="159"/>
      <c r="ODV39" s="165"/>
      <c r="ODW39" s="159"/>
      <c r="ODX39" s="165"/>
      <c r="ODY39" s="159"/>
      <c r="ODZ39" s="165"/>
      <c r="OEA39" s="159"/>
      <c r="OEB39" s="165"/>
      <c r="OEC39" s="159"/>
      <c r="OED39" s="165"/>
      <c r="OEE39" s="159"/>
      <c r="OEF39" s="165"/>
      <c r="OEG39" s="159"/>
      <c r="OEH39" s="165"/>
      <c r="OEI39" s="159"/>
      <c r="OEJ39" s="165"/>
      <c r="OEK39" s="159"/>
      <c r="OEL39" s="165"/>
      <c r="OEM39" s="159"/>
      <c r="OEN39" s="165"/>
      <c r="OEO39" s="159"/>
      <c r="OEP39" s="165"/>
      <c r="OEQ39" s="159"/>
      <c r="OER39" s="165"/>
      <c r="OES39" s="159"/>
      <c r="OET39" s="165"/>
      <c r="OEU39" s="159"/>
      <c r="OEV39" s="165"/>
      <c r="OEW39" s="159"/>
      <c r="OEX39" s="165"/>
      <c r="OEY39" s="159"/>
      <c r="OEZ39" s="165"/>
      <c r="OFA39" s="159"/>
      <c r="OFB39" s="165"/>
      <c r="OFC39" s="159"/>
      <c r="OFD39" s="165"/>
      <c r="OFE39" s="159"/>
      <c r="OFF39" s="165"/>
      <c r="OFG39" s="159"/>
      <c r="OFH39" s="165"/>
      <c r="OFI39" s="159"/>
      <c r="OFJ39" s="165"/>
      <c r="OFK39" s="159"/>
      <c r="OFL39" s="165"/>
      <c r="OFM39" s="159"/>
      <c r="OFN39" s="165"/>
      <c r="OFO39" s="159"/>
      <c r="OFP39" s="165"/>
      <c r="OFQ39" s="159"/>
      <c r="OFR39" s="165"/>
      <c r="OFS39" s="159"/>
      <c r="OFT39" s="165"/>
      <c r="OFU39" s="159"/>
      <c r="OFV39" s="165"/>
      <c r="OFW39" s="159"/>
      <c r="OFX39" s="165"/>
      <c r="OFY39" s="159"/>
      <c r="OFZ39" s="165"/>
      <c r="OGA39" s="159"/>
      <c r="OGB39" s="165"/>
      <c r="OGC39" s="159"/>
      <c r="OGD39" s="165"/>
      <c r="OGE39" s="159"/>
      <c r="OGF39" s="165"/>
      <c r="OGG39" s="159"/>
      <c r="OGH39" s="165"/>
      <c r="OGI39" s="159"/>
      <c r="OGJ39" s="165"/>
      <c r="OGK39" s="159"/>
      <c r="OGL39" s="165"/>
      <c r="OGM39" s="159"/>
      <c r="OGN39" s="165"/>
      <c r="OGO39" s="159"/>
      <c r="OGP39" s="165"/>
      <c r="OGQ39" s="159"/>
      <c r="OGR39" s="165"/>
      <c r="OGS39" s="159"/>
      <c r="OGT39" s="165"/>
      <c r="OGU39" s="159"/>
      <c r="OGV39" s="165"/>
      <c r="OGW39" s="159"/>
      <c r="OGX39" s="165"/>
      <c r="OGY39" s="159"/>
      <c r="OGZ39" s="165"/>
      <c r="OHA39" s="159"/>
      <c r="OHB39" s="165"/>
      <c r="OHC39" s="159"/>
      <c r="OHD39" s="165"/>
      <c r="OHE39" s="159"/>
      <c r="OHF39" s="165"/>
      <c r="OHG39" s="159"/>
      <c r="OHH39" s="165"/>
      <c r="OHI39" s="159"/>
      <c r="OHJ39" s="165"/>
      <c r="OHK39" s="159"/>
      <c r="OHL39" s="165"/>
      <c r="OHM39" s="159"/>
      <c r="OHN39" s="165"/>
      <c r="OHO39" s="159"/>
      <c r="OHP39" s="165"/>
      <c r="OHQ39" s="159"/>
      <c r="OHR39" s="165"/>
      <c r="OHS39" s="159"/>
      <c r="OHT39" s="165"/>
      <c r="OHU39" s="159"/>
      <c r="OHV39" s="165"/>
      <c r="OHW39" s="159"/>
      <c r="OHX39" s="165"/>
      <c r="OHY39" s="159"/>
      <c r="OHZ39" s="165"/>
      <c r="OIA39" s="159"/>
      <c r="OIB39" s="165"/>
      <c r="OIC39" s="159"/>
      <c r="OID39" s="165"/>
      <c r="OIE39" s="159"/>
      <c r="OIF39" s="165"/>
      <c r="OIG39" s="159"/>
      <c r="OIH39" s="165"/>
      <c r="OII39" s="159"/>
      <c r="OIJ39" s="165"/>
      <c r="OIK39" s="159"/>
      <c r="OIL39" s="165"/>
      <c r="OIM39" s="159"/>
      <c r="OIN39" s="165"/>
      <c r="OIO39" s="159"/>
      <c r="OIP39" s="165"/>
      <c r="OIQ39" s="159"/>
      <c r="OIR39" s="165"/>
      <c r="OIS39" s="159"/>
      <c r="OIT39" s="165"/>
      <c r="OIU39" s="159"/>
      <c r="OIV39" s="165"/>
      <c r="OIW39" s="159"/>
      <c r="OIX39" s="165"/>
      <c r="OIY39" s="159"/>
      <c r="OIZ39" s="165"/>
      <c r="OJA39" s="159"/>
      <c r="OJB39" s="165"/>
      <c r="OJC39" s="159"/>
      <c r="OJD39" s="165"/>
      <c r="OJE39" s="159"/>
      <c r="OJF39" s="165"/>
      <c r="OJG39" s="159"/>
      <c r="OJH39" s="165"/>
      <c r="OJI39" s="159"/>
      <c r="OJJ39" s="165"/>
      <c r="OJK39" s="159"/>
      <c r="OJL39" s="165"/>
      <c r="OJM39" s="159"/>
      <c r="OJN39" s="165"/>
      <c r="OJO39" s="159"/>
      <c r="OJP39" s="165"/>
      <c r="OJQ39" s="159"/>
      <c r="OJR39" s="165"/>
      <c r="OJS39" s="159"/>
      <c r="OJT39" s="165"/>
      <c r="OJU39" s="159"/>
      <c r="OJV39" s="165"/>
      <c r="OJW39" s="159"/>
      <c r="OJX39" s="165"/>
      <c r="OJY39" s="159"/>
      <c r="OJZ39" s="165"/>
      <c r="OKA39" s="159"/>
      <c r="OKB39" s="165"/>
      <c r="OKC39" s="159"/>
      <c r="OKD39" s="165"/>
      <c r="OKE39" s="159"/>
      <c r="OKF39" s="165"/>
      <c r="OKG39" s="159"/>
      <c r="OKH39" s="165"/>
      <c r="OKI39" s="159"/>
      <c r="OKJ39" s="165"/>
      <c r="OKK39" s="159"/>
      <c r="OKL39" s="165"/>
      <c r="OKM39" s="159"/>
      <c r="OKN39" s="165"/>
      <c r="OKO39" s="159"/>
      <c r="OKP39" s="165"/>
      <c r="OKQ39" s="159"/>
      <c r="OKR39" s="165"/>
      <c r="OKS39" s="159"/>
      <c r="OKT39" s="165"/>
      <c r="OKU39" s="159"/>
      <c r="OKV39" s="165"/>
      <c r="OKW39" s="159"/>
      <c r="OKX39" s="165"/>
      <c r="OKY39" s="159"/>
      <c r="OKZ39" s="165"/>
      <c r="OLA39" s="159"/>
      <c r="OLB39" s="165"/>
      <c r="OLC39" s="159"/>
      <c r="OLD39" s="165"/>
      <c r="OLE39" s="159"/>
      <c r="OLF39" s="165"/>
      <c r="OLG39" s="159"/>
      <c r="OLH39" s="165"/>
      <c r="OLI39" s="159"/>
      <c r="OLJ39" s="165"/>
      <c r="OLK39" s="159"/>
      <c r="OLL39" s="165"/>
      <c r="OLM39" s="159"/>
      <c r="OLN39" s="165"/>
      <c r="OLO39" s="159"/>
      <c r="OLP39" s="165"/>
      <c r="OLQ39" s="159"/>
      <c r="OLR39" s="165"/>
      <c r="OLS39" s="159"/>
      <c r="OLT39" s="165"/>
      <c r="OLU39" s="159"/>
      <c r="OLV39" s="165"/>
      <c r="OLW39" s="159"/>
      <c r="OLX39" s="165"/>
      <c r="OLY39" s="159"/>
      <c r="OLZ39" s="165"/>
      <c r="OMA39" s="159"/>
      <c r="OMB39" s="165"/>
      <c r="OMC39" s="159"/>
      <c r="OMD39" s="165"/>
      <c r="OME39" s="159"/>
      <c r="OMF39" s="165"/>
      <c r="OMG39" s="159"/>
      <c r="OMH39" s="165"/>
      <c r="OMI39" s="159"/>
      <c r="OMJ39" s="165"/>
      <c r="OMK39" s="159"/>
      <c r="OML39" s="165"/>
      <c r="OMM39" s="159"/>
      <c r="OMN39" s="165"/>
      <c r="OMO39" s="159"/>
      <c r="OMP39" s="165"/>
      <c r="OMQ39" s="159"/>
      <c r="OMR39" s="165"/>
      <c r="OMS39" s="159"/>
      <c r="OMT39" s="165"/>
      <c r="OMU39" s="159"/>
      <c r="OMV39" s="165"/>
      <c r="OMW39" s="159"/>
      <c r="OMX39" s="165"/>
      <c r="OMY39" s="159"/>
      <c r="OMZ39" s="165"/>
      <c r="ONA39" s="159"/>
      <c r="ONB39" s="165"/>
      <c r="ONC39" s="159"/>
      <c r="OND39" s="165"/>
      <c r="ONE39" s="159"/>
      <c r="ONF39" s="165"/>
      <c r="ONG39" s="159"/>
      <c r="ONH39" s="165"/>
      <c r="ONI39" s="159"/>
      <c r="ONJ39" s="165"/>
      <c r="ONK39" s="159"/>
      <c r="ONL39" s="165"/>
      <c r="ONM39" s="159"/>
      <c r="ONN39" s="165"/>
      <c r="ONO39" s="159"/>
      <c r="ONP39" s="165"/>
      <c r="ONQ39" s="159"/>
      <c r="ONR39" s="165"/>
      <c r="ONS39" s="159"/>
      <c r="ONT39" s="165"/>
      <c r="ONU39" s="159"/>
      <c r="ONV39" s="165"/>
      <c r="ONW39" s="159"/>
      <c r="ONX39" s="165"/>
      <c r="ONY39" s="159"/>
      <c r="ONZ39" s="165"/>
      <c r="OOA39" s="159"/>
      <c r="OOB39" s="165"/>
      <c r="OOC39" s="159"/>
      <c r="OOD39" s="165"/>
      <c r="OOE39" s="159"/>
      <c r="OOF39" s="165"/>
      <c r="OOG39" s="159"/>
      <c r="OOH39" s="165"/>
      <c r="OOI39" s="159"/>
      <c r="OOJ39" s="165"/>
      <c r="OOK39" s="159"/>
      <c r="OOL39" s="165"/>
      <c r="OOM39" s="159"/>
      <c r="OON39" s="165"/>
      <c r="OOO39" s="159"/>
      <c r="OOP39" s="165"/>
      <c r="OOQ39" s="159"/>
      <c r="OOR39" s="165"/>
      <c r="OOS39" s="159"/>
      <c r="OOT39" s="165"/>
      <c r="OOU39" s="159"/>
      <c r="OOV39" s="165"/>
      <c r="OOW39" s="159"/>
      <c r="OOX39" s="165"/>
      <c r="OOY39" s="159"/>
      <c r="OOZ39" s="165"/>
      <c r="OPA39" s="159"/>
      <c r="OPB39" s="165"/>
      <c r="OPC39" s="159"/>
      <c r="OPD39" s="165"/>
      <c r="OPE39" s="159"/>
      <c r="OPF39" s="165"/>
      <c r="OPG39" s="159"/>
      <c r="OPH39" s="165"/>
      <c r="OPI39" s="159"/>
      <c r="OPJ39" s="165"/>
      <c r="OPK39" s="159"/>
      <c r="OPL39" s="165"/>
      <c r="OPM39" s="159"/>
      <c r="OPN39" s="165"/>
      <c r="OPO39" s="159"/>
      <c r="OPP39" s="165"/>
      <c r="OPQ39" s="159"/>
      <c r="OPR39" s="165"/>
      <c r="OPS39" s="159"/>
      <c r="OPT39" s="165"/>
      <c r="OPU39" s="159"/>
      <c r="OPV39" s="165"/>
      <c r="OPW39" s="159"/>
      <c r="OPX39" s="165"/>
      <c r="OPY39" s="159"/>
      <c r="OPZ39" s="165"/>
      <c r="OQA39" s="159"/>
      <c r="OQB39" s="165"/>
      <c r="OQC39" s="159"/>
      <c r="OQD39" s="165"/>
      <c r="OQE39" s="159"/>
      <c r="OQF39" s="165"/>
      <c r="OQG39" s="159"/>
      <c r="OQH39" s="165"/>
      <c r="OQI39" s="159"/>
      <c r="OQJ39" s="165"/>
      <c r="OQK39" s="159"/>
      <c r="OQL39" s="165"/>
      <c r="OQM39" s="159"/>
      <c r="OQN39" s="165"/>
      <c r="OQO39" s="159"/>
      <c r="OQP39" s="165"/>
      <c r="OQQ39" s="159"/>
      <c r="OQR39" s="165"/>
      <c r="OQS39" s="159"/>
      <c r="OQT39" s="165"/>
      <c r="OQU39" s="159"/>
      <c r="OQV39" s="165"/>
      <c r="OQW39" s="159"/>
      <c r="OQX39" s="165"/>
      <c r="OQY39" s="159"/>
      <c r="OQZ39" s="165"/>
      <c r="ORA39" s="159"/>
      <c r="ORB39" s="165"/>
      <c r="ORC39" s="159"/>
      <c r="ORD39" s="165"/>
      <c r="ORE39" s="159"/>
      <c r="ORF39" s="165"/>
      <c r="ORG39" s="159"/>
      <c r="ORH39" s="165"/>
      <c r="ORI39" s="159"/>
      <c r="ORJ39" s="165"/>
      <c r="ORK39" s="159"/>
      <c r="ORL39" s="165"/>
      <c r="ORM39" s="159"/>
      <c r="ORN39" s="165"/>
      <c r="ORO39" s="159"/>
      <c r="ORP39" s="165"/>
      <c r="ORQ39" s="159"/>
      <c r="ORR39" s="165"/>
      <c r="ORS39" s="159"/>
      <c r="ORT39" s="165"/>
      <c r="ORU39" s="159"/>
      <c r="ORV39" s="165"/>
      <c r="ORW39" s="159"/>
      <c r="ORX39" s="165"/>
      <c r="ORY39" s="159"/>
      <c r="ORZ39" s="165"/>
      <c r="OSA39" s="159"/>
      <c r="OSB39" s="165"/>
      <c r="OSC39" s="159"/>
      <c r="OSD39" s="165"/>
      <c r="OSE39" s="159"/>
      <c r="OSF39" s="165"/>
      <c r="OSG39" s="159"/>
      <c r="OSH39" s="165"/>
      <c r="OSI39" s="159"/>
      <c r="OSJ39" s="165"/>
      <c r="OSK39" s="159"/>
      <c r="OSL39" s="165"/>
      <c r="OSM39" s="159"/>
      <c r="OSN39" s="165"/>
      <c r="OSO39" s="159"/>
      <c r="OSP39" s="165"/>
      <c r="OSQ39" s="159"/>
      <c r="OSR39" s="165"/>
      <c r="OSS39" s="159"/>
      <c r="OST39" s="165"/>
      <c r="OSU39" s="159"/>
      <c r="OSV39" s="165"/>
      <c r="OSW39" s="159"/>
      <c r="OSX39" s="165"/>
      <c r="OSY39" s="159"/>
      <c r="OSZ39" s="165"/>
      <c r="OTA39" s="159"/>
      <c r="OTB39" s="165"/>
      <c r="OTC39" s="159"/>
      <c r="OTD39" s="165"/>
      <c r="OTE39" s="159"/>
      <c r="OTF39" s="165"/>
      <c r="OTG39" s="159"/>
      <c r="OTH39" s="165"/>
      <c r="OTI39" s="159"/>
      <c r="OTJ39" s="165"/>
      <c r="OTK39" s="159"/>
      <c r="OTL39" s="165"/>
      <c r="OTM39" s="159"/>
      <c r="OTN39" s="165"/>
      <c r="OTO39" s="159"/>
      <c r="OTP39" s="165"/>
      <c r="OTQ39" s="159"/>
      <c r="OTR39" s="165"/>
      <c r="OTS39" s="159"/>
      <c r="OTT39" s="165"/>
      <c r="OTU39" s="159"/>
      <c r="OTV39" s="165"/>
      <c r="OTW39" s="159"/>
      <c r="OTX39" s="165"/>
      <c r="OTY39" s="159"/>
      <c r="OTZ39" s="165"/>
      <c r="OUA39" s="159"/>
      <c r="OUB39" s="165"/>
      <c r="OUC39" s="159"/>
      <c r="OUD39" s="165"/>
      <c r="OUE39" s="159"/>
      <c r="OUF39" s="165"/>
      <c r="OUG39" s="159"/>
      <c r="OUH39" s="165"/>
      <c r="OUI39" s="159"/>
      <c r="OUJ39" s="165"/>
      <c r="OUK39" s="159"/>
      <c r="OUL39" s="165"/>
      <c r="OUM39" s="159"/>
      <c r="OUN39" s="165"/>
      <c r="OUO39" s="159"/>
      <c r="OUP39" s="165"/>
      <c r="OUQ39" s="159"/>
      <c r="OUR39" s="165"/>
      <c r="OUS39" s="159"/>
      <c r="OUT39" s="165"/>
      <c r="OUU39" s="159"/>
      <c r="OUV39" s="165"/>
      <c r="OUW39" s="159"/>
      <c r="OUX39" s="165"/>
      <c r="OUY39" s="159"/>
      <c r="OUZ39" s="165"/>
      <c r="OVA39" s="159"/>
      <c r="OVB39" s="165"/>
      <c r="OVC39" s="159"/>
      <c r="OVD39" s="165"/>
      <c r="OVE39" s="159"/>
      <c r="OVF39" s="165"/>
      <c r="OVG39" s="159"/>
      <c r="OVH39" s="165"/>
      <c r="OVI39" s="159"/>
      <c r="OVJ39" s="165"/>
      <c r="OVK39" s="159"/>
      <c r="OVL39" s="165"/>
      <c r="OVM39" s="159"/>
      <c r="OVN39" s="165"/>
      <c r="OVO39" s="159"/>
      <c r="OVP39" s="165"/>
      <c r="OVQ39" s="159"/>
      <c r="OVR39" s="165"/>
      <c r="OVS39" s="159"/>
      <c r="OVT39" s="165"/>
      <c r="OVU39" s="159"/>
      <c r="OVV39" s="165"/>
      <c r="OVW39" s="159"/>
      <c r="OVX39" s="165"/>
      <c r="OVY39" s="159"/>
      <c r="OVZ39" s="165"/>
      <c r="OWA39" s="159"/>
      <c r="OWB39" s="165"/>
      <c r="OWC39" s="159"/>
      <c r="OWD39" s="165"/>
      <c r="OWE39" s="159"/>
      <c r="OWF39" s="165"/>
      <c r="OWG39" s="159"/>
      <c r="OWH39" s="165"/>
      <c r="OWI39" s="159"/>
      <c r="OWJ39" s="165"/>
      <c r="OWK39" s="159"/>
      <c r="OWL39" s="165"/>
      <c r="OWM39" s="159"/>
      <c r="OWN39" s="165"/>
      <c r="OWO39" s="159"/>
      <c r="OWP39" s="165"/>
      <c r="OWQ39" s="159"/>
      <c r="OWR39" s="165"/>
      <c r="OWS39" s="159"/>
      <c r="OWT39" s="165"/>
      <c r="OWU39" s="159"/>
      <c r="OWV39" s="165"/>
      <c r="OWW39" s="159"/>
      <c r="OWX39" s="165"/>
      <c r="OWY39" s="159"/>
      <c r="OWZ39" s="165"/>
      <c r="OXA39" s="159"/>
      <c r="OXB39" s="165"/>
      <c r="OXC39" s="159"/>
      <c r="OXD39" s="165"/>
      <c r="OXE39" s="159"/>
      <c r="OXF39" s="165"/>
      <c r="OXG39" s="159"/>
      <c r="OXH39" s="165"/>
      <c r="OXI39" s="159"/>
      <c r="OXJ39" s="165"/>
      <c r="OXK39" s="159"/>
      <c r="OXL39" s="165"/>
      <c r="OXM39" s="159"/>
      <c r="OXN39" s="165"/>
      <c r="OXO39" s="159"/>
      <c r="OXP39" s="165"/>
      <c r="OXQ39" s="159"/>
      <c r="OXR39" s="165"/>
      <c r="OXS39" s="159"/>
      <c r="OXT39" s="165"/>
      <c r="OXU39" s="159"/>
      <c r="OXV39" s="165"/>
      <c r="OXW39" s="159"/>
      <c r="OXX39" s="165"/>
      <c r="OXY39" s="159"/>
      <c r="OXZ39" s="165"/>
      <c r="OYA39" s="159"/>
      <c r="OYB39" s="165"/>
      <c r="OYC39" s="159"/>
      <c r="OYD39" s="165"/>
      <c r="OYE39" s="159"/>
      <c r="OYF39" s="165"/>
      <c r="OYG39" s="159"/>
      <c r="OYH39" s="165"/>
      <c r="OYI39" s="159"/>
      <c r="OYJ39" s="165"/>
      <c r="OYK39" s="159"/>
      <c r="OYL39" s="165"/>
      <c r="OYM39" s="159"/>
      <c r="OYN39" s="165"/>
      <c r="OYO39" s="159"/>
      <c r="OYP39" s="165"/>
      <c r="OYQ39" s="159"/>
      <c r="OYR39" s="165"/>
      <c r="OYS39" s="159"/>
      <c r="OYT39" s="165"/>
      <c r="OYU39" s="159"/>
      <c r="OYV39" s="165"/>
      <c r="OYW39" s="159"/>
      <c r="OYX39" s="165"/>
      <c r="OYY39" s="159"/>
      <c r="OYZ39" s="165"/>
      <c r="OZA39" s="159"/>
      <c r="OZB39" s="165"/>
      <c r="OZC39" s="159"/>
      <c r="OZD39" s="165"/>
      <c r="OZE39" s="159"/>
      <c r="OZF39" s="165"/>
      <c r="OZG39" s="159"/>
      <c r="OZH39" s="165"/>
      <c r="OZI39" s="159"/>
      <c r="OZJ39" s="165"/>
      <c r="OZK39" s="159"/>
      <c r="OZL39" s="165"/>
      <c r="OZM39" s="159"/>
      <c r="OZN39" s="165"/>
      <c r="OZO39" s="159"/>
      <c r="OZP39" s="165"/>
      <c r="OZQ39" s="159"/>
      <c r="OZR39" s="165"/>
      <c r="OZS39" s="159"/>
      <c r="OZT39" s="165"/>
      <c r="OZU39" s="159"/>
      <c r="OZV39" s="165"/>
      <c r="OZW39" s="159"/>
      <c r="OZX39" s="165"/>
      <c r="OZY39" s="159"/>
      <c r="OZZ39" s="165"/>
      <c r="PAA39" s="159"/>
      <c r="PAB39" s="165"/>
      <c r="PAC39" s="159"/>
      <c r="PAD39" s="165"/>
      <c r="PAE39" s="159"/>
      <c r="PAF39" s="165"/>
      <c r="PAG39" s="159"/>
      <c r="PAH39" s="165"/>
      <c r="PAI39" s="159"/>
      <c r="PAJ39" s="165"/>
      <c r="PAK39" s="159"/>
      <c r="PAL39" s="165"/>
      <c r="PAM39" s="159"/>
      <c r="PAN39" s="165"/>
      <c r="PAO39" s="159"/>
      <c r="PAP39" s="165"/>
      <c r="PAQ39" s="159"/>
      <c r="PAR39" s="165"/>
      <c r="PAS39" s="159"/>
      <c r="PAT39" s="165"/>
      <c r="PAU39" s="159"/>
      <c r="PAV39" s="165"/>
      <c r="PAW39" s="159"/>
      <c r="PAX39" s="165"/>
      <c r="PAY39" s="159"/>
      <c r="PAZ39" s="165"/>
      <c r="PBA39" s="159"/>
      <c r="PBB39" s="165"/>
      <c r="PBC39" s="159"/>
      <c r="PBD39" s="165"/>
      <c r="PBE39" s="159"/>
      <c r="PBF39" s="165"/>
      <c r="PBG39" s="159"/>
      <c r="PBH39" s="165"/>
      <c r="PBI39" s="159"/>
      <c r="PBJ39" s="165"/>
      <c r="PBK39" s="159"/>
      <c r="PBL39" s="165"/>
      <c r="PBM39" s="159"/>
      <c r="PBN39" s="165"/>
      <c r="PBO39" s="159"/>
      <c r="PBP39" s="165"/>
      <c r="PBQ39" s="159"/>
      <c r="PBR39" s="165"/>
      <c r="PBS39" s="159"/>
      <c r="PBT39" s="165"/>
      <c r="PBU39" s="159"/>
      <c r="PBV39" s="165"/>
      <c r="PBW39" s="159"/>
      <c r="PBX39" s="165"/>
      <c r="PBY39" s="159"/>
      <c r="PBZ39" s="165"/>
      <c r="PCA39" s="159"/>
      <c r="PCB39" s="165"/>
      <c r="PCC39" s="159"/>
      <c r="PCD39" s="165"/>
      <c r="PCE39" s="159"/>
      <c r="PCF39" s="165"/>
      <c r="PCG39" s="159"/>
      <c r="PCH39" s="165"/>
      <c r="PCI39" s="159"/>
      <c r="PCJ39" s="165"/>
      <c r="PCK39" s="159"/>
      <c r="PCL39" s="165"/>
      <c r="PCM39" s="159"/>
      <c r="PCN39" s="165"/>
      <c r="PCO39" s="159"/>
      <c r="PCP39" s="165"/>
      <c r="PCQ39" s="159"/>
      <c r="PCR39" s="165"/>
      <c r="PCS39" s="159"/>
      <c r="PCT39" s="165"/>
      <c r="PCU39" s="159"/>
      <c r="PCV39" s="165"/>
      <c r="PCW39" s="159"/>
      <c r="PCX39" s="165"/>
      <c r="PCY39" s="159"/>
      <c r="PCZ39" s="165"/>
      <c r="PDA39" s="159"/>
      <c r="PDB39" s="165"/>
      <c r="PDC39" s="159"/>
      <c r="PDD39" s="165"/>
      <c r="PDE39" s="159"/>
      <c r="PDF39" s="165"/>
      <c r="PDG39" s="159"/>
      <c r="PDH39" s="165"/>
      <c r="PDI39" s="159"/>
      <c r="PDJ39" s="165"/>
      <c r="PDK39" s="159"/>
      <c r="PDL39" s="165"/>
      <c r="PDM39" s="159"/>
      <c r="PDN39" s="165"/>
      <c r="PDO39" s="159"/>
      <c r="PDP39" s="165"/>
      <c r="PDQ39" s="159"/>
      <c r="PDR39" s="165"/>
      <c r="PDS39" s="159"/>
      <c r="PDT39" s="165"/>
      <c r="PDU39" s="159"/>
      <c r="PDV39" s="165"/>
      <c r="PDW39" s="159"/>
      <c r="PDX39" s="165"/>
      <c r="PDY39" s="159"/>
      <c r="PDZ39" s="165"/>
      <c r="PEA39" s="159"/>
      <c r="PEB39" s="165"/>
      <c r="PEC39" s="159"/>
      <c r="PED39" s="165"/>
      <c r="PEE39" s="159"/>
      <c r="PEF39" s="165"/>
      <c r="PEG39" s="159"/>
      <c r="PEH39" s="165"/>
      <c r="PEI39" s="159"/>
      <c r="PEJ39" s="165"/>
      <c r="PEK39" s="159"/>
      <c r="PEL39" s="165"/>
      <c r="PEM39" s="159"/>
      <c r="PEN39" s="165"/>
      <c r="PEO39" s="159"/>
      <c r="PEP39" s="165"/>
      <c r="PEQ39" s="159"/>
      <c r="PER39" s="165"/>
      <c r="PES39" s="159"/>
      <c r="PET39" s="165"/>
      <c r="PEU39" s="159"/>
      <c r="PEV39" s="165"/>
      <c r="PEW39" s="159"/>
      <c r="PEX39" s="165"/>
      <c r="PEY39" s="159"/>
      <c r="PEZ39" s="165"/>
      <c r="PFA39" s="159"/>
      <c r="PFB39" s="165"/>
      <c r="PFC39" s="159"/>
      <c r="PFD39" s="165"/>
      <c r="PFE39" s="159"/>
      <c r="PFF39" s="165"/>
      <c r="PFG39" s="159"/>
      <c r="PFH39" s="165"/>
      <c r="PFI39" s="159"/>
      <c r="PFJ39" s="165"/>
      <c r="PFK39" s="159"/>
      <c r="PFL39" s="165"/>
      <c r="PFM39" s="159"/>
      <c r="PFN39" s="165"/>
      <c r="PFO39" s="159"/>
      <c r="PFP39" s="165"/>
      <c r="PFQ39" s="159"/>
      <c r="PFR39" s="165"/>
      <c r="PFS39" s="159"/>
      <c r="PFT39" s="165"/>
      <c r="PFU39" s="159"/>
      <c r="PFV39" s="165"/>
      <c r="PFW39" s="159"/>
      <c r="PFX39" s="165"/>
      <c r="PFY39" s="159"/>
      <c r="PFZ39" s="165"/>
      <c r="PGA39" s="159"/>
      <c r="PGB39" s="165"/>
      <c r="PGC39" s="159"/>
      <c r="PGD39" s="165"/>
      <c r="PGE39" s="159"/>
      <c r="PGF39" s="165"/>
      <c r="PGG39" s="159"/>
      <c r="PGH39" s="165"/>
      <c r="PGI39" s="159"/>
      <c r="PGJ39" s="165"/>
      <c r="PGK39" s="159"/>
      <c r="PGL39" s="165"/>
      <c r="PGM39" s="159"/>
      <c r="PGN39" s="165"/>
      <c r="PGO39" s="159"/>
      <c r="PGP39" s="165"/>
      <c r="PGQ39" s="159"/>
      <c r="PGR39" s="165"/>
      <c r="PGS39" s="159"/>
      <c r="PGT39" s="165"/>
      <c r="PGU39" s="159"/>
      <c r="PGV39" s="165"/>
      <c r="PGW39" s="159"/>
      <c r="PGX39" s="165"/>
      <c r="PGY39" s="159"/>
      <c r="PGZ39" s="165"/>
      <c r="PHA39" s="159"/>
      <c r="PHB39" s="165"/>
      <c r="PHC39" s="159"/>
      <c r="PHD39" s="165"/>
      <c r="PHE39" s="159"/>
      <c r="PHF39" s="165"/>
      <c r="PHG39" s="159"/>
      <c r="PHH39" s="165"/>
      <c r="PHI39" s="159"/>
      <c r="PHJ39" s="165"/>
      <c r="PHK39" s="159"/>
      <c r="PHL39" s="165"/>
      <c r="PHM39" s="159"/>
      <c r="PHN39" s="165"/>
      <c r="PHO39" s="159"/>
      <c r="PHP39" s="165"/>
      <c r="PHQ39" s="159"/>
      <c r="PHR39" s="165"/>
      <c r="PHS39" s="159"/>
      <c r="PHT39" s="165"/>
      <c r="PHU39" s="159"/>
      <c r="PHV39" s="165"/>
      <c r="PHW39" s="159"/>
      <c r="PHX39" s="165"/>
      <c r="PHY39" s="159"/>
      <c r="PHZ39" s="165"/>
      <c r="PIA39" s="159"/>
      <c r="PIB39" s="165"/>
      <c r="PIC39" s="159"/>
      <c r="PID39" s="165"/>
      <c r="PIE39" s="159"/>
      <c r="PIF39" s="165"/>
      <c r="PIG39" s="159"/>
      <c r="PIH39" s="165"/>
      <c r="PII39" s="159"/>
      <c r="PIJ39" s="165"/>
      <c r="PIK39" s="159"/>
      <c r="PIL39" s="165"/>
      <c r="PIM39" s="159"/>
      <c r="PIN39" s="165"/>
      <c r="PIO39" s="159"/>
      <c r="PIP39" s="165"/>
      <c r="PIQ39" s="159"/>
      <c r="PIR39" s="165"/>
      <c r="PIS39" s="159"/>
      <c r="PIT39" s="165"/>
      <c r="PIU39" s="159"/>
      <c r="PIV39" s="165"/>
      <c r="PIW39" s="159"/>
      <c r="PIX39" s="165"/>
      <c r="PIY39" s="159"/>
      <c r="PIZ39" s="165"/>
      <c r="PJA39" s="159"/>
      <c r="PJB39" s="165"/>
      <c r="PJC39" s="159"/>
      <c r="PJD39" s="165"/>
      <c r="PJE39" s="159"/>
      <c r="PJF39" s="165"/>
      <c r="PJG39" s="159"/>
      <c r="PJH39" s="165"/>
      <c r="PJI39" s="159"/>
      <c r="PJJ39" s="165"/>
      <c r="PJK39" s="159"/>
      <c r="PJL39" s="165"/>
      <c r="PJM39" s="159"/>
      <c r="PJN39" s="165"/>
      <c r="PJO39" s="159"/>
      <c r="PJP39" s="165"/>
      <c r="PJQ39" s="159"/>
      <c r="PJR39" s="165"/>
      <c r="PJS39" s="159"/>
      <c r="PJT39" s="165"/>
      <c r="PJU39" s="159"/>
      <c r="PJV39" s="165"/>
      <c r="PJW39" s="159"/>
      <c r="PJX39" s="165"/>
      <c r="PJY39" s="159"/>
      <c r="PJZ39" s="165"/>
      <c r="PKA39" s="159"/>
      <c r="PKB39" s="165"/>
      <c r="PKC39" s="159"/>
      <c r="PKD39" s="165"/>
      <c r="PKE39" s="159"/>
      <c r="PKF39" s="165"/>
      <c r="PKG39" s="159"/>
      <c r="PKH39" s="165"/>
      <c r="PKI39" s="159"/>
      <c r="PKJ39" s="165"/>
      <c r="PKK39" s="159"/>
      <c r="PKL39" s="165"/>
      <c r="PKM39" s="159"/>
      <c r="PKN39" s="165"/>
      <c r="PKO39" s="159"/>
      <c r="PKP39" s="165"/>
      <c r="PKQ39" s="159"/>
      <c r="PKR39" s="165"/>
      <c r="PKS39" s="159"/>
      <c r="PKT39" s="165"/>
      <c r="PKU39" s="159"/>
      <c r="PKV39" s="165"/>
      <c r="PKW39" s="159"/>
      <c r="PKX39" s="165"/>
      <c r="PKY39" s="159"/>
      <c r="PKZ39" s="165"/>
      <c r="PLA39" s="159"/>
      <c r="PLB39" s="165"/>
      <c r="PLC39" s="159"/>
      <c r="PLD39" s="165"/>
      <c r="PLE39" s="159"/>
      <c r="PLF39" s="165"/>
      <c r="PLG39" s="159"/>
      <c r="PLH39" s="165"/>
      <c r="PLI39" s="159"/>
      <c r="PLJ39" s="165"/>
      <c r="PLK39" s="159"/>
      <c r="PLL39" s="165"/>
      <c r="PLM39" s="159"/>
      <c r="PLN39" s="165"/>
      <c r="PLO39" s="159"/>
      <c r="PLP39" s="165"/>
      <c r="PLQ39" s="159"/>
      <c r="PLR39" s="165"/>
      <c r="PLS39" s="159"/>
      <c r="PLT39" s="165"/>
      <c r="PLU39" s="159"/>
      <c r="PLV39" s="165"/>
      <c r="PLW39" s="159"/>
      <c r="PLX39" s="165"/>
      <c r="PLY39" s="159"/>
      <c r="PLZ39" s="165"/>
      <c r="PMA39" s="159"/>
      <c r="PMB39" s="165"/>
      <c r="PMC39" s="159"/>
      <c r="PMD39" s="165"/>
      <c r="PME39" s="159"/>
      <c r="PMF39" s="165"/>
      <c r="PMG39" s="159"/>
      <c r="PMH39" s="165"/>
      <c r="PMI39" s="159"/>
      <c r="PMJ39" s="165"/>
      <c r="PMK39" s="159"/>
      <c r="PML39" s="165"/>
      <c r="PMM39" s="159"/>
      <c r="PMN39" s="165"/>
      <c r="PMO39" s="159"/>
      <c r="PMP39" s="165"/>
      <c r="PMQ39" s="159"/>
      <c r="PMR39" s="165"/>
      <c r="PMS39" s="159"/>
      <c r="PMT39" s="165"/>
      <c r="PMU39" s="159"/>
      <c r="PMV39" s="165"/>
      <c r="PMW39" s="159"/>
      <c r="PMX39" s="165"/>
      <c r="PMY39" s="159"/>
      <c r="PMZ39" s="165"/>
      <c r="PNA39" s="159"/>
      <c r="PNB39" s="165"/>
      <c r="PNC39" s="159"/>
      <c r="PND39" s="165"/>
      <c r="PNE39" s="159"/>
      <c r="PNF39" s="165"/>
      <c r="PNG39" s="159"/>
      <c r="PNH39" s="165"/>
      <c r="PNI39" s="159"/>
      <c r="PNJ39" s="165"/>
      <c r="PNK39" s="159"/>
      <c r="PNL39" s="165"/>
      <c r="PNM39" s="159"/>
      <c r="PNN39" s="165"/>
      <c r="PNO39" s="159"/>
      <c r="PNP39" s="165"/>
      <c r="PNQ39" s="159"/>
      <c r="PNR39" s="165"/>
      <c r="PNS39" s="159"/>
      <c r="PNT39" s="165"/>
      <c r="PNU39" s="159"/>
      <c r="PNV39" s="165"/>
      <c r="PNW39" s="159"/>
      <c r="PNX39" s="165"/>
      <c r="PNY39" s="159"/>
      <c r="PNZ39" s="165"/>
      <c r="POA39" s="159"/>
      <c r="POB39" s="165"/>
      <c r="POC39" s="159"/>
      <c r="POD39" s="165"/>
      <c r="POE39" s="159"/>
      <c r="POF39" s="165"/>
      <c r="POG39" s="159"/>
      <c r="POH39" s="165"/>
      <c r="POI39" s="159"/>
      <c r="POJ39" s="165"/>
      <c r="POK39" s="159"/>
      <c r="POL39" s="165"/>
      <c r="POM39" s="159"/>
      <c r="PON39" s="165"/>
      <c r="POO39" s="159"/>
      <c r="POP39" s="165"/>
      <c r="POQ39" s="159"/>
      <c r="POR39" s="165"/>
      <c r="POS39" s="159"/>
      <c r="POT39" s="165"/>
      <c r="POU39" s="159"/>
      <c r="POV39" s="165"/>
      <c r="POW39" s="159"/>
      <c r="POX39" s="165"/>
      <c r="POY39" s="159"/>
      <c r="POZ39" s="165"/>
      <c r="PPA39" s="159"/>
      <c r="PPB39" s="165"/>
      <c r="PPC39" s="159"/>
      <c r="PPD39" s="165"/>
      <c r="PPE39" s="159"/>
      <c r="PPF39" s="165"/>
      <c r="PPG39" s="159"/>
      <c r="PPH39" s="165"/>
      <c r="PPI39" s="159"/>
      <c r="PPJ39" s="165"/>
      <c r="PPK39" s="159"/>
      <c r="PPL39" s="165"/>
      <c r="PPM39" s="159"/>
      <c r="PPN39" s="165"/>
      <c r="PPO39" s="159"/>
      <c r="PPP39" s="165"/>
      <c r="PPQ39" s="159"/>
      <c r="PPR39" s="165"/>
      <c r="PPS39" s="159"/>
      <c r="PPT39" s="165"/>
      <c r="PPU39" s="159"/>
      <c r="PPV39" s="165"/>
      <c r="PPW39" s="159"/>
      <c r="PPX39" s="165"/>
      <c r="PPY39" s="159"/>
      <c r="PPZ39" s="165"/>
      <c r="PQA39" s="159"/>
      <c r="PQB39" s="165"/>
      <c r="PQC39" s="159"/>
      <c r="PQD39" s="165"/>
      <c r="PQE39" s="159"/>
      <c r="PQF39" s="165"/>
      <c r="PQG39" s="159"/>
      <c r="PQH39" s="165"/>
      <c r="PQI39" s="159"/>
      <c r="PQJ39" s="165"/>
      <c r="PQK39" s="159"/>
      <c r="PQL39" s="165"/>
      <c r="PQM39" s="159"/>
      <c r="PQN39" s="165"/>
      <c r="PQO39" s="159"/>
      <c r="PQP39" s="165"/>
      <c r="PQQ39" s="159"/>
      <c r="PQR39" s="165"/>
      <c r="PQS39" s="159"/>
      <c r="PQT39" s="165"/>
      <c r="PQU39" s="159"/>
      <c r="PQV39" s="165"/>
      <c r="PQW39" s="159"/>
      <c r="PQX39" s="165"/>
      <c r="PQY39" s="159"/>
      <c r="PQZ39" s="165"/>
      <c r="PRA39" s="159"/>
      <c r="PRB39" s="165"/>
      <c r="PRC39" s="159"/>
      <c r="PRD39" s="165"/>
      <c r="PRE39" s="159"/>
      <c r="PRF39" s="165"/>
      <c r="PRG39" s="159"/>
      <c r="PRH39" s="165"/>
      <c r="PRI39" s="159"/>
      <c r="PRJ39" s="165"/>
      <c r="PRK39" s="159"/>
      <c r="PRL39" s="165"/>
      <c r="PRM39" s="159"/>
      <c r="PRN39" s="165"/>
      <c r="PRO39" s="159"/>
      <c r="PRP39" s="165"/>
      <c r="PRQ39" s="159"/>
      <c r="PRR39" s="165"/>
      <c r="PRS39" s="159"/>
      <c r="PRT39" s="165"/>
      <c r="PRU39" s="159"/>
      <c r="PRV39" s="165"/>
      <c r="PRW39" s="159"/>
      <c r="PRX39" s="165"/>
      <c r="PRY39" s="159"/>
      <c r="PRZ39" s="165"/>
      <c r="PSA39" s="159"/>
      <c r="PSB39" s="165"/>
      <c r="PSC39" s="159"/>
      <c r="PSD39" s="165"/>
      <c r="PSE39" s="159"/>
      <c r="PSF39" s="165"/>
      <c r="PSG39" s="159"/>
      <c r="PSH39" s="165"/>
      <c r="PSI39" s="159"/>
      <c r="PSJ39" s="165"/>
      <c r="PSK39" s="159"/>
      <c r="PSL39" s="165"/>
      <c r="PSM39" s="159"/>
      <c r="PSN39" s="165"/>
      <c r="PSO39" s="159"/>
      <c r="PSP39" s="165"/>
      <c r="PSQ39" s="159"/>
      <c r="PSR39" s="165"/>
      <c r="PSS39" s="159"/>
      <c r="PST39" s="165"/>
      <c r="PSU39" s="159"/>
      <c r="PSV39" s="165"/>
      <c r="PSW39" s="159"/>
      <c r="PSX39" s="165"/>
      <c r="PSY39" s="159"/>
      <c r="PSZ39" s="165"/>
      <c r="PTA39" s="159"/>
      <c r="PTB39" s="165"/>
      <c r="PTC39" s="159"/>
      <c r="PTD39" s="165"/>
      <c r="PTE39" s="159"/>
      <c r="PTF39" s="165"/>
      <c r="PTG39" s="159"/>
      <c r="PTH39" s="165"/>
      <c r="PTI39" s="159"/>
      <c r="PTJ39" s="165"/>
      <c r="PTK39" s="159"/>
      <c r="PTL39" s="165"/>
      <c r="PTM39" s="159"/>
      <c r="PTN39" s="165"/>
      <c r="PTO39" s="159"/>
      <c r="PTP39" s="165"/>
      <c r="PTQ39" s="159"/>
      <c r="PTR39" s="165"/>
      <c r="PTS39" s="159"/>
      <c r="PTT39" s="165"/>
      <c r="PTU39" s="159"/>
      <c r="PTV39" s="165"/>
      <c r="PTW39" s="159"/>
      <c r="PTX39" s="165"/>
      <c r="PTY39" s="159"/>
      <c r="PTZ39" s="165"/>
      <c r="PUA39" s="159"/>
      <c r="PUB39" s="165"/>
      <c r="PUC39" s="159"/>
      <c r="PUD39" s="165"/>
      <c r="PUE39" s="159"/>
      <c r="PUF39" s="165"/>
      <c r="PUG39" s="159"/>
      <c r="PUH39" s="165"/>
      <c r="PUI39" s="159"/>
      <c r="PUJ39" s="165"/>
      <c r="PUK39" s="159"/>
      <c r="PUL39" s="165"/>
      <c r="PUM39" s="159"/>
      <c r="PUN39" s="165"/>
      <c r="PUO39" s="159"/>
      <c r="PUP39" s="165"/>
      <c r="PUQ39" s="159"/>
      <c r="PUR39" s="165"/>
      <c r="PUS39" s="159"/>
      <c r="PUT39" s="165"/>
      <c r="PUU39" s="159"/>
      <c r="PUV39" s="165"/>
      <c r="PUW39" s="159"/>
      <c r="PUX39" s="165"/>
      <c r="PUY39" s="159"/>
      <c r="PUZ39" s="165"/>
      <c r="PVA39" s="159"/>
      <c r="PVB39" s="165"/>
      <c r="PVC39" s="159"/>
      <c r="PVD39" s="165"/>
      <c r="PVE39" s="159"/>
      <c r="PVF39" s="165"/>
      <c r="PVG39" s="159"/>
      <c r="PVH39" s="165"/>
      <c r="PVI39" s="159"/>
      <c r="PVJ39" s="165"/>
      <c r="PVK39" s="159"/>
      <c r="PVL39" s="165"/>
      <c r="PVM39" s="159"/>
      <c r="PVN39" s="165"/>
      <c r="PVO39" s="159"/>
      <c r="PVP39" s="165"/>
      <c r="PVQ39" s="159"/>
      <c r="PVR39" s="165"/>
      <c r="PVS39" s="159"/>
      <c r="PVT39" s="165"/>
      <c r="PVU39" s="159"/>
      <c r="PVV39" s="165"/>
      <c r="PVW39" s="159"/>
      <c r="PVX39" s="165"/>
      <c r="PVY39" s="159"/>
      <c r="PVZ39" s="165"/>
      <c r="PWA39" s="159"/>
      <c r="PWB39" s="165"/>
      <c r="PWC39" s="159"/>
      <c r="PWD39" s="165"/>
      <c r="PWE39" s="159"/>
      <c r="PWF39" s="165"/>
      <c r="PWG39" s="159"/>
      <c r="PWH39" s="165"/>
      <c r="PWI39" s="159"/>
      <c r="PWJ39" s="165"/>
      <c r="PWK39" s="159"/>
      <c r="PWL39" s="165"/>
      <c r="PWM39" s="159"/>
      <c r="PWN39" s="165"/>
      <c r="PWO39" s="159"/>
      <c r="PWP39" s="165"/>
      <c r="PWQ39" s="159"/>
      <c r="PWR39" s="165"/>
      <c r="PWS39" s="159"/>
      <c r="PWT39" s="165"/>
      <c r="PWU39" s="159"/>
      <c r="PWV39" s="165"/>
      <c r="PWW39" s="159"/>
      <c r="PWX39" s="165"/>
      <c r="PWY39" s="159"/>
      <c r="PWZ39" s="165"/>
      <c r="PXA39" s="159"/>
      <c r="PXB39" s="165"/>
      <c r="PXC39" s="159"/>
      <c r="PXD39" s="165"/>
      <c r="PXE39" s="159"/>
      <c r="PXF39" s="165"/>
      <c r="PXG39" s="159"/>
      <c r="PXH39" s="165"/>
      <c r="PXI39" s="159"/>
      <c r="PXJ39" s="165"/>
      <c r="PXK39" s="159"/>
      <c r="PXL39" s="165"/>
      <c r="PXM39" s="159"/>
      <c r="PXN39" s="165"/>
      <c r="PXO39" s="159"/>
      <c r="PXP39" s="165"/>
      <c r="PXQ39" s="159"/>
      <c r="PXR39" s="165"/>
      <c r="PXS39" s="159"/>
      <c r="PXT39" s="165"/>
      <c r="PXU39" s="159"/>
      <c r="PXV39" s="165"/>
      <c r="PXW39" s="159"/>
      <c r="PXX39" s="165"/>
      <c r="PXY39" s="159"/>
      <c r="PXZ39" s="165"/>
      <c r="PYA39" s="159"/>
      <c r="PYB39" s="165"/>
      <c r="PYC39" s="159"/>
      <c r="PYD39" s="165"/>
      <c r="PYE39" s="159"/>
      <c r="PYF39" s="165"/>
      <c r="PYG39" s="159"/>
      <c r="PYH39" s="165"/>
      <c r="PYI39" s="159"/>
      <c r="PYJ39" s="165"/>
      <c r="PYK39" s="159"/>
      <c r="PYL39" s="165"/>
      <c r="PYM39" s="159"/>
      <c r="PYN39" s="165"/>
      <c r="PYO39" s="159"/>
      <c r="PYP39" s="165"/>
      <c r="PYQ39" s="159"/>
      <c r="PYR39" s="165"/>
      <c r="PYS39" s="159"/>
      <c r="PYT39" s="165"/>
      <c r="PYU39" s="159"/>
      <c r="PYV39" s="165"/>
      <c r="PYW39" s="159"/>
      <c r="PYX39" s="165"/>
      <c r="PYY39" s="159"/>
      <c r="PYZ39" s="165"/>
      <c r="PZA39" s="159"/>
      <c r="PZB39" s="165"/>
      <c r="PZC39" s="159"/>
      <c r="PZD39" s="165"/>
      <c r="PZE39" s="159"/>
      <c r="PZF39" s="165"/>
      <c r="PZG39" s="159"/>
      <c r="PZH39" s="165"/>
      <c r="PZI39" s="159"/>
      <c r="PZJ39" s="165"/>
      <c r="PZK39" s="159"/>
      <c r="PZL39" s="165"/>
      <c r="PZM39" s="159"/>
      <c r="PZN39" s="165"/>
      <c r="PZO39" s="159"/>
      <c r="PZP39" s="165"/>
      <c r="PZQ39" s="159"/>
      <c r="PZR39" s="165"/>
      <c r="PZS39" s="159"/>
      <c r="PZT39" s="165"/>
      <c r="PZU39" s="159"/>
      <c r="PZV39" s="165"/>
      <c r="PZW39" s="159"/>
      <c r="PZX39" s="165"/>
      <c r="PZY39" s="159"/>
      <c r="PZZ39" s="165"/>
      <c r="QAA39" s="159"/>
      <c r="QAB39" s="165"/>
      <c r="QAC39" s="159"/>
      <c r="QAD39" s="165"/>
      <c r="QAE39" s="159"/>
      <c r="QAF39" s="165"/>
      <c r="QAG39" s="159"/>
      <c r="QAH39" s="165"/>
      <c r="QAI39" s="159"/>
      <c r="QAJ39" s="165"/>
      <c r="QAK39" s="159"/>
      <c r="QAL39" s="165"/>
      <c r="QAM39" s="159"/>
      <c r="QAN39" s="165"/>
      <c r="QAO39" s="159"/>
      <c r="QAP39" s="165"/>
      <c r="QAQ39" s="159"/>
      <c r="QAR39" s="165"/>
      <c r="QAS39" s="159"/>
      <c r="QAT39" s="165"/>
      <c r="QAU39" s="159"/>
      <c r="QAV39" s="165"/>
      <c r="QAW39" s="159"/>
      <c r="QAX39" s="165"/>
      <c r="QAY39" s="159"/>
      <c r="QAZ39" s="165"/>
      <c r="QBA39" s="159"/>
      <c r="QBB39" s="165"/>
      <c r="QBC39" s="159"/>
      <c r="QBD39" s="165"/>
      <c r="QBE39" s="159"/>
      <c r="QBF39" s="165"/>
      <c r="QBG39" s="159"/>
      <c r="QBH39" s="165"/>
      <c r="QBI39" s="159"/>
      <c r="QBJ39" s="165"/>
      <c r="QBK39" s="159"/>
      <c r="QBL39" s="165"/>
      <c r="QBM39" s="159"/>
      <c r="QBN39" s="165"/>
      <c r="QBO39" s="159"/>
      <c r="QBP39" s="165"/>
      <c r="QBQ39" s="159"/>
      <c r="QBR39" s="165"/>
      <c r="QBS39" s="159"/>
      <c r="QBT39" s="165"/>
      <c r="QBU39" s="159"/>
      <c r="QBV39" s="165"/>
      <c r="QBW39" s="159"/>
      <c r="QBX39" s="165"/>
      <c r="QBY39" s="159"/>
      <c r="QBZ39" s="165"/>
      <c r="QCA39" s="159"/>
      <c r="QCB39" s="165"/>
      <c r="QCC39" s="159"/>
      <c r="QCD39" s="165"/>
      <c r="QCE39" s="159"/>
      <c r="QCF39" s="165"/>
      <c r="QCG39" s="159"/>
      <c r="QCH39" s="165"/>
      <c r="QCI39" s="159"/>
      <c r="QCJ39" s="165"/>
      <c r="QCK39" s="159"/>
      <c r="QCL39" s="165"/>
      <c r="QCM39" s="159"/>
      <c r="QCN39" s="165"/>
      <c r="QCO39" s="159"/>
      <c r="QCP39" s="165"/>
      <c r="QCQ39" s="159"/>
      <c r="QCR39" s="165"/>
      <c r="QCS39" s="159"/>
      <c r="QCT39" s="165"/>
      <c r="QCU39" s="159"/>
      <c r="QCV39" s="165"/>
      <c r="QCW39" s="159"/>
      <c r="QCX39" s="165"/>
      <c r="QCY39" s="159"/>
      <c r="QCZ39" s="165"/>
      <c r="QDA39" s="159"/>
      <c r="QDB39" s="165"/>
      <c r="QDC39" s="159"/>
      <c r="QDD39" s="165"/>
      <c r="QDE39" s="159"/>
      <c r="QDF39" s="165"/>
      <c r="QDG39" s="159"/>
      <c r="QDH39" s="165"/>
      <c r="QDI39" s="159"/>
      <c r="QDJ39" s="165"/>
      <c r="QDK39" s="159"/>
      <c r="QDL39" s="165"/>
      <c r="QDM39" s="159"/>
      <c r="QDN39" s="165"/>
      <c r="QDO39" s="159"/>
      <c r="QDP39" s="165"/>
      <c r="QDQ39" s="159"/>
      <c r="QDR39" s="165"/>
      <c r="QDS39" s="159"/>
      <c r="QDT39" s="165"/>
      <c r="QDU39" s="159"/>
      <c r="QDV39" s="165"/>
      <c r="QDW39" s="159"/>
      <c r="QDX39" s="165"/>
      <c r="QDY39" s="159"/>
      <c r="QDZ39" s="165"/>
      <c r="QEA39" s="159"/>
      <c r="QEB39" s="165"/>
      <c r="QEC39" s="159"/>
      <c r="QED39" s="165"/>
      <c r="QEE39" s="159"/>
      <c r="QEF39" s="165"/>
      <c r="QEG39" s="159"/>
      <c r="QEH39" s="165"/>
      <c r="QEI39" s="159"/>
      <c r="QEJ39" s="165"/>
      <c r="QEK39" s="159"/>
      <c r="QEL39" s="165"/>
      <c r="QEM39" s="159"/>
      <c r="QEN39" s="165"/>
      <c r="QEO39" s="159"/>
      <c r="QEP39" s="165"/>
      <c r="QEQ39" s="159"/>
      <c r="QER39" s="165"/>
      <c r="QES39" s="159"/>
      <c r="QET39" s="165"/>
      <c r="QEU39" s="159"/>
      <c r="QEV39" s="165"/>
      <c r="QEW39" s="159"/>
      <c r="QEX39" s="165"/>
      <c r="QEY39" s="159"/>
      <c r="QEZ39" s="165"/>
      <c r="QFA39" s="159"/>
      <c r="QFB39" s="165"/>
      <c r="QFC39" s="159"/>
      <c r="QFD39" s="165"/>
      <c r="QFE39" s="159"/>
      <c r="QFF39" s="165"/>
      <c r="QFG39" s="159"/>
      <c r="QFH39" s="165"/>
      <c r="QFI39" s="159"/>
      <c r="QFJ39" s="165"/>
      <c r="QFK39" s="159"/>
      <c r="QFL39" s="165"/>
      <c r="QFM39" s="159"/>
      <c r="QFN39" s="165"/>
      <c r="QFO39" s="159"/>
      <c r="QFP39" s="165"/>
      <c r="QFQ39" s="159"/>
      <c r="QFR39" s="165"/>
      <c r="QFS39" s="159"/>
      <c r="QFT39" s="165"/>
      <c r="QFU39" s="159"/>
      <c r="QFV39" s="165"/>
      <c r="QFW39" s="159"/>
      <c r="QFX39" s="165"/>
      <c r="QFY39" s="159"/>
      <c r="QFZ39" s="165"/>
      <c r="QGA39" s="159"/>
      <c r="QGB39" s="165"/>
      <c r="QGC39" s="159"/>
      <c r="QGD39" s="165"/>
      <c r="QGE39" s="159"/>
      <c r="QGF39" s="165"/>
      <c r="QGG39" s="159"/>
      <c r="QGH39" s="165"/>
      <c r="QGI39" s="159"/>
      <c r="QGJ39" s="165"/>
      <c r="QGK39" s="159"/>
      <c r="QGL39" s="165"/>
      <c r="QGM39" s="159"/>
      <c r="QGN39" s="165"/>
      <c r="QGO39" s="159"/>
      <c r="QGP39" s="165"/>
      <c r="QGQ39" s="159"/>
      <c r="QGR39" s="165"/>
      <c r="QGS39" s="159"/>
      <c r="QGT39" s="165"/>
      <c r="QGU39" s="159"/>
      <c r="QGV39" s="165"/>
      <c r="QGW39" s="159"/>
      <c r="QGX39" s="165"/>
      <c r="QGY39" s="159"/>
      <c r="QGZ39" s="165"/>
      <c r="QHA39" s="159"/>
      <c r="QHB39" s="165"/>
      <c r="QHC39" s="159"/>
      <c r="QHD39" s="165"/>
      <c r="QHE39" s="159"/>
      <c r="QHF39" s="165"/>
      <c r="QHG39" s="159"/>
      <c r="QHH39" s="165"/>
      <c r="QHI39" s="159"/>
      <c r="QHJ39" s="165"/>
      <c r="QHK39" s="159"/>
      <c r="QHL39" s="165"/>
      <c r="QHM39" s="159"/>
      <c r="QHN39" s="165"/>
      <c r="QHO39" s="159"/>
      <c r="QHP39" s="165"/>
      <c r="QHQ39" s="159"/>
      <c r="QHR39" s="165"/>
      <c r="QHS39" s="159"/>
      <c r="QHT39" s="165"/>
      <c r="QHU39" s="159"/>
      <c r="QHV39" s="165"/>
      <c r="QHW39" s="159"/>
      <c r="QHX39" s="165"/>
      <c r="QHY39" s="159"/>
      <c r="QHZ39" s="165"/>
      <c r="QIA39" s="159"/>
      <c r="QIB39" s="165"/>
      <c r="QIC39" s="159"/>
      <c r="QID39" s="165"/>
      <c r="QIE39" s="159"/>
      <c r="QIF39" s="165"/>
      <c r="QIG39" s="159"/>
      <c r="QIH39" s="165"/>
      <c r="QII39" s="159"/>
      <c r="QIJ39" s="165"/>
      <c r="QIK39" s="159"/>
      <c r="QIL39" s="165"/>
      <c r="QIM39" s="159"/>
      <c r="QIN39" s="165"/>
      <c r="QIO39" s="159"/>
      <c r="QIP39" s="165"/>
      <c r="QIQ39" s="159"/>
      <c r="QIR39" s="165"/>
      <c r="QIS39" s="159"/>
      <c r="QIT39" s="165"/>
      <c r="QIU39" s="159"/>
      <c r="QIV39" s="165"/>
      <c r="QIW39" s="159"/>
      <c r="QIX39" s="165"/>
      <c r="QIY39" s="159"/>
      <c r="QIZ39" s="165"/>
      <c r="QJA39" s="159"/>
      <c r="QJB39" s="165"/>
      <c r="QJC39" s="159"/>
      <c r="QJD39" s="165"/>
      <c r="QJE39" s="159"/>
      <c r="QJF39" s="165"/>
      <c r="QJG39" s="159"/>
      <c r="QJH39" s="165"/>
      <c r="QJI39" s="159"/>
      <c r="QJJ39" s="165"/>
      <c r="QJK39" s="159"/>
      <c r="QJL39" s="165"/>
      <c r="QJM39" s="159"/>
      <c r="QJN39" s="165"/>
      <c r="QJO39" s="159"/>
      <c r="QJP39" s="165"/>
      <c r="QJQ39" s="159"/>
      <c r="QJR39" s="165"/>
      <c r="QJS39" s="159"/>
      <c r="QJT39" s="165"/>
      <c r="QJU39" s="159"/>
      <c r="QJV39" s="165"/>
      <c r="QJW39" s="159"/>
      <c r="QJX39" s="165"/>
      <c r="QJY39" s="159"/>
      <c r="QJZ39" s="165"/>
      <c r="QKA39" s="159"/>
      <c r="QKB39" s="165"/>
      <c r="QKC39" s="159"/>
      <c r="QKD39" s="165"/>
      <c r="QKE39" s="159"/>
      <c r="QKF39" s="165"/>
      <c r="QKG39" s="159"/>
      <c r="QKH39" s="165"/>
      <c r="QKI39" s="159"/>
      <c r="QKJ39" s="165"/>
      <c r="QKK39" s="159"/>
      <c r="QKL39" s="165"/>
      <c r="QKM39" s="159"/>
      <c r="QKN39" s="165"/>
      <c r="QKO39" s="159"/>
      <c r="QKP39" s="165"/>
      <c r="QKQ39" s="159"/>
      <c r="QKR39" s="165"/>
      <c r="QKS39" s="159"/>
      <c r="QKT39" s="165"/>
      <c r="QKU39" s="159"/>
      <c r="QKV39" s="165"/>
      <c r="QKW39" s="159"/>
      <c r="QKX39" s="165"/>
      <c r="QKY39" s="159"/>
      <c r="QKZ39" s="165"/>
      <c r="QLA39" s="159"/>
      <c r="QLB39" s="165"/>
      <c r="QLC39" s="159"/>
      <c r="QLD39" s="165"/>
      <c r="QLE39" s="159"/>
      <c r="QLF39" s="165"/>
      <c r="QLG39" s="159"/>
      <c r="QLH39" s="165"/>
      <c r="QLI39" s="159"/>
      <c r="QLJ39" s="165"/>
      <c r="QLK39" s="159"/>
      <c r="QLL39" s="165"/>
      <c r="QLM39" s="159"/>
      <c r="QLN39" s="165"/>
      <c r="QLO39" s="159"/>
      <c r="QLP39" s="165"/>
      <c r="QLQ39" s="159"/>
      <c r="QLR39" s="165"/>
      <c r="QLS39" s="159"/>
      <c r="QLT39" s="165"/>
      <c r="QLU39" s="159"/>
      <c r="QLV39" s="165"/>
      <c r="QLW39" s="159"/>
      <c r="QLX39" s="165"/>
      <c r="QLY39" s="159"/>
      <c r="QLZ39" s="165"/>
      <c r="QMA39" s="159"/>
      <c r="QMB39" s="165"/>
      <c r="QMC39" s="159"/>
      <c r="QMD39" s="165"/>
      <c r="QME39" s="159"/>
      <c r="QMF39" s="165"/>
      <c r="QMG39" s="159"/>
      <c r="QMH39" s="165"/>
      <c r="QMI39" s="159"/>
      <c r="QMJ39" s="165"/>
      <c r="QMK39" s="159"/>
      <c r="QML39" s="165"/>
      <c r="QMM39" s="159"/>
      <c r="QMN39" s="165"/>
      <c r="QMO39" s="159"/>
      <c r="QMP39" s="165"/>
      <c r="QMQ39" s="159"/>
      <c r="QMR39" s="165"/>
      <c r="QMS39" s="159"/>
      <c r="QMT39" s="165"/>
      <c r="QMU39" s="159"/>
      <c r="QMV39" s="165"/>
      <c r="QMW39" s="159"/>
      <c r="QMX39" s="165"/>
      <c r="QMY39" s="159"/>
      <c r="QMZ39" s="165"/>
      <c r="QNA39" s="159"/>
      <c r="QNB39" s="165"/>
      <c r="QNC39" s="159"/>
      <c r="QND39" s="165"/>
      <c r="QNE39" s="159"/>
      <c r="QNF39" s="165"/>
      <c r="QNG39" s="159"/>
      <c r="QNH39" s="165"/>
      <c r="QNI39" s="159"/>
      <c r="QNJ39" s="165"/>
      <c r="QNK39" s="159"/>
      <c r="QNL39" s="165"/>
      <c r="QNM39" s="159"/>
      <c r="QNN39" s="165"/>
      <c r="QNO39" s="159"/>
      <c r="QNP39" s="165"/>
      <c r="QNQ39" s="159"/>
      <c r="QNR39" s="165"/>
      <c r="QNS39" s="159"/>
      <c r="QNT39" s="165"/>
      <c r="QNU39" s="159"/>
      <c r="QNV39" s="165"/>
      <c r="QNW39" s="159"/>
      <c r="QNX39" s="165"/>
      <c r="QNY39" s="159"/>
      <c r="QNZ39" s="165"/>
      <c r="QOA39" s="159"/>
      <c r="QOB39" s="165"/>
      <c r="QOC39" s="159"/>
      <c r="QOD39" s="165"/>
      <c r="QOE39" s="159"/>
      <c r="QOF39" s="165"/>
      <c r="QOG39" s="159"/>
      <c r="QOH39" s="165"/>
      <c r="QOI39" s="159"/>
      <c r="QOJ39" s="165"/>
      <c r="QOK39" s="159"/>
      <c r="QOL39" s="165"/>
      <c r="QOM39" s="159"/>
      <c r="QON39" s="165"/>
      <c r="QOO39" s="159"/>
      <c r="QOP39" s="165"/>
      <c r="QOQ39" s="159"/>
      <c r="QOR39" s="165"/>
      <c r="QOS39" s="159"/>
      <c r="QOT39" s="165"/>
      <c r="QOU39" s="159"/>
      <c r="QOV39" s="165"/>
      <c r="QOW39" s="159"/>
      <c r="QOX39" s="165"/>
      <c r="QOY39" s="159"/>
      <c r="QOZ39" s="165"/>
      <c r="QPA39" s="159"/>
      <c r="QPB39" s="165"/>
      <c r="QPC39" s="159"/>
      <c r="QPD39" s="165"/>
      <c r="QPE39" s="159"/>
      <c r="QPF39" s="165"/>
      <c r="QPG39" s="159"/>
      <c r="QPH39" s="165"/>
      <c r="QPI39" s="159"/>
      <c r="QPJ39" s="165"/>
      <c r="QPK39" s="159"/>
      <c r="QPL39" s="165"/>
      <c r="QPM39" s="159"/>
      <c r="QPN39" s="165"/>
      <c r="QPO39" s="159"/>
      <c r="QPP39" s="165"/>
      <c r="QPQ39" s="159"/>
      <c r="QPR39" s="165"/>
      <c r="QPS39" s="159"/>
      <c r="QPT39" s="165"/>
      <c r="QPU39" s="159"/>
      <c r="QPV39" s="165"/>
      <c r="QPW39" s="159"/>
      <c r="QPX39" s="165"/>
      <c r="QPY39" s="159"/>
      <c r="QPZ39" s="165"/>
      <c r="QQA39" s="159"/>
      <c r="QQB39" s="165"/>
      <c r="QQC39" s="159"/>
      <c r="QQD39" s="165"/>
      <c r="QQE39" s="159"/>
      <c r="QQF39" s="165"/>
      <c r="QQG39" s="159"/>
      <c r="QQH39" s="165"/>
      <c r="QQI39" s="159"/>
      <c r="QQJ39" s="165"/>
      <c r="QQK39" s="159"/>
      <c r="QQL39" s="165"/>
      <c r="QQM39" s="159"/>
      <c r="QQN39" s="165"/>
      <c r="QQO39" s="159"/>
      <c r="QQP39" s="165"/>
      <c r="QQQ39" s="159"/>
      <c r="QQR39" s="165"/>
      <c r="QQS39" s="159"/>
      <c r="QQT39" s="165"/>
      <c r="QQU39" s="159"/>
      <c r="QQV39" s="165"/>
      <c r="QQW39" s="159"/>
      <c r="QQX39" s="165"/>
      <c r="QQY39" s="159"/>
      <c r="QQZ39" s="165"/>
      <c r="QRA39" s="159"/>
      <c r="QRB39" s="165"/>
      <c r="QRC39" s="159"/>
      <c r="QRD39" s="165"/>
      <c r="QRE39" s="159"/>
      <c r="QRF39" s="165"/>
      <c r="QRG39" s="159"/>
      <c r="QRH39" s="165"/>
      <c r="QRI39" s="159"/>
      <c r="QRJ39" s="165"/>
      <c r="QRK39" s="159"/>
      <c r="QRL39" s="165"/>
      <c r="QRM39" s="159"/>
      <c r="QRN39" s="165"/>
      <c r="QRO39" s="159"/>
      <c r="QRP39" s="165"/>
      <c r="QRQ39" s="159"/>
      <c r="QRR39" s="165"/>
      <c r="QRS39" s="159"/>
      <c r="QRT39" s="165"/>
      <c r="QRU39" s="159"/>
      <c r="QRV39" s="165"/>
      <c r="QRW39" s="159"/>
      <c r="QRX39" s="165"/>
      <c r="QRY39" s="159"/>
      <c r="QRZ39" s="165"/>
      <c r="QSA39" s="159"/>
      <c r="QSB39" s="165"/>
      <c r="QSC39" s="159"/>
      <c r="QSD39" s="165"/>
      <c r="QSE39" s="159"/>
      <c r="QSF39" s="165"/>
      <c r="QSG39" s="159"/>
      <c r="QSH39" s="165"/>
      <c r="QSI39" s="159"/>
      <c r="QSJ39" s="165"/>
      <c r="QSK39" s="159"/>
      <c r="QSL39" s="165"/>
      <c r="QSM39" s="159"/>
      <c r="QSN39" s="165"/>
      <c r="QSO39" s="159"/>
      <c r="QSP39" s="165"/>
      <c r="QSQ39" s="159"/>
      <c r="QSR39" s="165"/>
      <c r="QSS39" s="159"/>
      <c r="QST39" s="165"/>
      <c r="QSU39" s="159"/>
      <c r="QSV39" s="165"/>
      <c r="QSW39" s="159"/>
      <c r="QSX39" s="165"/>
      <c r="QSY39" s="159"/>
      <c r="QSZ39" s="165"/>
      <c r="QTA39" s="159"/>
      <c r="QTB39" s="165"/>
      <c r="QTC39" s="159"/>
      <c r="QTD39" s="165"/>
      <c r="QTE39" s="159"/>
      <c r="QTF39" s="165"/>
      <c r="QTG39" s="159"/>
      <c r="QTH39" s="165"/>
      <c r="QTI39" s="159"/>
      <c r="QTJ39" s="165"/>
      <c r="QTK39" s="159"/>
      <c r="QTL39" s="165"/>
      <c r="QTM39" s="159"/>
      <c r="QTN39" s="165"/>
      <c r="QTO39" s="159"/>
      <c r="QTP39" s="165"/>
      <c r="QTQ39" s="159"/>
      <c r="QTR39" s="165"/>
      <c r="QTS39" s="159"/>
      <c r="QTT39" s="165"/>
      <c r="QTU39" s="159"/>
      <c r="QTV39" s="165"/>
      <c r="QTW39" s="159"/>
      <c r="QTX39" s="165"/>
      <c r="QTY39" s="159"/>
      <c r="QTZ39" s="165"/>
      <c r="QUA39" s="159"/>
      <c r="QUB39" s="165"/>
      <c r="QUC39" s="159"/>
      <c r="QUD39" s="165"/>
      <c r="QUE39" s="159"/>
      <c r="QUF39" s="165"/>
      <c r="QUG39" s="159"/>
      <c r="QUH39" s="165"/>
      <c r="QUI39" s="159"/>
      <c r="QUJ39" s="165"/>
      <c r="QUK39" s="159"/>
      <c r="QUL39" s="165"/>
      <c r="QUM39" s="159"/>
      <c r="QUN39" s="165"/>
      <c r="QUO39" s="159"/>
      <c r="QUP39" s="165"/>
      <c r="QUQ39" s="159"/>
      <c r="QUR39" s="165"/>
      <c r="QUS39" s="159"/>
      <c r="QUT39" s="165"/>
      <c r="QUU39" s="159"/>
      <c r="QUV39" s="165"/>
      <c r="QUW39" s="159"/>
      <c r="QUX39" s="165"/>
      <c r="QUY39" s="159"/>
      <c r="QUZ39" s="165"/>
      <c r="QVA39" s="159"/>
      <c r="QVB39" s="165"/>
      <c r="QVC39" s="159"/>
      <c r="QVD39" s="165"/>
      <c r="QVE39" s="159"/>
      <c r="QVF39" s="165"/>
      <c r="QVG39" s="159"/>
      <c r="QVH39" s="165"/>
      <c r="QVI39" s="159"/>
      <c r="QVJ39" s="165"/>
      <c r="QVK39" s="159"/>
      <c r="QVL39" s="165"/>
      <c r="QVM39" s="159"/>
      <c r="QVN39" s="165"/>
      <c r="QVO39" s="159"/>
      <c r="QVP39" s="165"/>
      <c r="QVQ39" s="159"/>
      <c r="QVR39" s="165"/>
      <c r="QVS39" s="159"/>
      <c r="QVT39" s="165"/>
      <c r="QVU39" s="159"/>
      <c r="QVV39" s="165"/>
      <c r="QVW39" s="159"/>
      <c r="QVX39" s="165"/>
      <c r="QVY39" s="159"/>
      <c r="QVZ39" s="165"/>
      <c r="QWA39" s="159"/>
      <c r="QWB39" s="165"/>
      <c r="QWC39" s="159"/>
      <c r="QWD39" s="165"/>
      <c r="QWE39" s="159"/>
      <c r="QWF39" s="165"/>
      <c r="QWG39" s="159"/>
      <c r="QWH39" s="165"/>
      <c r="QWI39" s="159"/>
      <c r="QWJ39" s="165"/>
      <c r="QWK39" s="159"/>
      <c r="QWL39" s="165"/>
      <c r="QWM39" s="159"/>
      <c r="QWN39" s="165"/>
      <c r="QWO39" s="159"/>
      <c r="QWP39" s="165"/>
      <c r="QWQ39" s="159"/>
      <c r="QWR39" s="165"/>
      <c r="QWS39" s="159"/>
      <c r="QWT39" s="165"/>
      <c r="QWU39" s="159"/>
      <c r="QWV39" s="165"/>
      <c r="QWW39" s="159"/>
      <c r="QWX39" s="165"/>
      <c r="QWY39" s="159"/>
      <c r="QWZ39" s="165"/>
      <c r="QXA39" s="159"/>
      <c r="QXB39" s="165"/>
      <c r="QXC39" s="159"/>
      <c r="QXD39" s="165"/>
      <c r="QXE39" s="159"/>
      <c r="QXF39" s="165"/>
      <c r="QXG39" s="159"/>
      <c r="QXH39" s="165"/>
      <c r="QXI39" s="159"/>
      <c r="QXJ39" s="165"/>
      <c r="QXK39" s="159"/>
      <c r="QXL39" s="165"/>
      <c r="QXM39" s="159"/>
      <c r="QXN39" s="165"/>
      <c r="QXO39" s="159"/>
      <c r="QXP39" s="165"/>
      <c r="QXQ39" s="159"/>
      <c r="QXR39" s="165"/>
      <c r="QXS39" s="159"/>
      <c r="QXT39" s="165"/>
      <c r="QXU39" s="159"/>
      <c r="QXV39" s="165"/>
      <c r="QXW39" s="159"/>
      <c r="QXX39" s="165"/>
      <c r="QXY39" s="159"/>
      <c r="QXZ39" s="165"/>
      <c r="QYA39" s="159"/>
      <c r="QYB39" s="165"/>
      <c r="QYC39" s="159"/>
      <c r="QYD39" s="165"/>
      <c r="QYE39" s="159"/>
      <c r="QYF39" s="165"/>
      <c r="QYG39" s="159"/>
      <c r="QYH39" s="165"/>
      <c r="QYI39" s="159"/>
      <c r="QYJ39" s="165"/>
      <c r="QYK39" s="159"/>
      <c r="QYL39" s="165"/>
      <c r="QYM39" s="159"/>
      <c r="QYN39" s="165"/>
      <c r="QYO39" s="159"/>
      <c r="QYP39" s="165"/>
      <c r="QYQ39" s="159"/>
      <c r="QYR39" s="165"/>
      <c r="QYS39" s="159"/>
      <c r="QYT39" s="165"/>
      <c r="QYU39" s="159"/>
      <c r="QYV39" s="165"/>
      <c r="QYW39" s="159"/>
      <c r="QYX39" s="165"/>
      <c r="QYY39" s="159"/>
      <c r="QYZ39" s="165"/>
      <c r="QZA39" s="159"/>
      <c r="QZB39" s="165"/>
      <c r="QZC39" s="159"/>
      <c r="QZD39" s="165"/>
      <c r="QZE39" s="159"/>
      <c r="QZF39" s="165"/>
      <c r="QZG39" s="159"/>
      <c r="QZH39" s="165"/>
      <c r="QZI39" s="159"/>
      <c r="QZJ39" s="165"/>
      <c r="QZK39" s="159"/>
      <c r="QZL39" s="165"/>
      <c r="QZM39" s="159"/>
      <c r="QZN39" s="165"/>
      <c r="QZO39" s="159"/>
      <c r="QZP39" s="165"/>
      <c r="QZQ39" s="159"/>
      <c r="QZR39" s="165"/>
      <c r="QZS39" s="159"/>
      <c r="QZT39" s="165"/>
      <c r="QZU39" s="159"/>
      <c r="QZV39" s="165"/>
      <c r="QZW39" s="159"/>
      <c r="QZX39" s="165"/>
      <c r="QZY39" s="159"/>
      <c r="QZZ39" s="165"/>
      <c r="RAA39" s="159"/>
      <c r="RAB39" s="165"/>
      <c r="RAC39" s="159"/>
      <c r="RAD39" s="165"/>
      <c r="RAE39" s="159"/>
      <c r="RAF39" s="165"/>
      <c r="RAG39" s="159"/>
      <c r="RAH39" s="165"/>
      <c r="RAI39" s="159"/>
      <c r="RAJ39" s="165"/>
      <c r="RAK39" s="159"/>
      <c r="RAL39" s="165"/>
      <c r="RAM39" s="159"/>
      <c r="RAN39" s="165"/>
      <c r="RAO39" s="159"/>
      <c r="RAP39" s="165"/>
      <c r="RAQ39" s="159"/>
      <c r="RAR39" s="165"/>
      <c r="RAS39" s="159"/>
      <c r="RAT39" s="165"/>
      <c r="RAU39" s="159"/>
      <c r="RAV39" s="165"/>
      <c r="RAW39" s="159"/>
      <c r="RAX39" s="165"/>
      <c r="RAY39" s="159"/>
      <c r="RAZ39" s="165"/>
      <c r="RBA39" s="159"/>
      <c r="RBB39" s="165"/>
      <c r="RBC39" s="159"/>
      <c r="RBD39" s="165"/>
      <c r="RBE39" s="159"/>
      <c r="RBF39" s="165"/>
      <c r="RBG39" s="159"/>
      <c r="RBH39" s="165"/>
      <c r="RBI39" s="159"/>
      <c r="RBJ39" s="165"/>
      <c r="RBK39" s="159"/>
      <c r="RBL39" s="165"/>
      <c r="RBM39" s="159"/>
      <c r="RBN39" s="165"/>
      <c r="RBO39" s="159"/>
      <c r="RBP39" s="165"/>
      <c r="RBQ39" s="159"/>
      <c r="RBR39" s="165"/>
      <c r="RBS39" s="159"/>
      <c r="RBT39" s="165"/>
      <c r="RBU39" s="159"/>
      <c r="RBV39" s="165"/>
      <c r="RBW39" s="159"/>
      <c r="RBX39" s="165"/>
      <c r="RBY39" s="159"/>
      <c r="RBZ39" s="165"/>
      <c r="RCA39" s="159"/>
      <c r="RCB39" s="165"/>
      <c r="RCC39" s="159"/>
      <c r="RCD39" s="165"/>
      <c r="RCE39" s="159"/>
      <c r="RCF39" s="165"/>
      <c r="RCG39" s="159"/>
      <c r="RCH39" s="165"/>
      <c r="RCI39" s="159"/>
      <c r="RCJ39" s="165"/>
      <c r="RCK39" s="159"/>
      <c r="RCL39" s="165"/>
      <c r="RCM39" s="159"/>
      <c r="RCN39" s="165"/>
      <c r="RCO39" s="159"/>
      <c r="RCP39" s="165"/>
      <c r="RCQ39" s="159"/>
      <c r="RCR39" s="165"/>
      <c r="RCS39" s="159"/>
      <c r="RCT39" s="165"/>
      <c r="RCU39" s="159"/>
      <c r="RCV39" s="165"/>
      <c r="RCW39" s="159"/>
      <c r="RCX39" s="165"/>
      <c r="RCY39" s="159"/>
      <c r="RCZ39" s="165"/>
      <c r="RDA39" s="159"/>
      <c r="RDB39" s="165"/>
      <c r="RDC39" s="159"/>
      <c r="RDD39" s="165"/>
      <c r="RDE39" s="159"/>
      <c r="RDF39" s="165"/>
      <c r="RDG39" s="159"/>
      <c r="RDH39" s="165"/>
      <c r="RDI39" s="159"/>
      <c r="RDJ39" s="165"/>
      <c r="RDK39" s="159"/>
      <c r="RDL39" s="165"/>
      <c r="RDM39" s="159"/>
      <c r="RDN39" s="165"/>
      <c r="RDO39" s="159"/>
      <c r="RDP39" s="165"/>
      <c r="RDQ39" s="159"/>
      <c r="RDR39" s="165"/>
      <c r="RDS39" s="159"/>
      <c r="RDT39" s="165"/>
      <c r="RDU39" s="159"/>
      <c r="RDV39" s="165"/>
      <c r="RDW39" s="159"/>
      <c r="RDX39" s="165"/>
      <c r="RDY39" s="159"/>
      <c r="RDZ39" s="165"/>
      <c r="REA39" s="159"/>
      <c r="REB39" s="165"/>
      <c r="REC39" s="159"/>
      <c r="RED39" s="165"/>
      <c r="REE39" s="159"/>
      <c r="REF39" s="165"/>
      <c r="REG39" s="159"/>
      <c r="REH39" s="165"/>
      <c r="REI39" s="159"/>
      <c r="REJ39" s="165"/>
      <c r="REK39" s="159"/>
      <c r="REL39" s="165"/>
      <c r="REM39" s="159"/>
      <c r="REN39" s="165"/>
      <c r="REO39" s="159"/>
      <c r="REP39" s="165"/>
      <c r="REQ39" s="159"/>
      <c r="RER39" s="165"/>
      <c r="RES39" s="159"/>
      <c r="RET39" s="165"/>
      <c r="REU39" s="159"/>
      <c r="REV39" s="165"/>
      <c r="REW39" s="159"/>
      <c r="REX39" s="165"/>
      <c r="REY39" s="159"/>
      <c r="REZ39" s="165"/>
      <c r="RFA39" s="159"/>
      <c r="RFB39" s="165"/>
      <c r="RFC39" s="159"/>
      <c r="RFD39" s="165"/>
      <c r="RFE39" s="159"/>
      <c r="RFF39" s="165"/>
      <c r="RFG39" s="159"/>
      <c r="RFH39" s="165"/>
      <c r="RFI39" s="159"/>
      <c r="RFJ39" s="165"/>
      <c r="RFK39" s="159"/>
      <c r="RFL39" s="165"/>
      <c r="RFM39" s="159"/>
      <c r="RFN39" s="165"/>
      <c r="RFO39" s="159"/>
      <c r="RFP39" s="165"/>
      <c r="RFQ39" s="159"/>
      <c r="RFR39" s="165"/>
      <c r="RFS39" s="159"/>
      <c r="RFT39" s="165"/>
      <c r="RFU39" s="159"/>
      <c r="RFV39" s="165"/>
      <c r="RFW39" s="159"/>
      <c r="RFX39" s="165"/>
      <c r="RFY39" s="159"/>
      <c r="RFZ39" s="165"/>
      <c r="RGA39" s="159"/>
      <c r="RGB39" s="165"/>
      <c r="RGC39" s="159"/>
      <c r="RGD39" s="165"/>
      <c r="RGE39" s="159"/>
      <c r="RGF39" s="165"/>
      <c r="RGG39" s="159"/>
      <c r="RGH39" s="165"/>
      <c r="RGI39" s="159"/>
      <c r="RGJ39" s="165"/>
      <c r="RGK39" s="159"/>
      <c r="RGL39" s="165"/>
      <c r="RGM39" s="159"/>
      <c r="RGN39" s="165"/>
      <c r="RGO39" s="159"/>
      <c r="RGP39" s="165"/>
      <c r="RGQ39" s="159"/>
      <c r="RGR39" s="165"/>
      <c r="RGS39" s="159"/>
      <c r="RGT39" s="165"/>
      <c r="RGU39" s="159"/>
      <c r="RGV39" s="165"/>
      <c r="RGW39" s="159"/>
      <c r="RGX39" s="165"/>
      <c r="RGY39" s="159"/>
      <c r="RGZ39" s="165"/>
      <c r="RHA39" s="159"/>
      <c r="RHB39" s="165"/>
      <c r="RHC39" s="159"/>
      <c r="RHD39" s="165"/>
      <c r="RHE39" s="159"/>
      <c r="RHF39" s="165"/>
      <c r="RHG39" s="159"/>
      <c r="RHH39" s="165"/>
      <c r="RHI39" s="159"/>
      <c r="RHJ39" s="165"/>
      <c r="RHK39" s="159"/>
      <c r="RHL39" s="165"/>
      <c r="RHM39" s="159"/>
      <c r="RHN39" s="165"/>
      <c r="RHO39" s="159"/>
      <c r="RHP39" s="165"/>
      <c r="RHQ39" s="159"/>
      <c r="RHR39" s="165"/>
      <c r="RHS39" s="159"/>
      <c r="RHT39" s="165"/>
      <c r="RHU39" s="159"/>
      <c r="RHV39" s="165"/>
      <c r="RHW39" s="159"/>
      <c r="RHX39" s="165"/>
      <c r="RHY39" s="159"/>
      <c r="RHZ39" s="165"/>
      <c r="RIA39" s="159"/>
      <c r="RIB39" s="165"/>
      <c r="RIC39" s="159"/>
      <c r="RID39" s="165"/>
      <c r="RIE39" s="159"/>
      <c r="RIF39" s="165"/>
      <c r="RIG39" s="159"/>
      <c r="RIH39" s="165"/>
      <c r="RII39" s="159"/>
      <c r="RIJ39" s="165"/>
      <c r="RIK39" s="159"/>
      <c r="RIL39" s="165"/>
      <c r="RIM39" s="159"/>
      <c r="RIN39" s="165"/>
      <c r="RIO39" s="159"/>
      <c r="RIP39" s="165"/>
      <c r="RIQ39" s="159"/>
      <c r="RIR39" s="165"/>
      <c r="RIS39" s="159"/>
      <c r="RIT39" s="165"/>
      <c r="RIU39" s="159"/>
      <c r="RIV39" s="165"/>
      <c r="RIW39" s="159"/>
      <c r="RIX39" s="165"/>
      <c r="RIY39" s="159"/>
      <c r="RIZ39" s="165"/>
      <c r="RJA39" s="159"/>
      <c r="RJB39" s="165"/>
      <c r="RJC39" s="159"/>
      <c r="RJD39" s="165"/>
      <c r="RJE39" s="159"/>
      <c r="RJF39" s="165"/>
      <c r="RJG39" s="159"/>
      <c r="RJH39" s="165"/>
      <c r="RJI39" s="159"/>
      <c r="RJJ39" s="165"/>
      <c r="RJK39" s="159"/>
      <c r="RJL39" s="165"/>
      <c r="RJM39" s="159"/>
      <c r="RJN39" s="165"/>
      <c r="RJO39" s="159"/>
      <c r="RJP39" s="165"/>
      <c r="RJQ39" s="159"/>
      <c r="RJR39" s="165"/>
      <c r="RJS39" s="159"/>
      <c r="RJT39" s="165"/>
      <c r="RJU39" s="159"/>
      <c r="RJV39" s="165"/>
      <c r="RJW39" s="159"/>
      <c r="RJX39" s="165"/>
      <c r="RJY39" s="159"/>
      <c r="RJZ39" s="165"/>
      <c r="RKA39" s="159"/>
      <c r="RKB39" s="165"/>
      <c r="RKC39" s="159"/>
      <c r="RKD39" s="165"/>
      <c r="RKE39" s="159"/>
      <c r="RKF39" s="165"/>
      <c r="RKG39" s="159"/>
      <c r="RKH39" s="165"/>
      <c r="RKI39" s="159"/>
      <c r="RKJ39" s="165"/>
      <c r="RKK39" s="159"/>
      <c r="RKL39" s="165"/>
      <c r="RKM39" s="159"/>
      <c r="RKN39" s="165"/>
      <c r="RKO39" s="159"/>
      <c r="RKP39" s="165"/>
      <c r="RKQ39" s="159"/>
      <c r="RKR39" s="165"/>
      <c r="RKS39" s="159"/>
      <c r="RKT39" s="165"/>
      <c r="RKU39" s="159"/>
      <c r="RKV39" s="165"/>
      <c r="RKW39" s="159"/>
      <c r="RKX39" s="165"/>
      <c r="RKY39" s="159"/>
      <c r="RKZ39" s="165"/>
      <c r="RLA39" s="159"/>
      <c r="RLB39" s="165"/>
      <c r="RLC39" s="159"/>
      <c r="RLD39" s="165"/>
      <c r="RLE39" s="159"/>
      <c r="RLF39" s="165"/>
      <c r="RLG39" s="159"/>
      <c r="RLH39" s="165"/>
      <c r="RLI39" s="159"/>
      <c r="RLJ39" s="165"/>
      <c r="RLK39" s="159"/>
      <c r="RLL39" s="165"/>
      <c r="RLM39" s="159"/>
      <c r="RLN39" s="165"/>
      <c r="RLO39" s="159"/>
      <c r="RLP39" s="165"/>
      <c r="RLQ39" s="159"/>
      <c r="RLR39" s="165"/>
      <c r="RLS39" s="159"/>
      <c r="RLT39" s="165"/>
      <c r="RLU39" s="159"/>
      <c r="RLV39" s="165"/>
      <c r="RLW39" s="159"/>
      <c r="RLX39" s="165"/>
      <c r="RLY39" s="159"/>
      <c r="RLZ39" s="165"/>
      <c r="RMA39" s="159"/>
      <c r="RMB39" s="165"/>
      <c r="RMC39" s="159"/>
      <c r="RMD39" s="165"/>
      <c r="RME39" s="159"/>
      <c r="RMF39" s="165"/>
      <c r="RMG39" s="159"/>
      <c r="RMH39" s="165"/>
      <c r="RMI39" s="159"/>
      <c r="RMJ39" s="165"/>
      <c r="RMK39" s="159"/>
      <c r="RML39" s="165"/>
      <c r="RMM39" s="159"/>
      <c r="RMN39" s="165"/>
      <c r="RMO39" s="159"/>
      <c r="RMP39" s="165"/>
      <c r="RMQ39" s="159"/>
      <c r="RMR39" s="165"/>
      <c r="RMS39" s="159"/>
      <c r="RMT39" s="165"/>
      <c r="RMU39" s="159"/>
      <c r="RMV39" s="165"/>
      <c r="RMW39" s="159"/>
      <c r="RMX39" s="165"/>
      <c r="RMY39" s="159"/>
      <c r="RMZ39" s="165"/>
      <c r="RNA39" s="159"/>
      <c r="RNB39" s="165"/>
      <c r="RNC39" s="159"/>
      <c r="RND39" s="165"/>
      <c r="RNE39" s="159"/>
      <c r="RNF39" s="165"/>
      <c r="RNG39" s="159"/>
      <c r="RNH39" s="165"/>
      <c r="RNI39" s="159"/>
      <c r="RNJ39" s="165"/>
      <c r="RNK39" s="159"/>
      <c r="RNL39" s="165"/>
      <c r="RNM39" s="159"/>
      <c r="RNN39" s="165"/>
      <c r="RNO39" s="159"/>
      <c r="RNP39" s="165"/>
      <c r="RNQ39" s="159"/>
      <c r="RNR39" s="165"/>
      <c r="RNS39" s="159"/>
      <c r="RNT39" s="165"/>
      <c r="RNU39" s="159"/>
      <c r="RNV39" s="165"/>
      <c r="RNW39" s="159"/>
      <c r="RNX39" s="165"/>
      <c r="RNY39" s="159"/>
      <c r="RNZ39" s="165"/>
      <c r="ROA39" s="159"/>
      <c r="ROB39" s="165"/>
      <c r="ROC39" s="159"/>
      <c r="ROD39" s="165"/>
      <c r="ROE39" s="159"/>
      <c r="ROF39" s="165"/>
      <c r="ROG39" s="159"/>
      <c r="ROH39" s="165"/>
      <c r="ROI39" s="159"/>
      <c r="ROJ39" s="165"/>
      <c r="ROK39" s="159"/>
      <c r="ROL39" s="165"/>
      <c r="ROM39" s="159"/>
      <c r="RON39" s="165"/>
      <c r="ROO39" s="159"/>
      <c r="ROP39" s="165"/>
      <c r="ROQ39" s="159"/>
      <c r="ROR39" s="165"/>
      <c r="ROS39" s="159"/>
      <c r="ROT39" s="165"/>
      <c r="ROU39" s="159"/>
      <c r="ROV39" s="165"/>
      <c r="ROW39" s="159"/>
      <c r="ROX39" s="165"/>
      <c r="ROY39" s="159"/>
      <c r="ROZ39" s="165"/>
      <c r="RPA39" s="159"/>
      <c r="RPB39" s="165"/>
      <c r="RPC39" s="159"/>
      <c r="RPD39" s="165"/>
      <c r="RPE39" s="159"/>
      <c r="RPF39" s="165"/>
      <c r="RPG39" s="159"/>
      <c r="RPH39" s="165"/>
      <c r="RPI39" s="159"/>
      <c r="RPJ39" s="165"/>
      <c r="RPK39" s="159"/>
      <c r="RPL39" s="165"/>
      <c r="RPM39" s="159"/>
      <c r="RPN39" s="165"/>
      <c r="RPO39" s="159"/>
      <c r="RPP39" s="165"/>
      <c r="RPQ39" s="159"/>
      <c r="RPR39" s="165"/>
      <c r="RPS39" s="159"/>
      <c r="RPT39" s="165"/>
      <c r="RPU39" s="159"/>
      <c r="RPV39" s="165"/>
      <c r="RPW39" s="159"/>
      <c r="RPX39" s="165"/>
      <c r="RPY39" s="159"/>
      <c r="RPZ39" s="165"/>
      <c r="RQA39" s="159"/>
      <c r="RQB39" s="165"/>
      <c r="RQC39" s="159"/>
      <c r="RQD39" s="165"/>
      <c r="RQE39" s="159"/>
      <c r="RQF39" s="165"/>
      <c r="RQG39" s="159"/>
      <c r="RQH39" s="165"/>
      <c r="RQI39" s="159"/>
      <c r="RQJ39" s="165"/>
      <c r="RQK39" s="159"/>
      <c r="RQL39" s="165"/>
      <c r="RQM39" s="159"/>
      <c r="RQN39" s="165"/>
      <c r="RQO39" s="159"/>
      <c r="RQP39" s="165"/>
      <c r="RQQ39" s="159"/>
      <c r="RQR39" s="165"/>
      <c r="RQS39" s="159"/>
      <c r="RQT39" s="165"/>
      <c r="RQU39" s="159"/>
      <c r="RQV39" s="165"/>
      <c r="RQW39" s="159"/>
      <c r="RQX39" s="165"/>
      <c r="RQY39" s="159"/>
      <c r="RQZ39" s="165"/>
      <c r="RRA39" s="159"/>
      <c r="RRB39" s="165"/>
      <c r="RRC39" s="159"/>
      <c r="RRD39" s="165"/>
      <c r="RRE39" s="159"/>
      <c r="RRF39" s="165"/>
      <c r="RRG39" s="159"/>
      <c r="RRH39" s="165"/>
      <c r="RRI39" s="159"/>
      <c r="RRJ39" s="165"/>
      <c r="RRK39" s="159"/>
      <c r="RRL39" s="165"/>
      <c r="RRM39" s="159"/>
      <c r="RRN39" s="165"/>
      <c r="RRO39" s="159"/>
      <c r="RRP39" s="165"/>
      <c r="RRQ39" s="159"/>
      <c r="RRR39" s="165"/>
      <c r="RRS39" s="159"/>
      <c r="RRT39" s="165"/>
      <c r="RRU39" s="159"/>
      <c r="RRV39" s="165"/>
      <c r="RRW39" s="159"/>
      <c r="RRX39" s="165"/>
      <c r="RRY39" s="159"/>
      <c r="RRZ39" s="165"/>
      <c r="RSA39" s="159"/>
      <c r="RSB39" s="165"/>
      <c r="RSC39" s="159"/>
      <c r="RSD39" s="165"/>
      <c r="RSE39" s="159"/>
      <c r="RSF39" s="165"/>
      <c r="RSG39" s="159"/>
      <c r="RSH39" s="165"/>
      <c r="RSI39" s="159"/>
      <c r="RSJ39" s="165"/>
      <c r="RSK39" s="159"/>
      <c r="RSL39" s="165"/>
      <c r="RSM39" s="159"/>
      <c r="RSN39" s="165"/>
      <c r="RSO39" s="159"/>
      <c r="RSP39" s="165"/>
      <c r="RSQ39" s="159"/>
      <c r="RSR39" s="165"/>
      <c r="RSS39" s="159"/>
      <c r="RST39" s="165"/>
      <c r="RSU39" s="159"/>
      <c r="RSV39" s="165"/>
      <c r="RSW39" s="159"/>
      <c r="RSX39" s="165"/>
      <c r="RSY39" s="159"/>
      <c r="RSZ39" s="165"/>
      <c r="RTA39" s="159"/>
      <c r="RTB39" s="165"/>
      <c r="RTC39" s="159"/>
      <c r="RTD39" s="165"/>
      <c r="RTE39" s="159"/>
      <c r="RTF39" s="165"/>
      <c r="RTG39" s="159"/>
      <c r="RTH39" s="165"/>
      <c r="RTI39" s="159"/>
      <c r="RTJ39" s="165"/>
      <c r="RTK39" s="159"/>
      <c r="RTL39" s="165"/>
      <c r="RTM39" s="159"/>
      <c r="RTN39" s="165"/>
      <c r="RTO39" s="159"/>
      <c r="RTP39" s="165"/>
      <c r="RTQ39" s="159"/>
      <c r="RTR39" s="165"/>
      <c r="RTS39" s="159"/>
      <c r="RTT39" s="165"/>
      <c r="RTU39" s="159"/>
      <c r="RTV39" s="165"/>
      <c r="RTW39" s="159"/>
      <c r="RTX39" s="165"/>
      <c r="RTY39" s="159"/>
      <c r="RTZ39" s="165"/>
      <c r="RUA39" s="159"/>
      <c r="RUB39" s="165"/>
      <c r="RUC39" s="159"/>
      <c r="RUD39" s="165"/>
      <c r="RUE39" s="159"/>
      <c r="RUF39" s="165"/>
      <c r="RUG39" s="159"/>
      <c r="RUH39" s="165"/>
      <c r="RUI39" s="159"/>
      <c r="RUJ39" s="165"/>
      <c r="RUK39" s="159"/>
      <c r="RUL39" s="165"/>
      <c r="RUM39" s="159"/>
      <c r="RUN39" s="165"/>
      <c r="RUO39" s="159"/>
      <c r="RUP39" s="165"/>
      <c r="RUQ39" s="159"/>
      <c r="RUR39" s="165"/>
      <c r="RUS39" s="159"/>
      <c r="RUT39" s="165"/>
      <c r="RUU39" s="159"/>
      <c r="RUV39" s="165"/>
      <c r="RUW39" s="159"/>
      <c r="RUX39" s="165"/>
      <c r="RUY39" s="159"/>
      <c r="RUZ39" s="165"/>
      <c r="RVA39" s="159"/>
      <c r="RVB39" s="165"/>
      <c r="RVC39" s="159"/>
      <c r="RVD39" s="165"/>
      <c r="RVE39" s="159"/>
      <c r="RVF39" s="165"/>
      <c r="RVG39" s="159"/>
      <c r="RVH39" s="165"/>
      <c r="RVI39" s="159"/>
      <c r="RVJ39" s="165"/>
      <c r="RVK39" s="159"/>
      <c r="RVL39" s="165"/>
      <c r="RVM39" s="159"/>
      <c r="RVN39" s="165"/>
      <c r="RVO39" s="159"/>
      <c r="RVP39" s="165"/>
      <c r="RVQ39" s="159"/>
      <c r="RVR39" s="165"/>
      <c r="RVS39" s="159"/>
      <c r="RVT39" s="165"/>
      <c r="RVU39" s="159"/>
      <c r="RVV39" s="165"/>
      <c r="RVW39" s="159"/>
      <c r="RVX39" s="165"/>
      <c r="RVY39" s="159"/>
      <c r="RVZ39" s="165"/>
      <c r="RWA39" s="159"/>
      <c r="RWB39" s="165"/>
      <c r="RWC39" s="159"/>
      <c r="RWD39" s="165"/>
      <c r="RWE39" s="159"/>
      <c r="RWF39" s="165"/>
      <c r="RWG39" s="159"/>
      <c r="RWH39" s="165"/>
      <c r="RWI39" s="159"/>
      <c r="RWJ39" s="165"/>
      <c r="RWK39" s="159"/>
      <c r="RWL39" s="165"/>
      <c r="RWM39" s="159"/>
      <c r="RWN39" s="165"/>
      <c r="RWO39" s="159"/>
      <c r="RWP39" s="165"/>
      <c r="RWQ39" s="159"/>
      <c r="RWR39" s="165"/>
      <c r="RWS39" s="159"/>
      <c r="RWT39" s="165"/>
      <c r="RWU39" s="159"/>
      <c r="RWV39" s="165"/>
      <c r="RWW39" s="159"/>
      <c r="RWX39" s="165"/>
      <c r="RWY39" s="159"/>
      <c r="RWZ39" s="165"/>
      <c r="RXA39" s="159"/>
      <c r="RXB39" s="165"/>
      <c r="RXC39" s="159"/>
      <c r="RXD39" s="165"/>
      <c r="RXE39" s="159"/>
      <c r="RXF39" s="165"/>
      <c r="RXG39" s="159"/>
      <c r="RXH39" s="165"/>
      <c r="RXI39" s="159"/>
      <c r="RXJ39" s="165"/>
      <c r="RXK39" s="159"/>
      <c r="RXL39" s="165"/>
      <c r="RXM39" s="159"/>
      <c r="RXN39" s="165"/>
      <c r="RXO39" s="159"/>
      <c r="RXP39" s="165"/>
      <c r="RXQ39" s="159"/>
      <c r="RXR39" s="165"/>
      <c r="RXS39" s="159"/>
      <c r="RXT39" s="165"/>
      <c r="RXU39" s="159"/>
      <c r="RXV39" s="165"/>
      <c r="RXW39" s="159"/>
      <c r="RXX39" s="165"/>
      <c r="RXY39" s="159"/>
      <c r="RXZ39" s="165"/>
      <c r="RYA39" s="159"/>
      <c r="RYB39" s="165"/>
      <c r="RYC39" s="159"/>
      <c r="RYD39" s="165"/>
      <c r="RYE39" s="159"/>
      <c r="RYF39" s="165"/>
      <c r="RYG39" s="159"/>
      <c r="RYH39" s="165"/>
      <c r="RYI39" s="159"/>
      <c r="RYJ39" s="165"/>
      <c r="RYK39" s="159"/>
      <c r="RYL39" s="165"/>
      <c r="RYM39" s="159"/>
      <c r="RYN39" s="165"/>
      <c r="RYO39" s="159"/>
      <c r="RYP39" s="165"/>
      <c r="RYQ39" s="159"/>
      <c r="RYR39" s="165"/>
      <c r="RYS39" s="159"/>
      <c r="RYT39" s="165"/>
      <c r="RYU39" s="159"/>
      <c r="RYV39" s="165"/>
      <c r="RYW39" s="159"/>
      <c r="RYX39" s="165"/>
      <c r="RYY39" s="159"/>
      <c r="RYZ39" s="165"/>
      <c r="RZA39" s="159"/>
      <c r="RZB39" s="165"/>
      <c r="RZC39" s="159"/>
      <c r="RZD39" s="165"/>
      <c r="RZE39" s="159"/>
      <c r="RZF39" s="165"/>
      <c r="RZG39" s="159"/>
      <c r="RZH39" s="165"/>
      <c r="RZI39" s="159"/>
      <c r="RZJ39" s="165"/>
      <c r="RZK39" s="159"/>
      <c r="RZL39" s="165"/>
      <c r="RZM39" s="159"/>
      <c r="RZN39" s="165"/>
      <c r="RZO39" s="159"/>
      <c r="RZP39" s="165"/>
      <c r="RZQ39" s="159"/>
      <c r="RZR39" s="165"/>
      <c r="RZS39" s="159"/>
      <c r="RZT39" s="165"/>
      <c r="RZU39" s="159"/>
      <c r="RZV39" s="165"/>
      <c r="RZW39" s="159"/>
      <c r="RZX39" s="165"/>
      <c r="RZY39" s="159"/>
      <c r="RZZ39" s="165"/>
      <c r="SAA39" s="159"/>
      <c r="SAB39" s="165"/>
      <c r="SAC39" s="159"/>
      <c r="SAD39" s="165"/>
      <c r="SAE39" s="159"/>
      <c r="SAF39" s="165"/>
      <c r="SAG39" s="159"/>
      <c r="SAH39" s="165"/>
      <c r="SAI39" s="159"/>
      <c r="SAJ39" s="165"/>
      <c r="SAK39" s="159"/>
      <c r="SAL39" s="165"/>
      <c r="SAM39" s="159"/>
      <c r="SAN39" s="165"/>
      <c r="SAO39" s="159"/>
      <c r="SAP39" s="165"/>
      <c r="SAQ39" s="159"/>
      <c r="SAR39" s="165"/>
      <c r="SAS39" s="159"/>
      <c r="SAT39" s="165"/>
      <c r="SAU39" s="159"/>
      <c r="SAV39" s="165"/>
      <c r="SAW39" s="159"/>
      <c r="SAX39" s="165"/>
      <c r="SAY39" s="159"/>
      <c r="SAZ39" s="165"/>
      <c r="SBA39" s="159"/>
      <c r="SBB39" s="165"/>
      <c r="SBC39" s="159"/>
      <c r="SBD39" s="165"/>
      <c r="SBE39" s="159"/>
      <c r="SBF39" s="165"/>
      <c r="SBG39" s="159"/>
      <c r="SBH39" s="165"/>
      <c r="SBI39" s="159"/>
      <c r="SBJ39" s="165"/>
      <c r="SBK39" s="159"/>
      <c r="SBL39" s="165"/>
      <c r="SBM39" s="159"/>
      <c r="SBN39" s="165"/>
      <c r="SBO39" s="159"/>
      <c r="SBP39" s="165"/>
      <c r="SBQ39" s="159"/>
      <c r="SBR39" s="165"/>
      <c r="SBS39" s="159"/>
      <c r="SBT39" s="165"/>
      <c r="SBU39" s="159"/>
      <c r="SBV39" s="165"/>
      <c r="SBW39" s="159"/>
      <c r="SBX39" s="165"/>
      <c r="SBY39" s="159"/>
      <c r="SBZ39" s="165"/>
      <c r="SCA39" s="159"/>
      <c r="SCB39" s="165"/>
      <c r="SCC39" s="159"/>
      <c r="SCD39" s="165"/>
      <c r="SCE39" s="159"/>
      <c r="SCF39" s="165"/>
      <c r="SCG39" s="159"/>
      <c r="SCH39" s="165"/>
      <c r="SCI39" s="159"/>
      <c r="SCJ39" s="165"/>
      <c r="SCK39" s="159"/>
      <c r="SCL39" s="165"/>
      <c r="SCM39" s="159"/>
      <c r="SCN39" s="165"/>
      <c r="SCO39" s="159"/>
      <c r="SCP39" s="165"/>
      <c r="SCQ39" s="159"/>
      <c r="SCR39" s="165"/>
      <c r="SCS39" s="159"/>
      <c r="SCT39" s="165"/>
      <c r="SCU39" s="159"/>
      <c r="SCV39" s="165"/>
      <c r="SCW39" s="159"/>
      <c r="SCX39" s="165"/>
      <c r="SCY39" s="159"/>
      <c r="SCZ39" s="165"/>
      <c r="SDA39" s="159"/>
      <c r="SDB39" s="165"/>
      <c r="SDC39" s="159"/>
      <c r="SDD39" s="165"/>
      <c r="SDE39" s="159"/>
      <c r="SDF39" s="165"/>
      <c r="SDG39" s="159"/>
      <c r="SDH39" s="165"/>
      <c r="SDI39" s="159"/>
      <c r="SDJ39" s="165"/>
      <c r="SDK39" s="159"/>
      <c r="SDL39" s="165"/>
      <c r="SDM39" s="159"/>
      <c r="SDN39" s="165"/>
      <c r="SDO39" s="159"/>
      <c r="SDP39" s="165"/>
      <c r="SDQ39" s="159"/>
      <c r="SDR39" s="165"/>
      <c r="SDS39" s="159"/>
      <c r="SDT39" s="165"/>
      <c r="SDU39" s="159"/>
      <c r="SDV39" s="165"/>
      <c r="SDW39" s="159"/>
      <c r="SDX39" s="165"/>
      <c r="SDY39" s="159"/>
      <c r="SDZ39" s="165"/>
      <c r="SEA39" s="159"/>
      <c r="SEB39" s="165"/>
      <c r="SEC39" s="159"/>
      <c r="SED39" s="165"/>
      <c r="SEE39" s="159"/>
      <c r="SEF39" s="165"/>
      <c r="SEG39" s="159"/>
      <c r="SEH39" s="165"/>
      <c r="SEI39" s="159"/>
      <c r="SEJ39" s="165"/>
      <c r="SEK39" s="159"/>
      <c r="SEL39" s="165"/>
      <c r="SEM39" s="159"/>
      <c r="SEN39" s="165"/>
      <c r="SEO39" s="159"/>
      <c r="SEP39" s="165"/>
      <c r="SEQ39" s="159"/>
      <c r="SER39" s="165"/>
      <c r="SES39" s="159"/>
      <c r="SET39" s="165"/>
      <c r="SEU39" s="159"/>
      <c r="SEV39" s="165"/>
      <c r="SEW39" s="159"/>
      <c r="SEX39" s="165"/>
      <c r="SEY39" s="159"/>
      <c r="SEZ39" s="165"/>
      <c r="SFA39" s="159"/>
      <c r="SFB39" s="165"/>
      <c r="SFC39" s="159"/>
      <c r="SFD39" s="165"/>
      <c r="SFE39" s="159"/>
      <c r="SFF39" s="165"/>
      <c r="SFG39" s="159"/>
      <c r="SFH39" s="165"/>
      <c r="SFI39" s="159"/>
      <c r="SFJ39" s="165"/>
      <c r="SFK39" s="159"/>
      <c r="SFL39" s="165"/>
      <c r="SFM39" s="159"/>
      <c r="SFN39" s="165"/>
      <c r="SFO39" s="159"/>
      <c r="SFP39" s="165"/>
      <c r="SFQ39" s="159"/>
      <c r="SFR39" s="165"/>
      <c r="SFS39" s="159"/>
      <c r="SFT39" s="165"/>
      <c r="SFU39" s="159"/>
      <c r="SFV39" s="165"/>
      <c r="SFW39" s="159"/>
      <c r="SFX39" s="165"/>
      <c r="SFY39" s="159"/>
      <c r="SFZ39" s="165"/>
      <c r="SGA39" s="159"/>
      <c r="SGB39" s="165"/>
      <c r="SGC39" s="159"/>
      <c r="SGD39" s="165"/>
      <c r="SGE39" s="159"/>
      <c r="SGF39" s="165"/>
      <c r="SGG39" s="159"/>
      <c r="SGH39" s="165"/>
      <c r="SGI39" s="159"/>
      <c r="SGJ39" s="165"/>
      <c r="SGK39" s="159"/>
      <c r="SGL39" s="165"/>
      <c r="SGM39" s="159"/>
      <c r="SGN39" s="165"/>
      <c r="SGO39" s="159"/>
      <c r="SGP39" s="165"/>
      <c r="SGQ39" s="159"/>
      <c r="SGR39" s="165"/>
      <c r="SGS39" s="159"/>
      <c r="SGT39" s="165"/>
      <c r="SGU39" s="159"/>
      <c r="SGV39" s="165"/>
      <c r="SGW39" s="159"/>
      <c r="SGX39" s="165"/>
      <c r="SGY39" s="159"/>
      <c r="SGZ39" s="165"/>
      <c r="SHA39" s="159"/>
      <c r="SHB39" s="165"/>
      <c r="SHC39" s="159"/>
      <c r="SHD39" s="165"/>
      <c r="SHE39" s="159"/>
      <c r="SHF39" s="165"/>
      <c r="SHG39" s="159"/>
      <c r="SHH39" s="165"/>
      <c r="SHI39" s="159"/>
      <c r="SHJ39" s="165"/>
      <c r="SHK39" s="159"/>
      <c r="SHL39" s="165"/>
      <c r="SHM39" s="159"/>
      <c r="SHN39" s="165"/>
      <c r="SHO39" s="159"/>
      <c r="SHP39" s="165"/>
      <c r="SHQ39" s="159"/>
      <c r="SHR39" s="165"/>
      <c r="SHS39" s="159"/>
      <c r="SHT39" s="165"/>
      <c r="SHU39" s="159"/>
      <c r="SHV39" s="165"/>
      <c r="SHW39" s="159"/>
      <c r="SHX39" s="165"/>
      <c r="SHY39" s="159"/>
      <c r="SHZ39" s="165"/>
      <c r="SIA39" s="159"/>
      <c r="SIB39" s="165"/>
      <c r="SIC39" s="159"/>
      <c r="SID39" s="165"/>
      <c r="SIE39" s="159"/>
      <c r="SIF39" s="165"/>
      <c r="SIG39" s="159"/>
      <c r="SIH39" s="165"/>
      <c r="SII39" s="159"/>
      <c r="SIJ39" s="165"/>
      <c r="SIK39" s="159"/>
      <c r="SIL39" s="165"/>
      <c r="SIM39" s="159"/>
      <c r="SIN39" s="165"/>
      <c r="SIO39" s="159"/>
      <c r="SIP39" s="165"/>
      <c r="SIQ39" s="159"/>
      <c r="SIR39" s="165"/>
      <c r="SIS39" s="159"/>
      <c r="SIT39" s="165"/>
      <c r="SIU39" s="159"/>
      <c r="SIV39" s="165"/>
      <c r="SIW39" s="159"/>
      <c r="SIX39" s="165"/>
      <c r="SIY39" s="159"/>
      <c r="SIZ39" s="165"/>
      <c r="SJA39" s="159"/>
      <c r="SJB39" s="165"/>
      <c r="SJC39" s="159"/>
      <c r="SJD39" s="165"/>
      <c r="SJE39" s="159"/>
      <c r="SJF39" s="165"/>
      <c r="SJG39" s="159"/>
      <c r="SJH39" s="165"/>
      <c r="SJI39" s="159"/>
      <c r="SJJ39" s="165"/>
      <c r="SJK39" s="159"/>
      <c r="SJL39" s="165"/>
      <c r="SJM39" s="159"/>
      <c r="SJN39" s="165"/>
      <c r="SJO39" s="159"/>
      <c r="SJP39" s="165"/>
      <c r="SJQ39" s="159"/>
      <c r="SJR39" s="165"/>
      <c r="SJS39" s="159"/>
      <c r="SJT39" s="165"/>
      <c r="SJU39" s="159"/>
      <c r="SJV39" s="165"/>
      <c r="SJW39" s="159"/>
      <c r="SJX39" s="165"/>
      <c r="SJY39" s="159"/>
      <c r="SJZ39" s="165"/>
      <c r="SKA39" s="159"/>
      <c r="SKB39" s="165"/>
      <c r="SKC39" s="159"/>
      <c r="SKD39" s="165"/>
      <c r="SKE39" s="159"/>
      <c r="SKF39" s="165"/>
      <c r="SKG39" s="159"/>
      <c r="SKH39" s="165"/>
      <c r="SKI39" s="159"/>
      <c r="SKJ39" s="165"/>
      <c r="SKK39" s="159"/>
      <c r="SKL39" s="165"/>
      <c r="SKM39" s="159"/>
      <c r="SKN39" s="165"/>
      <c r="SKO39" s="159"/>
      <c r="SKP39" s="165"/>
      <c r="SKQ39" s="159"/>
      <c r="SKR39" s="165"/>
      <c r="SKS39" s="159"/>
      <c r="SKT39" s="165"/>
      <c r="SKU39" s="159"/>
      <c r="SKV39" s="165"/>
      <c r="SKW39" s="159"/>
      <c r="SKX39" s="165"/>
      <c r="SKY39" s="159"/>
      <c r="SKZ39" s="165"/>
      <c r="SLA39" s="159"/>
      <c r="SLB39" s="165"/>
      <c r="SLC39" s="159"/>
      <c r="SLD39" s="165"/>
      <c r="SLE39" s="159"/>
      <c r="SLF39" s="165"/>
      <c r="SLG39" s="159"/>
      <c r="SLH39" s="165"/>
      <c r="SLI39" s="159"/>
      <c r="SLJ39" s="165"/>
      <c r="SLK39" s="159"/>
      <c r="SLL39" s="165"/>
      <c r="SLM39" s="159"/>
      <c r="SLN39" s="165"/>
      <c r="SLO39" s="159"/>
      <c r="SLP39" s="165"/>
      <c r="SLQ39" s="159"/>
      <c r="SLR39" s="165"/>
      <c r="SLS39" s="159"/>
      <c r="SLT39" s="165"/>
      <c r="SLU39" s="159"/>
      <c r="SLV39" s="165"/>
      <c r="SLW39" s="159"/>
      <c r="SLX39" s="165"/>
      <c r="SLY39" s="159"/>
      <c r="SLZ39" s="165"/>
      <c r="SMA39" s="159"/>
      <c r="SMB39" s="165"/>
      <c r="SMC39" s="159"/>
      <c r="SMD39" s="165"/>
      <c r="SME39" s="159"/>
      <c r="SMF39" s="165"/>
      <c r="SMG39" s="159"/>
      <c r="SMH39" s="165"/>
      <c r="SMI39" s="159"/>
      <c r="SMJ39" s="165"/>
      <c r="SMK39" s="159"/>
      <c r="SML39" s="165"/>
      <c r="SMM39" s="159"/>
      <c r="SMN39" s="165"/>
      <c r="SMO39" s="159"/>
      <c r="SMP39" s="165"/>
      <c r="SMQ39" s="159"/>
      <c r="SMR39" s="165"/>
      <c r="SMS39" s="159"/>
      <c r="SMT39" s="165"/>
      <c r="SMU39" s="159"/>
      <c r="SMV39" s="165"/>
      <c r="SMW39" s="159"/>
      <c r="SMX39" s="165"/>
      <c r="SMY39" s="159"/>
      <c r="SMZ39" s="165"/>
      <c r="SNA39" s="159"/>
      <c r="SNB39" s="165"/>
      <c r="SNC39" s="159"/>
      <c r="SND39" s="165"/>
      <c r="SNE39" s="159"/>
      <c r="SNF39" s="165"/>
      <c r="SNG39" s="159"/>
      <c r="SNH39" s="165"/>
      <c r="SNI39" s="159"/>
      <c r="SNJ39" s="165"/>
      <c r="SNK39" s="159"/>
      <c r="SNL39" s="165"/>
      <c r="SNM39" s="159"/>
      <c r="SNN39" s="165"/>
      <c r="SNO39" s="159"/>
      <c r="SNP39" s="165"/>
      <c r="SNQ39" s="159"/>
      <c r="SNR39" s="165"/>
      <c r="SNS39" s="159"/>
      <c r="SNT39" s="165"/>
      <c r="SNU39" s="159"/>
      <c r="SNV39" s="165"/>
      <c r="SNW39" s="159"/>
      <c r="SNX39" s="165"/>
      <c r="SNY39" s="159"/>
      <c r="SNZ39" s="165"/>
      <c r="SOA39" s="159"/>
      <c r="SOB39" s="165"/>
      <c r="SOC39" s="159"/>
      <c r="SOD39" s="165"/>
      <c r="SOE39" s="159"/>
      <c r="SOF39" s="165"/>
      <c r="SOG39" s="159"/>
      <c r="SOH39" s="165"/>
      <c r="SOI39" s="159"/>
      <c r="SOJ39" s="165"/>
      <c r="SOK39" s="159"/>
      <c r="SOL39" s="165"/>
      <c r="SOM39" s="159"/>
      <c r="SON39" s="165"/>
      <c r="SOO39" s="159"/>
      <c r="SOP39" s="165"/>
      <c r="SOQ39" s="159"/>
      <c r="SOR39" s="165"/>
      <c r="SOS39" s="159"/>
      <c r="SOT39" s="165"/>
      <c r="SOU39" s="159"/>
      <c r="SOV39" s="165"/>
      <c r="SOW39" s="159"/>
      <c r="SOX39" s="165"/>
      <c r="SOY39" s="159"/>
      <c r="SOZ39" s="165"/>
      <c r="SPA39" s="159"/>
      <c r="SPB39" s="165"/>
      <c r="SPC39" s="159"/>
      <c r="SPD39" s="165"/>
      <c r="SPE39" s="159"/>
      <c r="SPF39" s="165"/>
      <c r="SPG39" s="159"/>
      <c r="SPH39" s="165"/>
      <c r="SPI39" s="159"/>
      <c r="SPJ39" s="165"/>
      <c r="SPK39" s="159"/>
      <c r="SPL39" s="165"/>
      <c r="SPM39" s="159"/>
      <c r="SPN39" s="165"/>
      <c r="SPO39" s="159"/>
      <c r="SPP39" s="165"/>
      <c r="SPQ39" s="159"/>
      <c r="SPR39" s="165"/>
      <c r="SPS39" s="159"/>
      <c r="SPT39" s="165"/>
      <c r="SPU39" s="159"/>
      <c r="SPV39" s="165"/>
      <c r="SPW39" s="159"/>
      <c r="SPX39" s="165"/>
      <c r="SPY39" s="159"/>
      <c r="SPZ39" s="165"/>
      <c r="SQA39" s="159"/>
      <c r="SQB39" s="165"/>
      <c r="SQC39" s="159"/>
      <c r="SQD39" s="165"/>
      <c r="SQE39" s="159"/>
      <c r="SQF39" s="165"/>
      <c r="SQG39" s="159"/>
      <c r="SQH39" s="165"/>
      <c r="SQI39" s="159"/>
      <c r="SQJ39" s="165"/>
      <c r="SQK39" s="159"/>
      <c r="SQL39" s="165"/>
      <c r="SQM39" s="159"/>
      <c r="SQN39" s="165"/>
      <c r="SQO39" s="159"/>
      <c r="SQP39" s="165"/>
      <c r="SQQ39" s="159"/>
      <c r="SQR39" s="165"/>
      <c r="SQS39" s="159"/>
      <c r="SQT39" s="165"/>
      <c r="SQU39" s="159"/>
      <c r="SQV39" s="165"/>
      <c r="SQW39" s="159"/>
      <c r="SQX39" s="165"/>
      <c r="SQY39" s="159"/>
      <c r="SQZ39" s="165"/>
      <c r="SRA39" s="159"/>
      <c r="SRB39" s="165"/>
      <c r="SRC39" s="159"/>
      <c r="SRD39" s="165"/>
      <c r="SRE39" s="159"/>
      <c r="SRF39" s="165"/>
      <c r="SRG39" s="159"/>
      <c r="SRH39" s="165"/>
      <c r="SRI39" s="159"/>
      <c r="SRJ39" s="165"/>
      <c r="SRK39" s="159"/>
      <c r="SRL39" s="165"/>
      <c r="SRM39" s="159"/>
      <c r="SRN39" s="165"/>
      <c r="SRO39" s="159"/>
      <c r="SRP39" s="165"/>
      <c r="SRQ39" s="159"/>
      <c r="SRR39" s="165"/>
      <c r="SRS39" s="159"/>
      <c r="SRT39" s="165"/>
      <c r="SRU39" s="159"/>
      <c r="SRV39" s="165"/>
      <c r="SRW39" s="159"/>
      <c r="SRX39" s="165"/>
      <c r="SRY39" s="159"/>
      <c r="SRZ39" s="165"/>
      <c r="SSA39" s="159"/>
      <c r="SSB39" s="165"/>
      <c r="SSC39" s="159"/>
      <c r="SSD39" s="165"/>
      <c r="SSE39" s="159"/>
      <c r="SSF39" s="165"/>
      <c r="SSG39" s="159"/>
      <c r="SSH39" s="165"/>
      <c r="SSI39" s="159"/>
      <c r="SSJ39" s="165"/>
      <c r="SSK39" s="159"/>
      <c r="SSL39" s="165"/>
      <c r="SSM39" s="159"/>
      <c r="SSN39" s="165"/>
      <c r="SSO39" s="159"/>
      <c r="SSP39" s="165"/>
      <c r="SSQ39" s="159"/>
      <c r="SSR39" s="165"/>
      <c r="SSS39" s="159"/>
      <c r="SST39" s="165"/>
      <c r="SSU39" s="159"/>
      <c r="SSV39" s="165"/>
      <c r="SSW39" s="159"/>
      <c r="SSX39" s="165"/>
      <c r="SSY39" s="159"/>
      <c r="SSZ39" s="165"/>
      <c r="STA39" s="159"/>
      <c r="STB39" s="165"/>
      <c r="STC39" s="159"/>
      <c r="STD39" s="165"/>
      <c r="STE39" s="159"/>
      <c r="STF39" s="165"/>
      <c r="STG39" s="159"/>
      <c r="STH39" s="165"/>
      <c r="STI39" s="159"/>
      <c r="STJ39" s="165"/>
      <c r="STK39" s="159"/>
      <c r="STL39" s="165"/>
      <c r="STM39" s="159"/>
      <c r="STN39" s="165"/>
      <c r="STO39" s="159"/>
      <c r="STP39" s="165"/>
      <c r="STQ39" s="159"/>
      <c r="STR39" s="165"/>
      <c r="STS39" s="159"/>
      <c r="STT39" s="165"/>
      <c r="STU39" s="159"/>
      <c r="STV39" s="165"/>
      <c r="STW39" s="159"/>
      <c r="STX39" s="165"/>
      <c r="STY39" s="159"/>
      <c r="STZ39" s="165"/>
      <c r="SUA39" s="159"/>
      <c r="SUB39" s="165"/>
      <c r="SUC39" s="159"/>
      <c r="SUD39" s="165"/>
      <c r="SUE39" s="159"/>
      <c r="SUF39" s="165"/>
      <c r="SUG39" s="159"/>
      <c r="SUH39" s="165"/>
      <c r="SUI39" s="159"/>
      <c r="SUJ39" s="165"/>
      <c r="SUK39" s="159"/>
      <c r="SUL39" s="165"/>
      <c r="SUM39" s="159"/>
      <c r="SUN39" s="165"/>
      <c r="SUO39" s="159"/>
      <c r="SUP39" s="165"/>
      <c r="SUQ39" s="159"/>
      <c r="SUR39" s="165"/>
      <c r="SUS39" s="159"/>
      <c r="SUT39" s="165"/>
      <c r="SUU39" s="159"/>
      <c r="SUV39" s="165"/>
      <c r="SUW39" s="159"/>
      <c r="SUX39" s="165"/>
      <c r="SUY39" s="159"/>
      <c r="SUZ39" s="165"/>
      <c r="SVA39" s="159"/>
      <c r="SVB39" s="165"/>
      <c r="SVC39" s="159"/>
      <c r="SVD39" s="165"/>
      <c r="SVE39" s="159"/>
      <c r="SVF39" s="165"/>
      <c r="SVG39" s="159"/>
      <c r="SVH39" s="165"/>
      <c r="SVI39" s="159"/>
      <c r="SVJ39" s="165"/>
      <c r="SVK39" s="159"/>
      <c r="SVL39" s="165"/>
      <c r="SVM39" s="159"/>
      <c r="SVN39" s="165"/>
      <c r="SVO39" s="159"/>
      <c r="SVP39" s="165"/>
      <c r="SVQ39" s="159"/>
      <c r="SVR39" s="165"/>
      <c r="SVS39" s="159"/>
      <c r="SVT39" s="165"/>
      <c r="SVU39" s="159"/>
      <c r="SVV39" s="165"/>
      <c r="SVW39" s="159"/>
      <c r="SVX39" s="165"/>
      <c r="SVY39" s="159"/>
      <c r="SVZ39" s="165"/>
      <c r="SWA39" s="159"/>
      <c r="SWB39" s="165"/>
      <c r="SWC39" s="159"/>
      <c r="SWD39" s="165"/>
      <c r="SWE39" s="159"/>
      <c r="SWF39" s="165"/>
      <c r="SWG39" s="159"/>
      <c r="SWH39" s="165"/>
      <c r="SWI39" s="159"/>
      <c r="SWJ39" s="165"/>
      <c r="SWK39" s="159"/>
      <c r="SWL39" s="165"/>
      <c r="SWM39" s="159"/>
      <c r="SWN39" s="165"/>
      <c r="SWO39" s="159"/>
      <c r="SWP39" s="165"/>
      <c r="SWQ39" s="159"/>
      <c r="SWR39" s="165"/>
      <c r="SWS39" s="159"/>
      <c r="SWT39" s="165"/>
      <c r="SWU39" s="159"/>
      <c r="SWV39" s="165"/>
      <c r="SWW39" s="159"/>
      <c r="SWX39" s="165"/>
      <c r="SWY39" s="159"/>
      <c r="SWZ39" s="165"/>
      <c r="SXA39" s="159"/>
      <c r="SXB39" s="165"/>
      <c r="SXC39" s="159"/>
      <c r="SXD39" s="165"/>
      <c r="SXE39" s="159"/>
      <c r="SXF39" s="165"/>
      <c r="SXG39" s="159"/>
      <c r="SXH39" s="165"/>
      <c r="SXI39" s="159"/>
      <c r="SXJ39" s="165"/>
      <c r="SXK39" s="159"/>
      <c r="SXL39" s="165"/>
      <c r="SXM39" s="159"/>
      <c r="SXN39" s="165"/>
      <c r="SXO39" s="159"/>
      <c r="SXP39" s="165"/>
      <c r="SXQ39" s="159"/>
      <c r="SXR39" s="165"/>
      <c r="SXS39" s="159"/>
      <c r="SXT39" s="165"/>
      <c r="SXU39" s="159"/>
      <c r="SXV39" s="165"/>
      <c r="SXW39" s="159"/>
      <c r="SXX39" s="165"/>
      <c r="SXY39" s="159"/>
      <c r="SXZ39" s="165"/>
      <c r="SYA39" s="159"/>
      <c r="SYB39" s="165"/>
      <c r="SYC39" s="159"/>
      <c r="SYD39" s="165"/>
      <c r="SYE39" s="159"/>
      <c r="SYF39" s="165"/>
      <c r="SYG39" s="159"/>
      <c r="SYH39" s="165"/>
      <c r="SYI39" s="159"/>
      <c r="SYJ39" s="165"/>
      <c r="SYK39" s="159"/>
      <c r="SYL39" s="165"/>
      <c r="SYM39" s="159"/>
      <c r="SYN39" s="165"/>
      <c r="SYO39" s="159"/>
      <c r="SYP39" s="165"/>
      <c r="SYQ39" s="159"/>
      <c r="SYR39" s="165"/>
      <c r="SYS39" s="159"/>
      <c r="SYT39" s="165"/>
      <c r="SYU39" s="159"/>
      <c r="SYV39" s="165"/>
      <c r="SYW39" s="159"/>
      <c r="SYX39" s="165"/>
      <c r="SYY39" s="159"/>
      <c r="SYZ39" s="165"/>
      <c r="SZA39" s="159"/>
      <c r="SZB39" s="165"/>
      <c r="SZC39" s="159"/>
      <c r="SZD39" s="165"/>
      <c r="SZE39" s="159"/>
      <c r="SZF39" s="165"/>
      <c r="SZG39" s="159"/>
      <c r="SZH39" s="165"/>
      <c r="SZI39" s="159"/>
      <c r="SZJ39" s="165"/>
      <c r="SZK39" s="159"/>
      <c r="SZL39" s="165"/>
      <c r="SZM39" s="159"/>
      <c r="SZN39" s="165"/>
      <c r="SZO39" s="159"/>
      <c r="SZP39" s="165"/>
      <c r="SZQ39" s="159"/>
      <c r="SZR39" s="165"/>
      <c r="SZS39" s="159"/>
      <c r="SZT39" s="165"/>
      <c r="SZU39" s="159"/>
      <c r="SZV39" s="165"/>
      <c r="SZW39" s="159"/>
      <c r="SZX39" s="165"/>
      <c r="SZY39" s="159"/>
      <c r="SZZ39" s="165"/>
      <c r="TAA39" s="159"/>
      <c r="TAB39" s="165"/>
      <c r="TAC39" s="159"/>
      <c r="TAD39" s="165"/>
      <c r="TAE39" s="159"/>
      <c r="TAF39" s="165"/>
      <c r="TAG39" s="159"/>
      <c r="TAH39" s="165"/>
      <c r="TAI39" s="159"/>
      <c r="TAJ39" s="165"/>
      <c r="TAK39" s="159"/>
      <c r="TAL39" s="165"/>
      <c r="TAM39" s="159"/>
      <c r="TAN39" s="165"/>
      <c r="TAO39" s="159"/>
      <c r="TAP39" s="165"/>
      <c r="TAQ39" s="159"/>
      <c r="TAR39" s="165"/>
      <c r="TAS39" s="159"/>
      <c r="TAT39" s="165"/>
      <c r="TAU39" s="159"/>
      <c r="TAV39" s="165"/>
      <c r="TAW39" s="159"/>
      <c r="TAX39" s="165"/>
      <c r="TAY39" s="159"/>
      <c r="TAZ39" s="165"/>
      <c r="TBA39" s="159"/>
      <c r="TBB39" s="165"/>
      <c r="TBC39" s="159"/>
      <c r="TBD39" s="165"/>
      <c r="TBE39" s="159"/>
      <c r="TBF39" s="165"/>
      <c r="TBG39" s="159"/>
      <c r="TBH39" s="165"/>
      <c r="TBI39" s="159"/>
      <c r="TBJ39" s="165"/>
      <c r="TBK39" s="159"/>
      <c r="TBL39" s="165"/>
      <c r="TBM39" s="159"/>
      <c r="TBN39" s="165"/>
      <c r="TBO39" s="159"/>
      <c r="TBP39" s="165"/>
      <c r="TBQ39" s="159"/>
      <c r="TBR39" s="165"/>
      <c r="TBS39" s="159"/>
      <c r="TBT39" s="165"/>
      <c r="TBU39" s="159"/>
      <c r="TBV39" s="165"/>
      <c r="TBW39" s="159"/>
      <c r="TBX39" s="165"/>
      <c r="TBY39" s="159"/>
      <c r="TBZ39" s="165"/>
      <c r="TCA39" s="159"/>
      <c r="TCB39" s="165"/>
      <c r="TCC39" s="159"/>
      <c r="TCD39" s="165"/>
      <c r="TCE39" s="159"/>
      <c r="TCF39" s="165"/>
      <c r="TCG39" s="159"/>
      <c r="TCH39" s="165"/>
      <c r="TCI39" s="159"/>
      <c r="TCJ39" s="165"/>
      <c r="TCK39" s="159"/>
      <c r="TCL39" s="165"/>
      <c r="TCM39" s="159"/>
      <c r="TCN39" s="165"/>
      <c r="TCO39" s="159"/>
      <c r="TCP39" s="165"/>
      <c r="TCQ39" s="159"/>
      <c r="TCR39" s="165"/>
      <c r="TCS39" s="159"/>
      <c r="TCT39" s="165"/>
      <c r="TCU39" s="159"/>
      <c r="TCV39" s="165"/>
      <c r="TCW39" s="159"/>
      <c r="TCX39" s="165"/>
      <c r="TCY39" s="159"/>
      <c r="TCZ39" s="165"/>
      <c r="TDA39" s="159"/>
      <c r="TDB39" s="165"/>
      <c r="TDC39" s="159"/>
      <c r="TDD39" s="165"/>
      <c r="TDE39" s="159"/>
      <c r="TDF39" s="165"/>
      <c r="TDG39" s="159"/>
      <c r="TDH39" s="165"/>
      <c r="TDI39" s="159"/>
      <c r="TDJ39" s="165"/>
      <c r="TDK39" s="159"/>
      <c r="TDL39" s="165"/>
      <c r="TDM39" s="159"/>
      <c r="TDN39" s="165"/>
      <c r="TDO39" s="159"/>
      <c r="TDP39" s="165"/>
      <c r="TDQ39" s="159"/>
      <c r="TDR39" s="165"/>
      <c r="TDS39" s="159"/>
      <c r="TDT39" s="165"/>
      <c r="TDU39" s="159"/>
      <c r="TDV39" s="165"/>
      <c r="TDW39" s="159"/>
      <c r="TDX39" s="165"/>
      <c r="TDY39" s="159"/>
      <c r="TDZ39" s="165"/>
      <c r="TEA39" s="159"/>
      <c r="TEB39" s="165"/>
      <c r="TEC39" s="159"/>
      <c r="TED39" s="165"/>
      <c r="TEE39" s="159"/>
      <c r="TEF39" s="165"/>
      <c r="TEG39" s="159"/>
      <c r="TEH39" s="165"/>
      <c r="TEI39" s="159"/>
      <c r="TEJ39" s="165"/>
      <c r="TEK39" s="159"/>
      <c r="TEL39" s="165"/>
      <c r="TEM39" s="159"/>
      <c r="TEN39" s="165"/>
      <c r="TEO39" s="159"/>
      <c r="TEP39" s="165"/>
      <c r="TEQ39" s="159"/>
      <c r="TER39" s="165"/>
      <c r="TES39" s="159"/>
      <c r="TET39" s="165"/>
      <c r="TEU39" s="159"/>
      <c r="TEV39" s="165"/>
      <c r="TEW39" s="159"/>
      <c r="TEX39" s="165"/>
      <c r="TEY39" s="159"/>
      <c r="TEZ39" s="165"/>
      <c r="TFA39" s="159"/>
      <c r="TFB39" s="165"/>
      <c r="TFC39" s="159"/>
      <c r="TFD39" s="165"/>
      <c r="TFE39" s="159"/>
      <c r="TFF39" s="165"/>
      <c r="TFG39" s="159"/>
      <c r="TFH39" s="165"/>
      <c r="TFI39" s="159"/>
      <c r="TFJ39" s="165"/>
      <c r="TFK39" s="159"/>
      <c r="TFL39" s="165"/>
      <c r="TFM39" s="159"/>
      <c r="TFN39" s="165"/>
      <c r="TFO39" s="159"/>
      <c r="TFP39" s="165"/>
      <c r="TFQ39" s="159"/>
      <c r="TFR39" s="165"/>
      <c r="TFS39" s="159"/>
      <c r="TFT39" s="165"/>
      <c r="TFU39" s="159"/>
      <c r="TFV39" s="165"/>
      <c r="TFW39" s="159"/>
      <c r="TFX39" s="165"/>
      <c r="TFY39" s="159"/>
      <c r="TFZ39" s="165"/>
      <c r="TGA39" s="159"/>
      <c r="TGB39" s="165"/>
      <c r="TGC39" s="159"/>
      <c r="TGD39" s="165"/>
      <c r="TGE39" s="159"/>
      <c r="TGF39" s="165"/>
      <c r="TGG39" s="159"/>
      <c r="TGH39" s="165"/>
      <c r="TGI39" s="159"/>
      <c r="TGJ39" s="165"/>
      <c r="TGK39" s="159"/>
      <c r="TGL39" s="165"/>
      <c r="TGM39" s="159"/>
      <c r="TGN39" s="165"/>
      <c r="TGO39" s="159"/>
      <c r="TGP39" s="165"/>
      <c r="TGQ39" s="159"/>
      <c r="TGR39" s="165"/>
      <c r="TGS39" s="159"/>
      <c r="TGT39" s="165"/>
      <c r="TGU39" s="159"/>
      <c r="TGV39" s="165"/>
      <c r="TGW39" s="159"/>
      <c r="TGX39" s="165"/>
      <c r="TGY39" s="159"/>
      <c r="TGZ39" s="165"/>
      <c r="THA39" s="159"/>
      <c r="THB39" s="165"/>
      <c r="THC39" s="159"/>
      <c r="THD39" s="165"/>
      <c r="THE39" s="159"/>
      <c r="THF39" s="165"/>
      <c r="THG39" s="159"/>
      <c r="THH39" s="165"/>
      <c r="THI39" s="159"/>
      <c r="THJ39" s="165"/>
      <c r="THK39" s="159"/>
      <c r="THL39" s="165"/>
      <c r="THM39" s="159"/>
      <c r="THN39" s="165"/>
      <c r="THO39" s="159"/>
      <c r="THP39" s="165"/>
      <c r="THQ39" s="159"/>
      <c r="THR39" s="165"/>
      <c r="THS39" s="159"/>
      <c r="THT39" s="165"/>
      <c r="THU39" s="159"/>
      <c r="THV39" s="165"/>
      <c r="THW39" s="159"/>
      <c r="THX39" s="165"/>
      <c r="THY39" s="159"/>
      <c r="THZ39" s="165"/>
      <c r="TIA39" s="159"/>
      <c r="TIB39" s="165"/>
      <c r="TIC39" s="159"/>
      <c r="TID39" s="165"/>
      <c r="TIE39" s="159"/>
      <c r="TIF39" s="165"/>
      <c r="TIG39" s="159"/>
      <c r="TIH39" s="165"/>
      <c r="TII39" s="159"/>
      <c r="TIJ39" s="165"/>
      <c r="TIK39" s="159"/>
      <c r="TIL39" s="165"/>
      <c r="TIM39" s="159"/>
      <c r="TIN39" s="165"/>
      <c r="TIO39" s="159"/>
      <c r="TIP39" s="165"/>
      <c r="TIQ39" s="159"/>
      <c r="TIR39" s="165"/>
      <c r="TIS39" s="159"/>
      <c r="TIT39" s="165"/>
      <c r="TIU39" s="159"/>
      <c r="TIV39" s="165"/>
      <c r="TIW39" s="159"/>
      <c r="TIX39" s="165"/>
      <c r="TIY39" s="159"/>
      <c r="TIZ39" s="165"/>
      <c r="TJA39" s="159"/>
      <c r="TJB39" s="165"/>
      <c r="TJC39" s="159"/>
      <c r="TJD39" s="165"/>
      <c r="TJE39" s="159"/>
      <c r="TJF39" s="165"/>
      <c r="TJG39" s="159"/>
      <c r="TJH39" s="165"/>
      <c r="TJI39" s="159"/>
      <c r="TJJ39" s="165"/>
      <c r="TJK39" s="159"/>
      <c r="TJL39" s="165"/>
      <c r="TJM39" s="159"/>
      <c r="TJN39" s="165"/>
      <c r="TJO39" s="159"/>
      <c r="TJP39" s="165"/>
      <c r="TJQ39" s="159"/>
      <c r="TJR39" s="165"/>
      <c r="TJS39" s="159"/>
      <c r="TJT39" s="165"/>
      <c r="TJU39" s="159"/>
      <c r="TJV39" s="165"/>
      <c r="TJW39" s="159"/>
      <c r="TJX39" s="165"/>
      <c r="TJY39" s="159"/>
      <c r="TJZ39" s="165"/>
      <c r="TKA39" s="159"/>
      <c r="TKB39" s="165"/>
      <c r="TKC39" s="159"/>
      <c r="TKD39" s="165"/>
      <c r="TKE39" s="159"/>
      <c r="TKF39" s="165"/>
      <c r="TKG39" s="159"/>
      <c r="TKH39" s="165"/>
      <c r="TKI39" s="159"/>
      <c r="TKJ39" s="165"/>
      <c r="TKK39" s="159"/>
      <c r="TKL39" s="165"/>
      <c r="TKM39" s="159"/>
      <c r="TKN39" s="165"/>
      <c r="TKO39" s="159"/>
      <c r="TKP39" s="165"/>
      <c r="TKQ39" s="159"/>
      <c r="TKR39" s="165"/>
      <c r="TKS39" s="159"/>
      <c r="TKT39" s="165"/>
      <c r="TKU39" s="159"/>
      <c r="TKV39" s="165"/>
      <c r="TKW39" s="159"/>
      <c r="TKX39" s="165"/>
      <c r="TKY39" s="159"/>
      <c r="TKZ39" s="165"/>
      <c r="TLA39" s="159"/>
      <c r="TLB39" s="165"/>
      <c r="TLC39" s="159"/>
      <c r="TLD39" s="165"/>
      <c r="TLE39" s="159"/>
      <c r="TLF39" s="165"/>
      <c r="TLG39" s="159"/>
      <c r="TLH39" s="165"/>
      <c r="TLI39" s="159"/>
      <c r="TLJ39" s="165"/>
      <c r="TLK39" s="159"/>
      <c r="TLL39" s="165"/>
      <c r="TLM39" s="159"/>
      <c r="TLN39" s="165"/>
      <c r="TLO39" s="159"/>
      <c r="TLP39" s="165"/>
      <c r="TLQ39" s="159"/>
      <c r="TLR39" s="165"/>
      <c r="TLS39" s="159"/>
      <c r="TLT39" s="165"/>
      <c r="TLU39" s="159"/>
      <c r="TLV39" s="165"/>
      <c r="TLW39" s="159"/>
      <c r="TLX39" s="165"/>
      <c r="TLY39" s="159"/>
      <c r="TLZ39" s="165"/>
      <c r="TMA39" s="159"/>
      <c r="TMB39" s="165"/>
      <c r="TMC39" s="159"/>
      <c r="TMD39" s="165"/>
      <c r="TME39" s="159"/>
      <c r="TMF39" s="165"/>
      <c r="TMG39" s="159"/>
      <c r="TMH39" s="165"/>
      <c r="TMI39" s="159"/>
      <c r="TMJ39" s="165"/>
      <c r="TMK39" s="159"/>
      <c r="TML39" s="165"/>
      <c r="TMM39" s="159"/>
      <c r="TMN39" s="165"/>
      <c r="TMO39" s="159"/>
      <c r="TMP39" s="165"/>
      <c r="TMQ39" s="159"/>
      <c r="TMR39" s="165"/>
      <c r="TMS39" s="159"/>
      <c r="TMT39" s="165"/>
      <c r="TMU39" s="159"/>
      <c r="TMV39" s="165"/>
      <c r="TMW39" s="159"/>
      <c r="TMX39" s="165"/>
      <c r="TMY39" s="159"/>
      <c r="TMZ39" s="165"/>
      <c r="TNA39" s="159"/>
      <c r="TNB39" s="165"/>
      <c r="TNC39" s="159"/>
      <c r="TND39" s="165"/>
      <c r="TNE39" s="159"/>
      <c r="TNF39" s="165"/>
      <c r="TNG39" s="159"/>
      <c r="TNH39" s="165"/>
      <c r="TNI39" s="159"/>
      <c r="TNJ39" s="165"/>
      <c r="TNK39" s="159"/>
      <c r="TNL39" s="165"/>
      <c r="TNM39" s="159"/>
      <c r="TNN39" s="165"/>
      <c r="TNO39" s="159"/>
      <c r="TNP39" s="165"/>
      <c r="TNQ39" s="159"/>
      <c r="TNR39" s="165"/>
      <c r="TNS39" s="159"/>
      <c r="TNT39" s="165"/>
      <c r="TNU39" s="159"/>
      <c r="TNV39" s="165"/>
      <c r="TNW39" s="159"/>
      <c r="TNX39" s="165"/>
      <c r="TNY39" s="159"/>
      <c r="TNZ39" s="165"/>
      <c r="TOA39" s="159"/>
      <c r="TOB39" s="165"/>
      <c r="TOC39" s="159"/>
      <c r="TOD39" s="165"/>
      <c r="TOE39" s="159"/>
      <c r="TOF39" s="165"/>
      <c r="TOG39" s="159"/>
      <c r="TOH39" s="165"/>
      <c r="TOI39" s="159"/>
      <c r="TOJ39" s="165"/>
      <c r="TOK39" s="159"/>
      <c r="TOL39" s="165"/>
      <c r="TOM39" s="159"/>
      <c r="TON39" s="165"/>
      <c r="TOO39" s="159"/>
      <c r="TOP39" s="165"/>
      <c r="TOQ39" s="159"/>
      <c r="TOR39" s="165"/>
      <c r="TOS39" s="159"/>
      <c r="TOT39" s="165"/>
      <c r="TOU39" s="159"/>
      <c r="TOV39" s="165"/>
      <c r="TOW39" s="159"/>
      <c r="TOX39" s="165"/>
      <c r="TOY39" s="159"/>
      <c r="TOZ39" s="165"/>
      <c r="TPA39" s="159"/>
      <c r="TPB39" s="165"/>
      <c r="TPC39" s="159"/>
      <c r="TPD39" s="165"/>
      <c r="TPE39" s="159"/>
      <c r="TPF39" s="165"/>
      <c r="TPG39" s="159"/>
      <c r="TPH39" s="165"/>
      <c r="TPI39" s="159"/>
      <c r="TPJ39" s="165"/>
      <c r="TPK39" s="159"/>
      <c r="TPL39" s="165"/>
      <c r="TPM39" s="159"/>
      <c r="TPN39" s="165"/>
      <c r="TPO39" s="159"/>
      <c r="TPP39" s="165"/>
      <c r="TPQ39" s="159"/>
      <c r="TPR39" s="165"/>
      <c r="TPS39" s="159"/>
      <c r="TPT39" s="165"/>
      <c r="TPU39" s="159"/>
      <c r="TPV39" s="165"/>
      <c r="TPW39" s="159"/>
      <c r="TPX39" s="165"/>
      <c r="TPY39" s="159"/>
      <c r="TPZ39" s="165"/>
      <c r="TQA39" s="159"/>
      <c r="TQB39" s="165"/>
      <c r="TQC39" s="159"/>
      <c r="TQD39" s="165"/>
      <c r="TQE39" s="159"/>
      <c r="TQF39" s="165"/>
      <c r="TQG39" s="159"/>
      <c r="TQH39" s="165"/>
      <c r="TQI39" s="159"/>
      <c r="TQJ39" s="165"/>
      <c r="TQK39" s="159"/>
      <c r="TQL39" s="165"/>
      <c r="TQM39" s="159"/>
      <c r="TQN39" s="165"/>
      <c r="TQO39" s="159"/>
      <c r="TQP39" s="165"/>
      <c r="TQQ39" s="159"/>
      <c r="TQR39" s="165"/>
      <c r="TQS39" s="159"/>
      <c r="TQT39" s="165"/>
      <c r="TQU39" s="159"/>
      <c r="TQV39" s="165"/>
      <c r="TQW39" s="159"/>
      <c r="TQX39" s="165"/>
      <c r="TQY39" s="159"/>
      <c r="TQZ39" s="165"/>
      <c r="TRA39" s="159"/>
      <c r="TRB39" s="165"/>
      <c r="TRC39" s="159"/>
      <c r="TRD39" s="165"/>
      <c r="TRE39" s="159"/>
      <c r="TRF39" s="165"/>
      <c r="TRG39" s="159"/>
      <c r="TRH39" s="165"/>
      <c r="TRI39" s="159"/>
      <c r="TRJ39" s="165"/>
      <c r="TRK39" s="159"/>
      <c r="TRL39" s="165"/>
      <c r="TRM39" s="159"/>
      <c r="TRN39" s="165"/>
      <c r="TRO39" s="159"/>
      <c r="TRP39" s="165"/>
      <c r="TRQ39" s="159"/>
      <c r="TRR39" s="165"/>
      <c r="TRS39" s="159"/>
      <c r="TRT39" s="165"/>
      <c r="TRU39" s="159"/>
      <c r="TRV39" s="165"/>
      <c r="TRW39" s="159"/>
      <c r="TRX39" s="165"/>
      <c r="TRY39" s="159"/>
      <c r="TRZ39" s="165"/>
      <c r="TSA39" s="159"/>
      <c r="TSB39" s="165"/>
      <c r="TSC39" s="159"/>
      <c r="TSD39" s="165"/>
      <c r="TSE39" s="159"/>
      <c r="TSF39" s="165"/>
      <c r="TSG39" s="159"/>
      <c r="TSH39" s="165"/>
      <c r="TSI39" s="159"/>
      <c r="TSJ39" s="165"/>
      <c r="TSK39" s="159"/>
      <c r="TSL39" s="165"/>
      <c r="TSM39" s="159"/>
      <c r="TSN39" s="165"/>
      <c r="TSO39" s="159"/>
      <c r="TSP39" s="165"/>
      <c r="TSQ39" s="159"/>
      <c r="TSR39" s="165"/>
      <c r="TSS39" s="159"/>
      <c r="TST39" s="165"/>
      <c r="TSU39" s="159"/>
      <c r="TSV39" s="165"/>
      <c r="TSW39" s="159"/>
      <c r="TSX39" s="165"/>
      <c r="TSY39" s="159"/>
      <c r="TSZ39" s="165"/>
      <c r="TTA39" s="159"/>
      <c r="TTB39" s="165"/>
      <c r="TTC39" s="159"/>
      <c r="TTD39" s="165"/>
      <c r="TTE39" s="159"/>
      <c r="TTF39" s="165"/>
      <c r="TTG39" s="159"/>
      <c r="TTH39" s="165"/>
      <c r="TTI39" s="159"/>
      <c r="TTJ39" s="165"/>
      <c r="TTK39" s="159"/>
      <c r="TTL39" s="165"/>
      <c r="TTM39" s="159"/>
      <c r="TTN39" s="165"/>
      <c r="TTO39" s="159"/>
      <c r="TTP39" s="165"/>
      <c r="TTQ39" s="159"/>
      <c r="TTR39" s="165"/>
      <c r="TTS39" s="159"/>
      <c r="TTT39" s="165"/>
      <c r="TTU39" s="159"/>
      <c r="TTV39" s="165"/>
      <c r="TTW39" s="159"/>
      <c r="TTX39" s="165"/>
      <c r="TTY39" s="159"/>
      <c r="TTZ39" s="165"/>
      <c r="TUA39" s="159"/>
      <c r="TUB39" s="165"/>
      <c r="TUC39" s="159"/>
      <c r="TUD39" s="165"/>
      <c r="TUE39" s="159"/>
      <c r="TUF39" s="165"/>
      <c r="TUG39" s="159"/>
      <c r="TUH39" s="165"/>
      <c r="TUI39" s="159"/>
      <c r="TUJ39" s="165"/>
      <c r="TUK39" s="159"/>
      <c r="TUL39" s="165"/>
      <c r="TUM39" s="159"/>
      <c r="TUN39" s="165"/>
      <c r="TUO39" s="159"/>
      <c r="TUP39" s="165"/>
      <c r="TUQ39" s="159"/>
      <c r="TUR39" s="165"/>
      <c r="TUS39" s="159"/>
      <c r="TUT39" s="165"/>
      <c r="TUU39" s="159"/>
      <c r="TUV39" s="165"/>
      <c r="TUW39" s="159"/>
      <c r="TUX39" s="165"/>
      <c r="TUY39" s="159"/>
      <c r="TUZ39" s="165"/>
      <c r="TVA39" s="159"/>
      <c r="TVB39" s="165"/>
      <c r="TVC39" s="159"/>
      <c r="TVD39" s="165"/>
      <c r="TVE39" s="159"/>
      <c r="TVF39" s="165"/>
      <c r="TVG39" s="159"/>
      <c r="TVH39" s="165"/>
      <c r="TVI39" s="159"/>
      <c r="TVJ39" s="165"/>
      <c r="TVK39" s="159"/>
      <c r="TVL39" s="165"/>
      <c r="TVM39" s="159"/>
      <c r="TVN39" s="165"/>
      <c r="TVO39" s="159"/>
      <c r="TVP39" s="165"/>
      <c r="TVQ39" s="159"/>
      <c r="TVR39" s="165"/>
      <c r="TVS39" s="159"/>
      <c r="TVT39" s="165"/>
      <c r="TVU39" s="159"/>
      <c r="TVV39" s="165"/>
      <c r="TVW39" s="159"/>
      <c r="TVX39" s="165"/>
      <c r="TVY39" s="159"/>
      <c r="TVZ39" s="165"/>
      <c r="TWA39" s="159"/>
      <c r="TWB39" s="165"/>
      <c r="TWC39" s="159"/>
      <c r="TWD39" s="165"/>
      <c r="TWE39" s="159"/>
      <c r="TWF39" s="165"/>
      <c r="TWG39" s="159"/>
      <c r="TWH39" s="165"/>
      <c r="TWI39" s="159"/>
      <c r="TWJ39" s="165"/>
      <c r="TWK39" s="159"/>
      <c r="TWL39" s="165"/>
      <c r="TWM39" s="159"/>
      <c r="TWN39" s="165"/>
      <c r="TWO39" s="159"/>
      <c r="TWP39" s="165"/>
      <c r="TWQ39" s="159"/>
      <c r="TWR39" s="165"/>
      <c r="TWS39" s="159"/>
      <c r="TWT39" s="165"/>
      <c r="TWU39" s="159"/>
      <c r="TWV39" s="165"/>
      <c r="TWW39" s="159"/>
      <c r="TWX39" s="165"/>
      <c r="TWY39" s="159"/>
      <c r="TWZ39" s="165"/>
      <c r="TXA39" s="159"/>
      <c r="TXB39" s="165"/>
      <c r="TXC39" s="159"/>
      <c r="TXD39" s="165"/>
      <c r="TXE39" s="159"/>
      <c r="TXF39" s="165"/>
      <c r="TXG39" s="159"/>
      <c r="TXH39" s="165"/>
      <c r="TXI39" s="159"/>
      <c r="TXJ39" s="165"/>
      <c r="TXK39" s="159"/>
      <c r="TXL39" s="165"/>
      <c r="TXM39" s="159"/>
      <c r="TXN39" s="165"/>
      <c r="TXO39" s="159"/>
      <c r="TXP39" s="165"/>
      <c r="TXQ39" s="159"/>
      <c r="TXR39" s="165"/>
      <c r="TXS39" s="159"/>
      <c r="TXT39" s="165"/>
      <c r="TXU39" s="159"/>
      <c r="TXV39" s="165"/>
      <c r="TXW39" s="159"/>
      <c r="TXX39" s="165"/>
      <c r="TXY39" s="159"/>
      <c r="TXZ39" s="165"/>
      <c r="TYA39" s="159"/>
      <c r="TYB39" s="165"/>
      <c r="TYC39" s="159"/>
      <c r="TYD39" s="165"/>
      <c r="TYE39" s="159"/>
      <c r="TYF39" s="165"/>
      <c r="TYG39" s="159"/>
      <c r="TYH39" s="165"/>
      <c r="TYI39" s="159"/>
      <c r="TYJ39" s="165"/>
      <c r="TYK39" s="159"/>
      <c r="TYL39" s="165"/>
      <c r="TYM39" s="159"/>
      <c r="TYN39" s="165"/>
      <c r="TYO39" s="159"/>
      <c r="TYP39" s="165"/>
      <c r="TYQ39" s="159"/>
      <c r="TYR39" s="165"/>
      <c r="TYS39" s="159"/>
      <c r="TYT39" s="165"/>
      <c r="TYU39" s="159"/>
      <c r="TYV39" s="165"/>
      <c r="TYW39" s="159"/>
      <c r="TYX39" s="165"/>
      <c r="TYY39" s="159"/>
      <c r="TYZ39" s="165"/>
      <c r="TZA39" s="159"/>
      <c r="TZB39" s="165"/>
      <c r="TZC39" s="159"/>
      <c r="TZD39" s="165"/>
      <c r="TZE39" s="159"/>
      <c r="TZF39" s="165"/>
      <c r="TZG39" s="159"/>
      <c r="TZH39" s="165"/>
      <c r="TZI39" s="159"/>
      <c r="TZJ39" s="165"/>
      <c r="TZK39" s="159"/>
      <c r="TZL39" s="165"/>
      <c r="TZM39" s="159"/>
      <c r="TZN39" s="165"/>
      <c r="TZO39" s="159"/>
      <c r="TZP39" s="165"/>
      <c r="TZQ39" s="159"/>
      <c r="TZR39" s="165"/>
      <c r="TZS39" s="159"/>
      <c r="TZT39" s="165"/>
      <c r="TZU39" s="159"/>
      <c r="TZV39" s="165"/>
      <c r="TZW39" s="159"/>
      <c r="TZX39" s="165"/>
      <c r="TZY39" s="159"/>
      <c r="TZZ39" s="165"/>
      <c r="UAA39" s="159"/>
      <c r="UAB39" s="165"/>
      <c r="UAC39" s="159"/>
      <c r="UAD39" s="165"/>
      <c r="UAE39" s="159"/>
      <c r="UAF39" s="165"/>
      <c r="UAG39" s="159"/>
      <c r="UAH39" s="165"/>
      <c r="UAI39" s="159"/>
      <c r="UAJ39" s="165"/>
      <c r="UAK39" s="159"/>
      <c r="UAL39" s="165"/>
      <c r="UAM39" s="159"/>
      <c r="UAN39" s="165"/>
      <c r="UAO39" s="159"/>
      <c r="UAP39" s="165"/>
      <c r="UAQ39" s="159"/>
      <c r="UAR39" s="165"/>
      <c r="UAS39" s="159"/>
      <c r="UAT39" s="165"/>
      <c r="UAU39" s="159"/>
      <c r="UAV39" s="165"/>
      <c r="UAW39" s="159"/>
      <c r="UAX39" s="165"/>
      <c r="UAY39" s="159"/>
      <c r="UAZ39" s="165"/>
      <c r="UBA39" s="159"/>
      <c r="UBB39" s="165"/>
      <c r="UBC39" s="159"/>
      <c r="UBD39" s="165"/>
      <c r="UBE39" s="159"/>
      <c r="UBF39" s="165"/>
      <c r="UBG39" s="159"/>
      <c r="UBH39" s="165"/>
      <c r="UBI39" s="159"/>
      <c r="UBJ39" s="165"/>
      <c r="UBK39" s="159"/>
      <c r="UBL39" s="165"/>
      <c r="UBM39" s="159"/>
      <c r="UBN39" s="165"/>
      <c r="UBO39" s="159"/>
      <c r="UBP39" s="165"/>
      <c r="UBQ39" s="159"/>
      <c r="UBR39" s="165"/>
      <c r="UBS39" s="159"/>
      <c r="UBT39" s="165"/>
      <c r="UBU39" s="159"/>
      <c r="UBV39" s="165"/>
      <c r="UBW39" s="159"/>
      <c r="UBX39" s="165"/>
      <c r="UBY39" s="159"/>
      <c r="UBZ39" s="165"/>
      <c r="UCA39" s="159"/>
      <c r="UCB39" s="165"/>
      <c r="UCC39" s="159"/>
      <c r="UCD39" s="165"/>
      <c r="UCE39" s="159"/>
      <c r="UCF39" s="165"/>
      <c r="UCG39" s="159"/>
      <c r="UCH39" s="165"/>
      <c r="UCI39" s="159"/>
      <c r="UCJ39" s="165"/>
      <c r="UCK39" s="159"/>
      <c r="UCL39" s="165"/>
      <c r="UCM39" s="159"/>
      <c r="UCN39" s="165"/>
      <c r="UCO39" s="159"/>
      <c r="UCP39" s="165"/>
      <c r="UCQ39" s="159"/>
      <c r="UCR39" s="165"/>
      <c r="UCS39" s="159"/>
      <c r="UCT39" s="165"/>
      <c r="UCU39" s="159"/>
      <c r="UCV39" s="165"/>
      <c r="UCW39" s="159"/>
      <c r="UCX39" s="165"/>
      <c r="UCY39" s="159"/>
      <c r="UCZ39" s="165"/>
      <c r="UDA39" s="159"/>
      <c r="UDB39" s="165"/>
      <c r="UDC39" s="159"/>
      <c r="UDD39" s="165"/>
      <c r="UDE39" s="159"/>
      <c r="UDF39" s="165"/>
      <c r="UDG39" s="159"/>
      <c r="UDH39" s="165"/>
      <c r="UDI39" s="159"/>
      <c r="UDJ39" s="165"/>
      <c r="UDK39" s="159"/>
      <c r="UDL39" s="165"/>
      <c r="UDM39" s="159"/>
      <c r="UDN39" s="165"/>
      <c r="UDO39" s="159"/>
      <c r="UDP39" s="165"/>
      <c r="UDQ39" s="159"/>
      <c r="UDR39" s="165"/>
      <c r="UDS39" s="159"/>
      <c r="UDT39" s="165"/>
      <c r="UDU39" s="159"/>
      <c r="UDV39" s="165"/>
      <c r="UDW39" s="159"/>
      <c r="UDX39" s="165"/>
      <c r="UDY39" s="159"/>
      <c r="UDZ39" s="165"/>
      <c r="UEA39" s="159"/>
      <c r="UEB39" s="165"/>
      <c r="UEC39" s="159"/>
      <c r="UED39" s="165"/>
      <c r="UEE39" s="159"/>
      <c r="UEF39" s="165"/>
      <c r="UEG39" s="159"/>
      <c r="UEH39" s="165"/>
      <c r="UEI39" s="159"/>
      <c r="UEJ39" s="165"/>
      <c r="UEK39" s="159"/>
      <c r="UEL39" s="165"/>
      <c r="UEM39" s="159"/>
      <c r="UEN39" s="165"/>
      <c r="UEO39" s="159"/>
      <c r="UEP39" s="165"/>
      <c r="UEQ39" s="159"/>
      <c r="UER39" s="165"/>
      <c r="UES39" s="159"/>
      <c r="UET39" s="165"/>
      <c r="UEU39" s="159"/>
      <c r="UEV39" s="165"/>
      <c r="UEW39" s="159"/>
      <c r="UEX39" s="165"/>
      <c r="UEY39" s="159"/>
      <c r="UEZ39" s="165"/>
      <c r="UFA39" s="159"/>
      <c r="UFB39" s="165"/>
      <c r="UFC39" s="159"/>
      <c r="UFD39" s="165"/>
      <c r="UFE39" s="159"/>
      <c r="UFF39" s="165"/>
      <c r="UFG39" s="159"/>
      <c r="UFH39" s="165"/>
      <c r="UFI39" s="159"/>
      <c r="UFJ39" s="165"/>
      <c r="UFK39" s="159"/>
      <c r="UFL39" s="165"/>
      <c r="UFM39" s="159"/>
      <c r="UFN39" s="165"/>
      <c r="UFO39" s="159"/>
      <c r="UFP39" s="165"/>
      <c r="UFQ39" s="159"/>
      <c r="UFR39" s="165"/>
      <c r="UFS39" s="159"/>
      <c r="UFT39" s="165"/>
      <c r="UFU39" s="159"/>
      <c r="UFV39" s="165"/>
      <c r="UFW39" s="159"/>
      <c r="UFX39" s="165"/>
      <c r="UFY39" s="159"/>
      <c r="UFZ39" s="165"/>
      <c r="UGA39" s="159"/>
      <c r="UGB39" s="165"/>
      <c r="UGC39" s="159"/>
      <c r="UGD39" s="165"/>
      <c r="UGE39" s="159"/>
      <c r="UGF39" s="165"/>
      <c r="UGG39" s="159"/>
      <c r="UGH39" s="165"/>
      <c r="UGI39" s="159"/>
      <c r="UGJ39" s="165"/>
      <c r="UGK39" s="159"/>
      <c r="UGL39" s="165"/>
      <c r="UGM39" s="159"/>
      <c r="UGN39" s="165"/>
      <c r="UGO39" s="159"/>
      <c r="UGP39" s="165"/>
      <c r="UGQ39" s="159"/>
      <c r="UGR39" s="165"/>
      <c r="UGS39" s="159"/>
      <c r="UGT39" s="165"/>
      <c r="UGU39" s="159"/>
      <c r="UGV39" s="165"/>
      <c r="UGW39" s="159"/>
      <c r="UGX39" s="165"/>
      <c r="UGY39" s="159"/>
      <c r="UGZ39" s="165"/>
      <c r="UHA39" s="159"/>
      <c r="UHB39" s="165"/>
      <c r="UHC39" s="159"/>
      <c r="UHD39" s="165"/>
      <c r="UHE39" s="159"/>
      <c r="UHF39" s="165"/>
      <c r="UHG39" s="159"/>
      <c r="UHH39" s="165"/>
      <c r="UHI39" s="159"/>
      <c r="UHJ39" s="165"/>
      <c r="UHK39" s="159"/>
      <c r="UHL39" s="165"/>
      <c r="UHM39" s="159"/>
      <c r="UHN39" s="165"/>
      <c r="UHO39" s="159"/>
      <c r="UHP39" s="165"/>
      <c r="UHQ39" s="159"/>
      <c r="UHR39" s="165"/>
      <c r="UHS39" s="159"/>
      <c r="UHT39" s="165"/>
      <c r="UHU39" s="159"/>
      <c r="UHV39" s="165"/>
      <c r="UHW39" s="159"/>
      <c r="UHX39" s="165"/>
      <c r="UHY39" s="159"/>
      <c r="UHZ39" s="165"/>
      <c r="UIA39" s="159"/>
      <c r="UIB39" s="165"/>
      <c r="UIC39" s="159"/>
      <c r="UID39" s="165"/>
      <c r="UIE39" s="159"/>
      <c r="UIF39" s="165"/>
      <c r="UIG39" s="159"/>
      <c r="UIH39" s="165"/>
      <c r="UII39" s="159"/>
      <c r="UIJ39" s="165"/>
      <c r="UIK39" s="159"/>
      <c r="UIL39" s="165"/>
      <c r="UIM39" s="159"/>
      <c r="UIN39" s="165"/>
      <c r="UIO39" s="159"/>
      <c r="UIP39" s="165"/>
      <c r="UIQ39" s="159"/>
      <c r="UIR39" s="165"/>
      <c r="UIS39" s="159"/>
      <c r="UIT39" s="165"/>
      <c r="UIU39" s="159"/>
      <c r="UIV39" s="165"/>
      <c r="UIW39" s="159"/>
      <c r="UIX39" s="165"/>
      <c r="UIY39" s="159"/>
      <c r="UIZ39" s="165"/>
      <c r="UJA39" s="159"/>
      <c r="UJB39" s="165"/>
      <c r="UJC39" s="159"/>
      <c r="UJD39" s="165"/>
      <c r="UJE39" s="159"/>
      <c r="UJF39" s="165"/>
      <c r="UJG39" s="159"/>
      <c r="UJH39" s="165"/>
      <c r="UJI39" s="159"/>
      <c r="UJJ39" s="165"/>
      <c r="UJK39" s="159"/>
      <c r="UJL39" s="165"/>
      <c r="UJM39" s="159"/>
      <c r="UJN39" s="165"/>
      <c r="UJO39" s="159"/>
      <c r="UJP39" s="165"/>
      <c r="UJQ39" s="159"/>
      <c r="UJR39" s="165"/>
      <c r="UJS39" s="159"/>
      <c r="UJT39" s="165"/>
      <c r="UJU39" s="159"/>
      <c r="UJV39" s="165"/>
      <c r="UJW39" s="159"/>
      <c r="UJX39" s="165"/>
      <c r="UJY39" s="159"/>
      <c r="UJZ39" s="165"/>
      <c r="UKA39" s="159"/>
      <c r="UKB39" s="165"/>
      <c r="UKC39" s="159"/>
      <c r="UKD39" s="165"/>
      <c r="UKE39" s="159"/>
      <c r="UKF39" s="165"/>
      <c r="UKG39" s="159"/>
      <c r="UKH39" s="165"/>
      <c r="UKI39" s="159"/>
      <c r="UKJ39" s="165"/>
      <c r="UKK39" s="159"/>
      <c r="UKL39" s="165"/>
      <c r="UKM39" s="159"/>
      <c r="UKN39" s="165"/>
      <c r="UKO39" s="159"/>
      <c r="UKP39" s="165"/>
      <c r="UKQ39" s="159"/>
      <c r="UKR39" s="165"/>
      <c r="UKS39" s="159"/>
      <c r="UKT39" s="165"/>
      <c r="UKU39" s="159"/>
      <c r="UKV39" s="165"/>
      <c r="UKW39" s="159"/>
      <c r="UKX39" s="165"/>
      <c r="UKY39" s="159"/>
      <c r="UKZ39" s="165"/>
      <c r="ULA39" s="159"/>
      <c r="ULB39" s="165"/>
      <c r="ULC39" s="159"/>
      <c r="ULD39" s="165"/>
      <c r="ULE39" s="159"/>
      <c r="ULF39" s="165"/>
      <c r="ULG39" s="159"/>
      <c r="ULH39" s="165"/>
      <c r="ULI39" s="159"/>
      <c r="ULJ39" s="165"/>
      <c r="ULK39" s="159"/>
      <c r="ULL39" s="165"/>
      <c r="ULM39" s="159"/>
      <c r="ULN39" s="165"/>
      <c r="ULO39" s="159"/>
      <c r="ULP39" s="165"/>
      <c r="ULQ39" s="159"/>
      <c r="ULR39" s="165"/>
      <c r="ULS39" s="159"/>
      <c r="ULT39" s="165"/>
      <c r="ULU39" s="159"/>
      <c r="ULV39" s="165"/>
      <c r="ULW39" s="159"/>
      <c r="ULX39" s="165"/>
      <c r="ULY39" s="159"/>
      <c r="ULZ39" s="165"/>
      <c r="UMA39" s="159"/>
      <c r="UMB39" s="165"/>
      <c r="UMC39" s="159"/>
      <c r="UMD39" s="165"/>
      <c r="UME39" s="159"/>
      <c r="UMF39" s="165"/>
      <c r="UMG39" s="159"/>
      <c r="UMH39" s="165"/>
      <c r="UMI39" s="159"/>
      <c r="UMJ39" s="165"/>
      <c r="UMK39" s="159"/>
      <c r="UML39" s="165"/>
      <c r="UMM39" s="159"/>
      <c r="UMN39" s="165"/>
      <c r="UMO39" s="159"/>
      <c r="UMP39" s="165"/>
      <c r="UMQ39" s="159"/>
      <c r="UMR39" s="165"/>
      <c r="UMS39" s="159"/>
      <c r="UMT39" s="165"/>
      <c r="UMU39" s="159"/>
      <c r="UMV39" s="165"/>
      <c r="UMW39" s="159"/>
      <c r="UMX39" s="165"/>
      <c r="UMY39" s="159"/>
      <c r="UMZ39" s="165"/>
      <c r="UNA39" s="159"/>
      <c r="UNB39" s="165"/>
      <c r="UNC39" s="159"/>
      <c r="UND39" s="165"/>
      <c r="UNE39" s="159"/>
      <c r="UNF39" s="165"/>
      <c r="UNG39" s="159"/>
      <c r="UNH39" s="165"/>
      <c r="UNI39" s="159"/>
      <c r="UNJ39" s="165"/>
      <c r="UNK39" s="159"/>
      <c r="UNL39" s="165"/>
      <c r="UNM39" s="159"/>
      <c r="UNN39" s="165"/>
      <c r="UNO39" s="159"/>
      <c r="UNP39" s="165"/>
      <c r="UNQ39" s="159"/>
      <c r="UNR39" s="165"/>
      <c r="UNS39" s="159"/>
      <c r="UNT39" s="165"/>
      <c r="UNU39" s="159"/>
      <c r="UNV39" s="165"/>
      <c r="UNW39" s="159"/>
      <c r="UNX39" s="165"/>
      <c r="UNY39" s="159"/>
      <c r="UNZ39" s="165"/>
      <c r="UOA39" s="159"/>
      <c r="UOB39" s="165"/>
      <c r="UOC39" s="159"/>
      <c r="UOD39" s="165"/>
      <c r="UOE39" s="159"/>
      <c r="UOF39" s="165"/>
      <c r="UOG39" s="159"/>
      <c r="UOH39" s="165"/>
      <c r="UOI39" s="159"/>
      <c r="UOJ39" s="165"/>
      <c r="UOK39" s="159"/>
      <c r="UOL39" s="165"/>
      <c r="UOM39" s="159"/>
      <c r="UON39" s="165"/>
      <c r="UOO39" s="159"/>
      <c r="UOP39" s="165"/>
      <c r="UOQ39" s="159"/>
      <c r="UOR39" s="165"/>
      <c r="UOS39" s="159"/>
      <c r="UOT39" s="165"/>
      <c r="UOU39" s="159"/>
      <c r="UOV39" s="165"/>
      <c r="UOW39" s="159"/>
      <c r="UOX39" s="165"/>
      <c r="UOY39" s="159"/>
      <c r="UOZ39" s="165"/>
      <c r="UPA39" s="159"/>
      <c r="UPB39" s="165"/>
      <c r="UPC39" s="159"/>
      <c r="UPD39" s="165"/>
      <c r="UPE39" s="159"/>
      <c r="UPF39" s="165"/>
      <c r="UPG39" s="159"/>
      <c r="UPH39" s="165"/>
      <c r="UPI39" s="159"/>
      <c r="UPJ39" s="165"/>
      <c r="UPK39" s="159"/>
      <c r="UPL39" s="165"/>
      <c r="UPM39" s="159"/>
      <c r="UPN39" s="165"/>
      <c r="UPO39" s="159"/>
      <c r="UPP39" s="165"/>
      <c r="UPQ39" s="159"/>
      <c r="UPR39" s="165"/>
      <c r="UPS39" s="159"/>
      <c r="UPT39" s="165"/>
      <c r="UPU39" s="159"/>
      <c r="UPV39" s="165"/>
      <c r="UPW39" s="159"/>
      <c r="UPX39" s="165"/>
      <c r="UPY39" s="159"/>
      <c r="UPZ39" s="165"/>
      <c r="UQA39" s="159"/>
      <c r="UQB39" s="165"/>
      <c r="UQC39" s="159"/>
      <c r="UQD39" s="165"/>
      <c r="UQE39" s="159"/>
      <c r="UQF39" s="165"/>
      <c r="UQG39" s="159"/>
      <c r="UQH39" s="165"/>
      <c r="UQI39" s="159"/>
      <c r="UQJ39" s="165"/>
      <c r="UQK39" s="159"/>
      <c r="UQL39" s="165"/>
      <c r="UQM39" s="159"/>
      <c r="UQN39" s="165"/>
      <c r="UQO39" s="159"/>
      <c r="UQP39" s="165"/>
      <c r="UQQ39" s="159"/>
      <c r="UQR39" s="165"/>
      <c r="UQS39" s="159"/>
      <c r="UQT39" s="165"/>
      <c r="UQU39" s="159"/>
      <c r="UQV39" s="165"/>
      <c r="UQW39" s="159"/>
      <c r="UQX39" s="165"/>
      <c r="UQY39" s="159"/>
      <c r="UQZ39" s="165"/>
      <c r="URA39" s="159"/>
      <c r="URB39" s="165"/>
      <c r="URC39" s="159"/>
      <c r="URD39" s="165"/>
      <c r="URE39" s="159"/>
      <c r="URF39" s="165"/>
      <c r="URG39" s="159"/>
      <c r="URH39" s="165"/>
      <c r="URI39" s="159"/>
      <c r="URJ39" s="165"/>
      <c r="URK39" s="159"/>
      <c r="URL39" s="165"/>
      <c r="URM39" s="159"/>
      <c r="URN39" s="165"/>
      <c r="URO39" s="159"/>
      <c r="URP39" s="165"/>
      <c r="URQ39" s="159"/>
      <c r="URR39" s="165"/>
      <c r="URS39" s="159"/>
      <c r="URT39" s="165"/>
      <c r="URU39" s="159"/>
      <c r="URV39" s="165"/>
      <c r="URW39" s="159"/>
      <c r="URX39" s="165"/>
      <c r="URY39" s="159"/>
      <c r="URZ39" s="165"/>
      <c r="USA39" s="159"/>
      <c r="USB39" s="165"/>
      <c r="USC39" s="159"/>
      <c r="USD39" s="165"/>
      <c r="USE39" s="159"/>
      <c r="USF39" s="165"/>
      <c r="USG39" s="159"/>
      <c r="USH39" s="165"/>
      <c r="USI39" s="159"/>
      <c r="USJ39" s="165"/>
      <c r="USK39" s="159"/>
      <c r="USL39" s="165"/>
      <c r="USM39" s="159"/>
      <c r="USN39" s="165"/>
      <c r="USO39" s="159"/>
      <c r="USP39" s="165"/>
      <c r="USQ39" s="159"/>
      <c r="USR39" s="165"/>
      <c r="USS39" s="159"/>
      <c r="UST39" s="165"/>
      <c r="USU39" s="159"/>
      <c r="USV39" s="165"/>
      <c r="USW39" s="159"/>
      <c r="USX39" s="165"/>
      <c r="USY39" s="159"/>
      <c r="USZ39" s="165"/>
      <c r="UTA39" s="159"/>
      <c r="UTB39" s="165"/>
      <c r="UTC39" s="159"/>
      <c r="UTD39" s="165"/>
      <c r="UTE39" s="159"/>
      <c r="UTF39" s="165"/>
      <c r="UTG39" s="159"/>
      <c r="UTH39" s="165"/>
      <c r="UTI39" s="159"/>
      <c r="UTJ39" s="165"/>
      <c r="UTK39" s="159"/>
      <c r="UTL39" s="165"/>
      <c r="UTM39" s="159"/>
      <c r="UTN39" s="165"/>
      <c r="UTO39" s="159"/>
      <c r="UTP39" s="165"/>
      <c r="UTQ39" s="159"/>
      <c r="UTR39" s="165"/>
      <c r="UTS39" s="159"/>
      <c r="UTT39" s="165"/>
      <c r="UTU39" s="159"/>
      <c r="UTV39" s="165"/>
      <c r="UTW39" s="159"/>
      <c r="UTX39" s="165"/>
      <c r="UTY39" s="159"/>
      <c r="UTZ39" s="165"/>
      <c r="UUA39" s="159"/>
      <c r="UUB39" s="165"/>
      <c r="UUC39" s="159"/>
      <c r="UUD39" s="165"/>
      <c r="UUE39" s="159"/>
      <c r="UUF39" s="165"/>
      <c r="UUG39" s="159"/>
      <c r="UUH39" s="165"/>
      <c r="UUI39" s="159"/>
      <c r="UUJ39" s="165"/>
      <c r="UUK39" s="159"/>
      <c r="UUL39" s="165"/>
      <c r="UUM39" s="159"/>
      <c r="UUN39" s="165"/>
      <c r="UUO39" s="159"/>
      <c r="UUP39" s="165"/>
      <c r="UUQ39" s="159"/>
      <c r="UUR39" s="165"/>
      <c r="UUS39" s="159"/>
      <c r="UUT39" s="165"/>
      <c r="UUU39" s="159"/>
      <c r="UUV39" s="165"/>
      <c r="UUW39" s="159"/>
      <c r="UUX39" s="165"/>
      <c r="UUY39" s="159"/>
      <c r="UUZ39" s="165"/>
      <c r="UVA39" s="159"/>
      <c r="UVB39" s="165"/>
      <c r="UVC39" s="159"/>
      <c r="UVD39" s="165"/>
      <c r="UVE39" s="159"/>
      <c r="UVF39" s="165"/>
      <c r="UVG39" s="159"/>
      <c r="UVH39" s="165"/>
      <c r="UVI39" s="159"/>
      <c r="UVJ39" s="165"/>
      <c r="UVK39" s="159"/>
      <c r="UVL39" s="165"/>
      <c r="UVM39" s="159"/>
      <c r="UVN39" s="165"/>
      <c r="UVO39" s="159"/>
      <c r="UVP39" s="165"/>
      <c r="UVQ39" s="159"/>
      <c r="UVR39" s="165"/>
      <c r="UVS39" s="159"/>
      <c r="UVT39" s="165"/>
      <c r="UVU39" s="159"/>
      <c r="UVV39" s="165"/>
      <c r="UVW39" s="159"/>
      <c r="UVX39" s="165"/>
      <c r="UVY39" s="159"/>
      <c r="UVZ39" s="165"/>
      <c r="UWA39" s="159"/>
      <c r="UWB39" s="165"/>
      <c r="UWC39" s="159"/>
      <c r="UWD39" s="165"/>
      <c r="UWE39" s="159"/>
      <c r="UWF39" s="165"/>
      <c r="UWG39" s="159"/>
      <c r="UWH39" s="165"/>
      <c r="UWI39" s="159"/>
      <c r="UWJ39" s="165"/>
      <c r="UWK39" s="159"/>
      <c r="UWL39" s="165"/>
      <c r="UWM39" s="159"/>
      <c r="UWN39" s="165"/>
      <c r="UWO39" s="159"/>
      <c r="UWP39" s="165"/>
      <c r="UWQ39" s="159"/>
      <c r="UWR39" s="165"/>
      <c r="UWS39" s="159"/>
      <c r="UWT39" s="165"/>
      <c r="UWU39" s="159"/>
      <c r="UWV39" s="165"/>
      <c r="UWW39" s="159"/>
      <c r="UWX39" s="165"/>
      <c r="UWY39" s="159"/>
      <c r="UWZ39" s="165"/>
      <c r="UXA39" s="159"/>
      <c r="UXB39" s="165"/>
      <c r="UXC39" s="159"/>
      <c r="UXD39" s="165"/>
      <c r="UXE39" s="159"/>
      <c r="UXF39" s="165"/>
      <c r="UXG39" s="159"/>
      <c r="UXH39" s="165"/>
      <c r="UXI39" s="159"/>
      <c r="UXJ39" s="165"/>
      <c r="UXK39" s="159"/>
      <c r="UXL39" s="165"/>
      <c r="UXM39" s="159"/>
      <c r="UXN39" s="165"/>
      <c r="UXO39" s="159"/>
      <c r="UXP39" s="165"/>
      <c r="UXQ39" s="159"/>
      <c r="UXR39" s="165"/>
      <c r="UXS39" s="159"/>
      <c r="UXT39" s="165"/>
      <c r="UXU39" s="159"/>
      <c r="UXV39" s="165"/>
      <c r="UXW39" s="159"/>
      <c r="UXX39" s="165"/>
      <c r="UXY39" s="159"/>
      <c r="UXZ39" s="165"/>
      <c r="UYA39" s="159"/>
      <c r="UYB39" s="165"/>
      <c r="UYC39" s="159"/>
      <c r="UYD39" s="165"/>
      <c r="UYE39" s="159"/>
      <c r="UYF39" s="165"/>
      <c r="UYG39" s="159"/>
      <c r="UYH39" s="165"/>
      <c r="UYI39" s="159"/>
      <c r="UYJ39" s="165"/>
      <c r="UYK39" s="159"/>
      <c r="UYL39" s="165"/>
      <c r="UYM39" s="159"/>
      <c r="UYN39" s="165"/>
      <c r="UYO39" s="159"/>
      <c r="UYP39" s="165"/>
      <c r="UYQ39" s="159"/>
      <c r="UYR39" s="165"/>
      <c r="UYS39" s="159"/>
      <c r="UYT39" s="165"/>
      <c r="UYU39" s="159"/>
      <c r="UYV39" s="165"/>
      <c r="UYW39" s="159"/>
      <c r="UYX39" s="165"/>
      <c r="UYY39" s="159"/>
      <c r="UYZ39" s="165"/>
      <c r="UZA39" s="159"/>
      <c r="UZB39" s="165"/>
      <c r="UZC39" s="159"/>
      <c r="UZD39" s="165"/>
      <c r="UZE39" s="159"/>
      <c r="UZF39" s="165"/>
      <c r="UZG39" s="159"/>
      <c r="UZH39" s="165"/>
      <c r="UZI39" s="159"/>
      <c r="UZJ39" s="165"/>
      <c r="UZK39" s="159"/>
      <c r="UZL39" s="165"/>
      <c r="UZM39" s="159"/>
      <c r="UZN39" s="165"/>
      <c r="UZO39" s="159"/>
      <c r="UZP39" s="165"/>
      <c r="UZQ39" s="159"/>
      <c r="UZR39" s="165"/>
      <c r="UZS39" s="159"/>
      <c r="UZT39" s="165"/>
      <c r="UZU39" s="159"/>
      <c r="UZV39" s="165"/>
      <c r="UZW39" s="159"/>
      <c r="UZX39" s="165"/>
      <c r="UZY39" s="159"/>
      <c r="UZZ39" s="165"/>
      <c r="VAA39" s="159"/>
      <c r="VAB39" s="165"/>
      <c r="VAC39" s="159"/>
      <c r="VAD39" s="165"/>
      <c r="VAE39" s="159"/>
      <c r="VAF39" s="165"/>
      <c r="VAG39" s="159"/>
      <c r="VAH39" s="165"/>
      <c r="VAI39" s="159"/>
      <c r="VAJ39" s="165"/>
      <c r="VAK39" s="159"/>
      <c r="VAL39" s="165"/>
      <c r="VAM39" s="159"/>
      <c r="VAN39" s="165"/>
      <c r="VAO39" s="159"/>
      <c r="VAP39" s="165"/>
      <c r="VAQ39" s="159"/>
      <c r="VAR39" s="165"/>
      <c r="VAS39" s="159"/>
      <c r="VAT39" s="165"/>
      <c r="VAU39" s="159"/>
      <c r="VAV39" s="165"/>
      <c r="VAW39" s="159"/>
      <c r="VAX39" s="165"/>
      <c r="VAY39" s="159"/>
      <c r="VAZ39" s="165"/>
      <c r="VBA39" s="159"/>
      <c r="VBB39" s="165"/>
      <c r="VBC39" s="159"/>
      <c r="VBD39" s="165"/>
      <c r="VBE39" s="159"/>
      <c r="VBF39" s="165"/>
      <c r="VBG39" s="159"/>
      <c r="VBH39" s="165"/>
      <c r="VBI39" s="159"/>
      <c r="VBJ39" s="165"/>
      <c r="VBK39" s="159"/>
      <c r="VBL39" s="165"/>
      <c r="VBM39" s="159"/>
      <c r="VBN39" s="165"/>
      <c r="VBO39" s="159"/>
      <c r="VBP39" s="165"/>
      <c r="VBQ39" s="159"/>
      <c r="VBR39" s="165"/>
      <c r="VBS39" s="159"/>
      <c r="VBT39" s="165"/>
      <c r="VBU39" s="159"/>
      <c r="VBV39" s="165"/>
      <c r="VBW39" s="159"/>
      <c r="VBX39" s="165"/>
      <c r="VBY39" s="159"/>
      <c r="VBZ39" s="165"/>
      <c r="VCA39" s="159"/>
      <c r="VCB39" s="165"/>
      <c r="VCC39" s="159"/>
      <c r="VCD39" s="165"/>
      <c r="VCE39" s="159"/>
      <c r="VCF39" s="165"/>
      <c r="VCG39" s="159"/>
      <c r="VCH39" s="165"/>
      <c r="VCI39" s="159"/>
      <c r="VCJ39" s="165"/>
      <c r="VCK39" s="159"/>
      <c r="VCL39" s="165"/>
      <c r="VCM39" s="159"/>
      <c r="VCN39" s="165"/>
      <c r="VCO39" s="159"/>
      <c r="VCP39" s="165"/>
      <c r="VCQ39" s="159"/>
      <c r="VCR39" s="165"/>
      <c r="VCS39" s="159"/>
      <c r="VCT39" s="165"/>
      <c r="VCU39" s="159"/>
      <c r="VCV39" s="165"/>
      <c r="VCW39" s="159"/>
      <c r="VCX39" s="165"/>
      <c r="VCY39" s="159"/>
      <c r="VCZ39" s="165"/>
      <c r="VDA39" s="159"/>
      <c r="VDB39" s="165"/>
      <c r="VDC39" s="159"/>
      <c r="VDD39" s="165"/>
      <c r="VDE39" s="159"/>
      <c r="VDF39" s="165"/>
      <c r="VDG39" s="159"/>
      <c r="VDH39" s="165"/>
      <c r="VDI39" s="159"/>
      <c r="VDJ39" s="165"/>
      <c r="VDK39" s="159"/>
      <c r="VDL39" s="165"/>
      <c r="VDM39" s="159"/>
      <c r="VDN39" s="165"/>
      <c r="VDO39" s="159"/>
      <c r="VDP39" s="165"/>
      <c r="VDQ39" s="159"/>
      <c r="VDR39" s="165"/>
      <c r="VDS39" s="159"/>
      <c r="VDT39" s="165"/>
      <c r="VDU39" s="159"/>
      <c r="VDV39" s="165"/>
      <c r="VDW39" s="159"/>
      <c r="VDX39" s="165"/>
      <c r="VDY39" s="159"/>
      <c r="VDZ39" s="165"/>
      <c r="VEA39" s="159"/>
      <c r="VEB39" s="165"/>
      <c r="VEC39" s="159"/>
      <c r="VED39" s="165"/>
      <c r="VEE39" s="159"/>
      <c r="VEF39" s="165"/>
      <c r="VEG39" s="159"/>
      <c r="VEH39" s="165"/>
      <c r="VEI39" s="159"/>
      <c r="VEJ39" s="165"/>
      <c r="VEK39" s="159"/>
      <c r="VEL39" s="165"/>
      <c r="VEM39" s="159"/>
      <c r="VEN39" s="165"/>
      <c r="VEO39" s="159"/>
      <c r="VEP39" s="165"/>
      <c r="VEQ39" s="159"/>
      <c r="VER39" s="165"/>
      <c r="VES39" s="159"/>
      <c r="VET39" s="165"/>
      <c r="VEU39" s="159"/>
      <c r="VEV39" s="165"/>
      <c r="VEW39" s="159"/>
      <c r="VEX39" s="165"/>
      <c r="VEY39" s="159"/>
      <c r="VEZ39" s="165"/>
      <c r="VFA39" s="159"/>
      <c r="VFB39" s="165"/>
      <c r="VFC39" s="159"/>
      <c r="VFD39" s="165"/>
      <c r="VFE39" s="159"/>
      <c r="VFF39" s="165"/>
      <c r="VFG39" s="159"/>
      <c r="VFH39" s="165"/>
      <c r="VFI39" s="159"/>
      <c r="VFJ39" s="165"/>
      <c r="VFK39" s="159"/>
      <c r="VFL39" s="165"/>
      <c r="VFM39" s="159"/>
      <c r="VFN39" s="165"/>
      <c r="VFO39" s="159"/>
      <c r="VFP39" s="165"/>
      <c r="VFQ39" s="159"/>
      <c r="VFR39" s="165"/>
      <c r="VFS39" s="159"/>
      <c r="VFT39" s="165"/>
      <c r="VFU39" s="159"/>
      <c r="VFV39" s="165"/>
      <c r="VFW39" s="159"/>
      <c r="VFX39" s="165"/>
      <c r="VFY39" s="159"/>
      <c r="VFZ39" s="165"/>
      <c r="VGA39" s="159"/>
      <c r="VGB39" s="165"/>
      <c r="VGC39" s="159"/>
      <c r="VGD39" s="165"/>
      <c r="VGE39" s="159"/>
      <c r="VGF39" s="165"/>
      <c r="VGG39" s="159"/>
      <c r="VGH39" s="165"/>
      <c r="VGI39" s="159"/>
      <c r="VGJ39" s="165"/>
      <c r="VGK39" s="159"/>
      <c r="VGL39" s="165"/>
      <c r="VGM39" s="159"/>
      <c r="VGN39" s="165"/>
      <c r="VGO39" s="159"/>
      <c r="VGP39" s="165"/>
      <c r="VGQ39" s="159"/>
      <c r="VGR39" s="165"/>
      <c r="VGS39" s="159"/>
      <c r="VGT39" s="165"/>
      <c r="VGU39" s="159"/>
      <c r="VGV39" s="165"/>
      <c r="VGW39" s="159"/>
      <c r="VGX39" s="165"/>
      <c r="VGY39" s="159"/>
      <c r="VGZ39" s="165"/>
      <c r="VHA39" s="159"/>
      <c r="VHB39" s="165"/>
      <c r="VHC39" s="159"/>
      <c r="VHD39" s="165"/>
      <c r="VHE39" s="159"/>
      <c r="VHF39" s="165"/>
      <c r="VHG39" s="159"/>
      <c r="VHH39" s="165"/>
      <c r="VHI39" s="159"/>
      <c r="VHJ39" s="165"/>
      <c r="VHK39" s="159"/>
      <c r="VHL39" s="165"/>
      <c r="VHM39" s="159"/>
      <c r="VHN39" s="165"/>
      <c r="VHO39" s="159"/>
      <c r="VHP39" s="165"/>
      <c r="VHQ39" s="159"/>
      <c r="VHR39" s="165"/>
      <c r="VHS39" s="159"/>
      <c r="VHT39" s="165"/>
      <c r="VHU39" s="159"/>
      <c r="VHV39" s="165"/>
      <c r="VHW39" s="159"/>
      <c r="VHX39" s="165"/>
      <c r="VHY39" s="159"/>
      <c r="VHZ39" s="165"/>
      <c r="VIA39" s="159"/>
      <c r="VIB39" s="165"/>
      <c r="VIC39" s="159"/>
      <c r="VID39" s="165"/>
      <c r="VIE39" s="159"/>
      <c r="VIF39" s="165"/>
      <c r="VIG39" s="159"/>
      <c r="VIH39" s="165"/>
      <c r="VII39" s="159"/>
      <c r="VIJ39" s="165"/>
      <c r="VIK39" s="159"/>
      <c r="VIL39" s="165"/>
      <c r="VIM39" s="159"/>
      <c r="VIN39" s="165"/>
      <c r="VIO39" s="159"/>
      <c r="VIP39" s="165"/>
      <c r="VIQ39" s="159"/>
      <c r="VIR39" s="165"/>
      <c r="VIS39" s="159"/>
      <c r="VIT39" s="165"/>
      <c r="VIU39" s="159"/>
      <c r="VIV39" s="165"/>
      <c r="VIW39" s="159"/>
      <c r="VIX39" s="165"/>
      <c r="VIY39" s="159"/>
      <c r="VIZ39" s="165"/>
      <c r="VJA39" s="159"/>
      <c r="VJB39" s="165"/>
      <c r="VJC39" s="159"/>
      <c r="VJD39" s="165"/>
      <c r="VJE39" s="159"/>
      <c r="VJF39" s="165"/>
      <c r="VJG39" s="159"/>
      <c r="VJH39" s="165"/>
      <c r="VJI39" s="159"/>
      <c r="VJJ39" s="165"/>
      <c r="VJK39" s="159"/>
      <c r="VJL39" s="165"/>
      <c r="VJM39" s="159"/>
      <c r="VJN39" s="165"/>
      <c r="VJO39" s="159"/>
      <c r="VJP39" s="165"/>
      <c r="VJQ39" s="159"/>
      <c r="VJR39" s="165"/>
      <c r="VJS39" s="159"/>
      <c r="VJT39" s="165"/>
      <c r="VJU39" s="159"/>
      <c r="VJV39" s="165"/>
      <c r="VJW39" s="159"/>
      <c r="VJX39" s="165"/>
      <c r="VJY39" s="159"/>
      <c r="VJZ39" s="165"/>
      <c r="VKA39" s="159"/>
      <c r="VKB39" s="165"/>
      <c r="VKC39" s="159"/>
      <c r="VKD39" s="165"/>
      <c r="VKE39" s="159"/>
      <c r="VKF39" s="165"/>
      <c r="VKG39" s="159"/>
      <c r="VKH39" s="165"/>
      <c r="VKI39" s="159"/>
      <c r="VKJ39" s="165"/>
      <c r="VKK39" s="159"/>
      <c r="VKL39" s="165"/>
      <c r="VKM39" s="159"/>
      <c r="VKN39" s="165"/>
      <c r="VKO39" s="159"/>
      <c r="VKP39" s="165"/>
      <c r="VKQ39" s="159"/>
      <c r="VKR39" s="165"/>
      <c r="VKS39" s="159"/>
      <c r="VKT39" s="165"/>
      <c r="VKU39" s="159"/>
      <c r="VKV39" s="165"/>
      <c r="VKW39" s="159"/>
      <c r="VKX39" s="165"/>
      <c r="VKY39" s="159"/>
      <c r="VKZ39" s="165"/>
      <c r="VLA39" s="159"/>
      <c r="VLB39" s="165"/>
      <c r="VLC39" s="159"/>
      <c r="VLD39" s="165"/>
      <c r="VLE39" s="159"/>
      <c r="VLF39" s="165"/>
      <c r="VLG39" s="159"/>
      <c r="VLH39" s="165"/>
      <c r="VLI39" s="159"/>
      <c r="VLJ39" s="165"/>
      <c r="VLK39" s="159"/>
      <c r="VLL39" s="165"/>
      <c r="VLM39" s="159"/>
      <c r="VLN39" s="165"/>
      <c r="VLO39" s="159"/>
      <c r="VLP39" s="165"/>
      <c r="VLQ39" s="159"/>
      <c r="VLR39" s="165"/>
      <c r="VLS39" s="159"/>
      <c r="VLT39" s="165"/>
      <c r="VLU39" s="159"/>
      <c r="VLV39" s="165"/>
      <c r="VLW39" s="159"/>
      <c r="VLX39" s="165"/>
      <c r="VLY39" s="159"/>
      <c r="VLZ39" s="165"/>
      <c r="VMA39" s="159"/>
      <c r="VMB39" s="165"/>
      <c r="VMC39" s="159"/>
      <c r="VMD39" s="165"/>
      <c r="VME39" s="159"/>
      <c r="VMF39" s="165"/>
      <c r="VMG39" s="159"/>
      <c r="VMH39" s="165"/>
      <c r="VMI39" s="159"/>
      <c r="VMJ39" s="165"/>
      <c r="VMK39" s="159"/>
      <c r="VML39" s="165"/>
      <c r="VMM39" s="159"/>
      <c r="VMN39" s="165"/>
      <c r="VMO39" s="159"/>
      <c r="VMP39" s="165"/>
      <c r="VMQ39" s="159"/>
      <c r="VMR39" s="165"/>
      <c r="VMS39" s="159"/>
      <c r="VMT39" s="165"/>
      <c r="VMU39" s="159"/>
      <c r="VMV39" s="165"/>
      <c r="VMW39" s="159"/>
      <c r="VMX39" s="165"/>
      <c r="VMY39" s="159"/>
      <c r="VMZ39" s="165"/>
      <c r="VNA39" s="159"/>
      <c r="VNB39" s="165"/>
      <c r="VNC39" s="159"/>
      <c r="VND39" s="165"/>
      <c r="VNE39" s="159"/>
      <c r="VNF39" s="165"/>
      <c r="VNG39" s="159"/>
      <c r="VNH39" s="165"/>
      <c r="VNI39" s="159"/>
      <c r="VNJ39" s="165"/>
      <c r="VNK39" s="159"/>
      <c r="VNL39" s="165"/>
      <c r="VNM39" s="159"/>
      <c r="VNN39" s="165"/>
      <c r="VNO39" s="159"/>
      <c r="VNP39" s="165"/>
      <c r="VNQ39" s="159"/>
      <c r="VNR39" s="165"/>
      <c r="VNS39" s="159"/>
      <c r="VNT39" s="165"/>
      <c r="VNU39" s="159"/>
      <c r="VNV39" s="165"/>
      <c r="VNW39" s="159"/>
      <c r="VNX39" s="165"/>
      <c r="VNY39" s="159"/>
      <c r="VNZ39" s="165"/>
      <c r="VOA39" s="159"/>
      <c r="VOB39" s="165"/>
      <c r="VOC39" s="159"/>
      <c r="VOD39" s="165"/>
      <c r="VOE39" s="159"/>
      <c r="VOF39" s="165"/>
      <c r="VOG39" s="159"/>
      <c r="VOH39" s="165"/>
      <c r="VOI39" s="159"/>
      <c r="VOJ39" s="165"/>
      <c r="VOK39" s="159"/>
      <c r="VOL39" s="165"/>
      <c r="VOM39" s="159"/>
      <c r="VON39" s="165"/>
      <c r="VOO39" s="159"/>
      <c r="VOP39" s="165"/>
      <c r="VOQ39" s="159"/>
      <c r="VOR39" s="165"/>
      <c r="VOS39" s="159"/>
      <c r="VOT39" s="165"/>
      <c r="VOU39" s="159"/>
      <c r="VOV39" s="165"/>
      <c r="VOW39" s="159"/>
      <c r="VOX39" s="165"/>
      <c r="VOY39" s="159"/>
      <c r="VOZ39" s="165"/>
      <c r="VPA39" s="159"/>
      <c r="VPB39" s="165"/>
      <c r="VPC39" s="159"/>
      <c r="VPD39" s="165"/>
      <c r="VPE39" s="159"/>
      <c r="VPF39" s="165"/>
      <c r="VPG39" s="159"/>
      <c r="VPH39" s="165"/>
      <c r="VPI39" s="159"/>
      <c r="VPJ39" s="165"/>
      <c r="VPK39" s="159"/>
      <c r="VPL39" s="165"/>
      <c r="VPM39" s="159"/>
      <c r="VPN39" s="165"/>
      <c r="VPO39" s="159"/>
      <c r="VPP39" s="165"/>
      <c r="VPQ39" s="159"/>
      <c r="VPR39" s="165"/>
      <c r="VPS39" s="159"/>
      <c r="VPT39" s="165"/>
      <c r="VPU39" s="159"/>
      <c r="VPV39" s="165"/>
      <c r="VPW39" s="159"/>
      <c r="VPX39" s="165"/>
      <c r="VPY39" s="159"/>
      <c r="VPZ39" s="165"/>
      <c r="VQA39" s="159"/>
      <c r="VQB39" s="165"/>
      <c r="VQC39" s="159"/>
      <c r="VQD39" s="165"/>
      <c r="VQE39" s="159"/>
      <c r="VQF39" s="165"/>
      <c r="VQG39" s="159"/>
      <c r="VQH39" s="165"/>
      <c r="VQI39" s="159"/>
      <c r="VQJ39" s="165"/>
      <c r="VQK39" s="159"/>
      <c r="VQL39" s="165"/>
      <c r="VQM39" s="159"/>
      <c r="VQN39" s="165"/>
      <c r="VQO39" s="159"/>
      <c r="VQP39" s="165"/>
      <c r="VQQ39" s="159"/>
      <c r="VQR39" s="165"/>
      <c r="VQS39" s="159"/>
      <c r="VQT39" s="165"/>
      <c r="VQU39" s="159"/>
      <c r="VQV39" s="165"/>
      <c r="VQW39" s="159"/>
      <c r="VQX39" s="165"/>
      <c r="VQY39" s="159"/>
      <c r="VQZ39" s="165"/>
      <c r="VRA39" s="159"/>
      <c r="VRB39" s="165"/>
      <c r="VRC39" s="159"/>
      <c r="VRD39" s="165"/>
      <c r="VRE39" s="159"/>
      <c r="VRF39" s="165"/>
      <c r="VRG39" s="159"/>
      <c r="VRH39" s="165"/>
      <c r="VRI39" s="159"/>
      <c r="VRJ39" s="165"/>
      <c r="VRK39" s="159"/>
      <c r="VRL39" s="165"/>
      <c r="VRM39" s="159"/>
      <c r="VRN39" s="165"/>
      <c r="VRO39" s="159"/>
      <c r="VRP39" s="165"/>
      <c r="VRQ39" s="159"/>
      <c r="VRR39" s="165"/>
      <c r="VRS39" s="159"/>
      <c r="VRT39" s="165"/>
      <c r="VRU39" s="159"/>
      <c r="VRV39" s="165"/>
      <c r="VRW39" s="159"/>
      <c r="VRX39" s="165"/>
      <c r="VRY39" s="159"/>
      <c r="VRZ39" s="165"/>
      <c r="VSA39" s="159"/>
      <c r="VSB39" s="165"/>
      <c r="VSC39" s="159"/>
      <c r="VSD39" s="165"/>
      <c r="VSE39" s="159"/>
      <c r="VSF39" s="165"/>
      <c r="VSG39" s="159"/>
      <c r="VSH39" s="165"/>
      <c r="VSI39" s="159"/>
      <c r="VSJ39" s="165"/>
      <c r="VSK39" s="159"/>
      <c r="VSL39" s="165"/>
      <c r="VSM39" s="159"/>
      <c r="VSN39" s="165"/>
      <c r="VSO39" s="159"/>
      <c r="VSP39" s="165"/>
      <c r="VSQ39" s="159"/>
      <c r="VSR39" s="165"/>
      <c r="VSS39" s="159"/>
      <c r="VST39" s="165"/>
      <c r="VSU39" s="159"/>
      <c r="VSV39" s="165"/>
      <c r="VSW39" s="159"/>
      <c r="VSX39" s="165"/>
      <c r="VSY39" s="159"/>
      <c r="VSZ39" s="165"/>
      <c r="VTA39" s="159"/>
      <c r="VTB39" s="165"/>
      <c r="VTC39" s="159"/>
      <c r="VTD39" s="165"/>
      <c r="VTE39" s="159"/>
      <c r="VTF39" s="165"/>
      <c r="VTG39" s="159"/>
      <c r="VTH39" s="165"/>
      <c r="VTI39" s="159"/>
      <c r="VTJ39" s="165"/>
      <c r="VTK39" s="159"/>
      <c r="VTL39" s="165"/>
      <c r="VTM39" s="159"/>
      <c r="VTN39" s="165"/>
      <c r="VTO39" s="159"/>
      <c r="VTP39" s="165"/>
      <c r="VTQ39" s="159"/>
      <c r="VTR39" s="165"/>
      <c r="VTS39" s="159"/>
      <c r="VTT39" s="165"/>
      <c r="VTU39" s="159"/>
      <c r="VTV39" s="165"/>
      <c r="VTW39" s="159"/>
      <c r="VTX39" s="165"/>
      <c r="VTY39" s="159"/>
      <c r="VTZ39" s="165"/>
      <c r="VUA39" s="159"/>
      <c r="VUB39" s="165"/>
      <c r="VUC39" s="159"/>
      <c r="VUD39" s="165"/>
      <c r="VUE39" s="159"/>
      <c r="VUF39" s="165"/>
      <c r="VUG39" s="159"/>
      <c r="VUH39" s="165"/>
      <c r="VUI39" s="159"/>
      <c r="VUJ39" s="165"/>
      <c r="VUK39" s="159"/>
      <c r="VUL39" s="165"/>
      <c r="VUM39" s="159"/>
      <c r="VUN39" s="165"/>
      <c r="VUO39" s="159"/>
      <c r="VUP39" s="165"/>
      <c r="VUQ39" s="159"/>
      <c r="VUR39" s="165"/>
      <c r="VUS39" s="159"/>
      <c r="VUT39" s="165"/>
      <c r="VUU39" s="159"/>
      <c r="VUV39" s="165"/>
      <c r="VUW39" s="159"/>
      <c r="VUX39" s="165"/>
      <c r="VUY39" s="159"/>
      <c r="VUZ39" s="165"/>
      <c r="VVA39" s="159"/>
      <c r="VVB39" s="165"/>
      <c r="VVC39" s="159"/>
      <c r="VVD39" s="165"/>
      <c r="VVE39" s="159"/>
      <c r="VVF39" s="165"/>
      <c r="VVG39" s="159"/>
      <c r="VVH39" s="165"/>
      <c r="VVI39" s="159"/>
      <c r="VVJ39" s="165"/>
      <c r="VVK39" s="159"/>
      <c r="VVL39" s="165"/>
      <c r="VVM39" s="159"/>
      <c r="VVN39" s="165"/>
      <c r="VVO39" s="159"/>
      <c r="VVP39" s="165"/>
      <c r="VVQ39" s="159"/>
      <c r="VVR39" s="165"/>
      <c r="VVS39" s="159"/>
      <c r="VVT39" s="165"/>
      <c r="VVU39" s="159"/>
      <c r="VVV39" s="165"/>
      <c r="VVW39" s="159"/>
      <c r="VVX39" s="165"/>
      <c r="VVY39" s="159"/>
      <c r="VVZ39" s="165"/>
      <c r="VWA39" s="159"/>
      <c r="VWB39" s="165"/>
      <c r="VWC39" s="159"/>
      <c r="VWD39" s="165"/>
      <c r="VWE39" s="159"/>
      <c r="VWF39" s="165"/>
      <c r="VWG39" s="159"/>
      <c r="VWH39" s="165"/>
      <c r="VWI39" s="159"/>
      <c r="VWJ39" s="165"/>
      <c r="VWK39" s="159"/>
      <c r="VWL39" s="165"/>
      <c r="VWM39" s="159"/>
      <c r="VWN39" s="165"/>
      <c r="VWO39" s="159"/>
      <c r="VWP39" s="165"/>
      <c r="VWQ39" s="159"/>
      <c r="VWR39" s="165"/>
      <c r="VWS39" s="159"/>
      <c r="VWT39" s="165"/>
      <c r="VWU39" s="159"/>
      <c r="VWV39" s="165"/>
      <c r="VWW39" s="159"/>
      <c r="VWX39" s="165"/>
      <c r="VWY39" s="159"/>
      <c r="VWZ39" s="165"/>
      <c r="VXA39" s="159"/>
      <c r="VXB39" s="165"/>
      <c r="VXC39" s="159"/>
      <c r="VXD39" s="165"/>
      <c r="VXE39" s="159"/>
      <c r="VXF39" s="165"/>
      <c r="VXG39" s="159"/>
      <c r="VXH39" s="165"/>
      <c r="VXI39" s="159"/>
      <c r="VXJ39" s="165"/>
      <c r="VXK39" s="159"/>
      <c r="VXL39" s="165"/>
      <c r="VXM39" s="159"/>
      <c r="VXN39" s="165"/>
      <c r="VXO39" s="159"/>
      <c r="VXP39" s="165"/>
      <c r="VXQ39" s="159"/>
      <c r="VXR39" s="165"/>
      <c r="VXS39" s="159"/>
      <c r="VXT39" s="165"/>
      <c r="VXU39" s="159"/>
      <c r="VXV39" s="165"/>
      <c r="VXW39" s="159"/>
      <c r="VXX39" s="165"/>
      <c r="VXY39" s="159"/>
      <c r="VXZ39" s="165"/>
      <c r="VYA39" s="159"/>
      <c r="VYB39" s="165"/>
      <c r="VYC39" s="159"/>
      <c r="VYD39" s="165"/>
      <c r="VYE39" s="159"/>
      <c r="VYF39" s="165"/>
      <c r="VYG39" s="159"/>
      <c r="VYH39" s="165"/>
      <c r="VYI39" s="159"/>
      <c r="VYJ39" s="165"/>
      <c r="VYK39" s="159"/>
      <c r="VYL39" s="165"/>
      <c r="VYM39" s="159"/>
      <c r="VYN39" s="165"/>
      <c r="VYO39" s="159"/>
      <c r="VYP39" s="165"/>
      <c r="VYQ39" s="159"/>
      <c r="VYR39" s="165"/>
      <c r="VYS39" s="159"/>
      <c r="VYT39" s="165"/>
      <c r="VYU39" s="159"/>
      <c r="VYV39" s="165"/>
      <c r="VYW39" s="159"/>
      <c r="VYX39" s="165"/>
      <c r="VYY39" s="159"/>
      <c r="VYZ39" s="165"/>
      <c r="VZA39" s="159"/>
      <c r="VZB39" s="165"/>
      <c r="VZC39" s="159"/>
      <c r="VZD39" s="165"/>
      <c r="VZE39" s="159"/>
      <c r="VZF39" s="165"/>
      <c r="VZG39" s="159"/>
      <c r="VZH39" s="165"/>
      <c r="VZI39" s="159"/>
      <c r="VZJ39" s="165"/>
      <c r="VZK39" s="159"/>
      <c r="VZL39" s="165"/>
      <c r="VZM39" s="159"/>
      <c r="VZN39" s="165"/>
      <c r="VZO39" s="159"/>
      <c r="VZP39" s="165"/>
      <c r="VZQ39" s="159"/>
      <c r="VZR39" s="165"/>
      <c r="VZS39" s="159"/>
      <c r="VZT39" s="165"/>
      <c r="VZU39" s="159"/>
      <c r="VZV39" s="165"/>
      <c r="VZW39" s="159"/>
      <c r="VZX39" s="165"/>
      <c r="VZY39" s="159"/>
      <c r="VZZ39" s="165"/>
      <c r="WAA39" s="159"/>
      <c r="WAB39" s="165"/>
      <c r="WAC39" s="159"/>
      <c r="WAD39" s="165"/>
      <c r="WAE39" s="159"/>
      <c r="WAF39" s="165"/>
      <c r="WAG39" s="159"/>
      <c r="WAH39" s="165"/>
      <c r="WAI39" s="159"/>
      <c r="WAJ39" s="165"/>
      <c r="WAK39" s="159"/>
      <c r="WAL39" s="165"/>
      <c r="WAM39" s="159"/>
      <c r="WAN39" s="165"/>
      <c r="WAO39" s="159"/>
      <c r="WAP39" s="165"/>
      <c r="WAQ39" s="159"/>
      <c r="WAR39" s="165"/>
      <c r="WAS39" s="159"/>
      <c r="WAT39" s="165"/>
      <c r="WAU39" s="159"/>
      <c r="WAV39" s="165"/>
      <c r="WAW39" s="159"/>
      <c r="WAX39" s="165"/>
      <c r="WAY39" s="159"/>
      <c r="WAZ39" s="165"/>
      <c r="WBA39" s="159"/>
      <c r="WBB39" s="165"/>
      <c r="WBC39" s="159"/>
      <c r="WBD39" s="165"/>
      <c r="WBE39" s="159"/>
      <c r="WBF39" s="165"/>
      <c r="WBG39" s="159"/>
      <c r="WBH39" s="165"/>
      <c r="WBI39" s="159"/>
      <c r="WBJ39" s="165"/>
      <c r="WBK39" s="159"/>
      <c r="WBL39" s="165"/>
      <c r="WBM39" s="159"/>
      <c r="WBN39" s="165"/>
      <c r="WBO39" s="159"/>
      <c r="WBP39" s="165"/>
      <c r="WBQ39" s="159"/>
      <c r="WBR39" s="165"/>
      <c r="WBS39" s="159"/>
      <c r="WBT39" s="165"/>
      <c r="WBU39" s="159"/>
      <c r="WBV39" s="165"/>
      <c r="WBW39" s="159"/>
      <c r="WBX39" s="165"/>
      <c r="WBY39" s="159"/>
      <c r="WBZ39" s="165"/>
      <c r="WCA39" s="159"/>
      <c r="WCB39" s="165"/>
      <c r="WCC39" s="159"/>
      <c r="WCD39" s="165"/>
      <c r="WCE39" s="159"/>
      <c r="WCF39" s="165"/>
      <c r="WCG39" s="159"/>
      <c r="WCH39" s="165"/>
      <c r="WCI39" s="159"/>
      <c r="WCJ39" s="165"/>
      <c r="WCK39" s="159"/>
      <c r="WCL39" s="165"/>
      <c r="WCM39" s="159"/>
      <c r="WCN39" s="165"/>
      <c r="WCO39" s="159"/>
      <c r="WCP39" s="165"/>
      <c r="WCQ39" s="159"/>
      <c r="WCR39" s="165"/>
      <c r="WCS39" s="159"/>
      <c r="WCT39" s="165"/>
      <c r="WCU39" s="159"/>
      <c r="WCV39" s="165"/>
      <c r="WCW39" s="159"/>
      <c r="WCX39" s="165"/>
      <c r="WCY39" s="159"/>
      <c r="WCZ39" s="165"/>
      <c r="WDA39" s="159"/>
      <c r="WDB39" s="165"/>
      <c r="WDC39" s="159"/>
      <c r="WDD39" s="165"/>
      <c r="WDE39" s="159"/>
      <c r="WDF39" s="165"/>
      <c r="WDG39" s="159"/>
      <c r="WDH39" s="165"/>
      <c r="WDI39" s="159"/>
      <c r="WDJ39" s="165"/>
      <c r="WDK39" s="159"/>
      <c r="WDL39" s="165"/>
      <c r="WDM39" s="159"/>
      <c r="WDN39" s="165"/>
      <c r="WDO39" s="159"/>
      <c r="WDP39" s="165"/>
      <c r="WDQ39" s="159"/>
      <c r="WDR39" s="165"/>
      <c r="WDS39" s="159"/>
      <c r="WDT39" s="165"/>
      <c r="WDU39" s="159"/>
      <c r="WDV39" s="165"/>
      <c r="WDW39" s="159"/>
      <c r="WDX39" s="165"/>
      <c r="WDY39" s="159"/>
      <c r="WDZ39" s="165"/>
      <c r="WEA39" s="159"/>
      <c r="WEB39" s="165"/>
      <c r="WEC39" s="159"/>
      <c r="WED39" s="165"/>
      <c r="WEE39" s="159"/>
      <c r="WEF39" s="165"/>
      <c r="WEG39" s="159"/>
      <c r="WEH39" s="165"/>
      <c r="WEI39" s="159"/>
      <c r="WEJ39" s="165"/>
      <c r="WEK39" s="159"/>
      <c r="WEL39" s="165"/>
      <c r="WEM39" s="159"/>
      <c r="WEN39" s="165"/>
      <c r="WEO39" s="159"/>
      <c r="WEP39" s="165"/>
      <c r="WEQ39" s="159"/>
      <c r="WER39" s="165"/>
      <c r="WES39" s="159"/>
      <c r="WET39" s="165"/>
      <c r="WEU39" s="159"/>
      <c r="WEV39" s="165"/>
      <c r="WEW39" s="159"/>
      <c r="WEX39" s="165"/>
      <c r="WEY39" s="159"/>
      <c r="WEZ39" s="165"/>
      <c r="WFA39" s="159"/>
      <c r="WFB39" s="165"/>
      <c r="WFC39" s="159"/>
      <c r="WFD39" s="165"/>
      <c r="WFE39" s="159"/>
      <c r="WFF39" s="165"/>
      <c r="WFG39" s="159"/>
      <c r="WFH39" s="165"/>
      <c r="WFI39" s="159"/>
      <c r="WFJ39" s="165"/>
      <c r="WFK39" s="159"/>
      <c r="WFL39" s="165"/>
      <c r="WFM39" s="159"/>
      <c r="WFN39" s="165"/>
      <c r="WFO39" s="159"/>
      <c r="WFP39" s="165"/>
      <c r="WFQ39" s="159"/>
      <c r="WFR39" s="165"/>
      <c r="WFS39" s="159"/>
      <c r="WFT39" s="165"/>
      <c r="WFU39" s="159"/>
      <c r="WFV39" s="165"/>
      <c r="WFW39" s="159"/>
      <c r="WFX39" s="165"/>
      <c r="WFY39" s="159"/>
      <c r="WFZ39" s="165"/>
      <c r="WGA39" s="159"/>
      <c r="WGB39" s="165"/>
      <c r="WGC39" s="159"/>
      <c r="WGD39" s="165"/>
      <c r="WGE39" s="159"/>
      <c r="WGF39" s="165"/>
      <c r="WGG39" s="159"/>
      <c r="WGH39" s="165"/>
      <c r="WGI39" s="159"/>
      <c r="WGJ39" s="165"/>
      <c r="WGK39" s="159"/>
      <c r="WGL39" s="165"/>
      <c r="WGM39" s="159"/>
      <c r="WGN39" s="165"/>
      <c r="WGO39" s="159"/>
      <c r="WGP39" s="165"/>
      <c r="WGQ39" s="159"/>
      <c r="WGR39" s="165"/>
      <c r="WGS39" s="159"/>
      <c r="WGT39" s="165"/>
      <c r="WGU39" s="159"/>
      <c r="WGV39" s="165"/>
      <c r="WGW39" s="159"/>
      <c r="WGX39" s="165"/>
      <c r="WGY39" s="159"/>
      <c r="WGZ39" s="165"/>
      <c r="WHA39" s="159"/>
      <c r="WHB39" s="165"/>
      <c r="WHC39" s="159"/>
      <c r="WHD39" s="165"/>
      <c r="WHE39" s="159"/>
      <c r="WHF39" s="165"/>
      <c r="WHG39" s="159"/>
      <c r="WHH39" s="165"/>
      <c r="WHI39" s="159"/>
      <c r="WHJ39" s="165"/>
      <c r="WHK39" s="159"/>
      <c r="WHL39" s="165"/>
      <c r="WHM39" s="159"/>
      <c r="WHN39" s="165"/>
      <c r="WHO39" s="159"/>
      <c r="WHP39" s="165"/>
      <c r="WHQ39" s="159"/>
      <c r="WHR39" s="165"/>
      <c r="WHS39" s="159"/>
      <c r="WHT39" s="165"/>
      <c r="WHU39" s="159"/>
      <c r="WHV39" s="165"/>
      <c r="WHW39" s="159"/>
      <c r="WHX39" s="165"/>
      <c r="WHY39" s="159"/>
      <c r="WHZ39" s="165"/>
      <c r="WIA39" s="159"/>
      <c r="WIB39" s="165"/>
      <c r="WIC39" s="159"/>
      <c r="WID39" s="165"/>
      <c r="WIE39" s="159"/>
      <c r="WIF39" s="165"/>
      <c r="WIG39" s="159"/>
      <c r="WIH39" s="165"/>
      <c r="WII39" s="159"/>
      <c r="WIJ39" s="165"/>
      <c r="WIK39" s="159"/>
      <c r="WIL39" s="165"/>
      <c r="WIM39" s="159"/>
      <c r="WIN39" s="165"/>
      <c r="WIO39" s="159"/>
      <c r="WIP39" s="165"/>
      <c r="WIQ39" s="159"/>
      <c r="WIR39" s="165"/>
      <c r="WIS39" s="159"/>
      <c r="WIT39" s="165"/>
      <c r="WIU39" s="159"/>
      <c r="WIV39" s="165"/>
      <c r="WIW39" s="159"/>
      <c r="WIX39" s="165"/>
      <c r="WIY39" s="159"/>
      <c r="WIZ39" s="165"/>
      <c r="WJA39" s="159"/>
      <c r="WJB39" s="165"/>
      <c r="WJC39" s="159"/>
      <c r="WJD39" s="165"/>
      <c r="WJE39" s="159"/>
      <c r="WJF39" s="165"/>
      <c r="WJG39" s="159"/>
      <c r="WJH39" s="165"/>
      <c r="WJI39" s="159"/>
      <c r="WJJ39" s="165"/>
      <c r="WJK39" s="159"/>
      <c r="WJL39" s="165"/>
      <c r="WJM39" s="159"/>
      <c r="WJN39" s="165"/>
      <c r="WJO39" s="159"/>
      <c r="WJP39" s="165"/>
      <c r="WJQ39" s="159"/>
      <c r="WJR39" s="165"/>
      <c r="WJS39" s="159"/>
      <c r="WJT39" s="165"/>
      <c r="WJU39" s="159"/>
      <c r="WJV39" s="165"/>
      <c r="WJW39" s="159"/>
      <c r="WJX39" s="165"/>
      <c r="WJY39" s="159"/>
      <c r="WJZ39" s="165"/>
      <c r="WKA39" s="159"/>
      <c r="WKB39" s="165"/>
      <c r="WKC39" s="159"/>
      <c r="WKD39" s="165"/>
      <c r="WKE39" s="159"/>
      <c r="WKF39" s="165"/>
      <c r="WKG39" s="159"/>
      <c r="WKH39" s="165"/>
      <c r="WKI39" s="159"/>
      <c r="WKJ39" s="165"/>
      <c r="WKK39" s="159"/>
      <c r="WKL39" s="165"/>
      <c r="WKM39" s="159"/>
      <c r="WKN39" s="165"/>
      <c r="WKO39" s="159"/>
      <c r="WKP39" s="165"/>
      <c r="WKQ39" s="159"/>
      <c r="WKR39" s="165"/>
      <c r="WKS39" s="159"/>
      <c r="WKT39" s="165"/>
      <c r="WKU39" s="159"/>
      <c r="WKV39" s="165"/>
      <c r="WKW39" s="159"/>
      <c r="WKX39" s="165"/>
      <c r="WKY39" s="159"/>
      <c r="WKZ39" s="165"/>
      <c r="WLA39" s="159"/>
      <c r="WLB39" s="165"/>
      <c r="WLC39" s="159"/>
      <c r="WLD39" s="165"/>
      <c r="WLE39" s="159"/>
      <c r="WLF39" s="165"/>
      <c r="WLG39" s="159"/>
      <c r="WLH39" s="165"/>
      <c r="WLI39" s="159"/>
      <c r="WLJ39" s="165"/>
      <c r="WLK39" s="159"/>
      <c r="WLL39" s="165"/>
      <c r="WLM39" s="159"/>
      <c r="WLN39" s="165"/>
      <c r="WLO39" s="159"/>
      <c r="WLP39" s="165"/>
      <c r="WLQ39" s="159"/>
      <c r="WLR39" s="165"/>
      <c r="WLS39" s="159"/>
      <c r="WLT39" s="165"/>
      <c r="WLU39" s="159"/>
      <c r="WLV39" s="165"/>
      <c r="WLW39" s="159"/>
      <c r="WLX39" s="165"/>
      <c r="WLY39" s="159"/>
      <c r="WLZ39" s="165"/>
      <c r="WMA39" s="159"/>
      <c r="WMB39" s="165"/>
      <c r="WMC39" s="159"/>
      <c r="WMD39" s="165"/>
      <c r="WME39" s="159"/>
      <c r="WMF39" s="165"/>
      <c r="WMG39" s="159"/>
      <c r="WMH39" s="165"/>
      <c r="WMI39" s="159"/>
      <c r="WMJ39" s="165"/>
      <c r="WMK39" s="159"/>
      <c r="WML39" s="165"/>
      <c r="WMM39" s="159"/>
      <c r="WMN39" s="165"/>
      <c r="WMO39" s="159"/>
      <c r="WMP39" s="165"/>
      <c r="WMQ39" s="159"/>
      <c r="WMR39" s="165"/>
      <c r="WMS39" s="159"/>
      <c r="WMT39" s="165"/>
      <c r="WMU39" s="159"/>
      <c r="WMV39" s="165"/>
      <c r="WMW39" s="159"/>
      <c r="WMX39" s="165"/>
      <c r="WMY39" s="159"/>
      <c r="WMZ39" s="165"/>
      <c r="WNA39" s="159"/>
      <c r="WNB39" s="165"/>
      <c r="WNC39" s="159"/>
      <c r="WND39" s="165"/>
      <c r="WNE39" s="159"/>
      <c r="WNF39" s="165"/>
      <c r="WNG39" s="159"/>
      <c r="WNH39" s="165"/>
      <c r="WNI39" s="159"/>
      <c r="WNJ39" s="165"/>
      <c r="WNK39" s="159"/>
      <c r="WNL39" s="165"/>
      <c r="WNM39" s="159"/>
      <c r="WNN39" s="165"/>
      <c r="WNO39" s="159"/>
      <c r="WNP39" s="165"/>
      <c r="WNQ39" s="159"/>
      <c r="WNR39" s="165"/>
      <c r="WNS39" s="159"/>
      <c r="WNT39" s="165"/>
      <c r="WNU39" s="159"/>
      <c r="WNV39" s="165"/>
      <c r="WNW39" s="159"/>
      <c r="WNX39" s="165"/>
      <c r="WNY39" s="159"/>
      <c r="WNZ39" s="165"/>
      <c r="WOA39" s="159"/>
      <c r="WOB39" s="165"/>
      <c r="WOC39" s="159"/>
      <c r="WOD39" s="165"/>
      <c r="WOE39" s="159"/>
      <c r="WOF39" s="165"/>
      <c r="WOG39" s="159"/>
      <c r="WOH39" s="165"/>
      <c r="WOI39" s="159"/>
      <c r="WOJ39" s="165"/>
      <c r="WOK39" s="159"/>
      <c r="WOL39" s="165"/>
      <c r="WOM39" s="159"/>
      <c r="WON39" s="165"/>
      <c r="WOO39" s="159"/>
      <c r="WOP39" s="165"/>
      <c r="WOQ39" s="159"/>
      <c r="WOR39" s="165"/>
      <c r="WOS39" s="159"/>
      <c r="WOT39" s="165"/>
      <c r="WOU39" s="159"/>
      <c r="WOV39" s="165"/>
      <c r="WOW39" s="159"/>
      <c r="WOX39" s="165"/>
      <c r="WOY39" s="159"/>
      <c r="WOZ39" s="165"/>
      <c r="WPA39" s="159"/>
      <c r="WPB39" s="165"/>
      <c r="WPC39" s="159"/>
      <c r="WPD39" s="165"/>
      <c r="WPE39" s="159"/>
      <c r="WPF39" s="165"/>
      <c r="WPG39" s="159"/>
      <c r="WPH39" s="165"/>
      <c r="WPI39" s="159"/>
      <c r="WPJ39" s="165"/>
      <c r="WPK39" s="159"/>
      <c r="WPL39" s="165"/>
      <c r="WPM39" s="159"/>
      <c r="WPN39" s="165"/>
      <c r="WPO39" s="159"/>
      <c r="WPP39" s="165"/>
      <c r="WPQ39" s="159"/>
      <c r="WPR39" s="165"/>
      <c r="WPS39" s="159"/>
      <c r="WPT39" s="165"/>
      <c r="WPU39" s="159"/>
      <c r="WPV39" s="165"/>
      <c r="WPW39" s="159"/>
      <c r="WPX39" s="165"/>
      <c r="WPY39" s="159"/>
      <c r="WPZ39" s="165"/>
      <c r="WQA39" s="159"/>
      <c r="WQB39" s="165"/>
      <c r="WQC39" s="159"/>
      <c r="WQD39" s="165"/>
      <c r="WQE39" s="159"/>
      <c r="WQF39" s="165"/>
      <c r="WQG39" s="159"/>
      <c r="WQH39" s="165"/>
      <c r="WQI39" s="159"/>
      <c r="WQJ39" s="165"/>
      <c r="WQK39" s="159"/>
      <c r="WQL39" s="165"/>
      <c r="WQM39" s="159"/>
      <c r="WQN39" s="165"/>
      <c r="WQO39" s="159"/>
      <c r="WQP39" s="165"/>
      <c r="WQQ39" s="159"/>
      <c r="WQR39" s="165"/>
      <c r="WQS39" s="159"/>
      <c r="WQT39" s="165"/>
      <c r="WQU39" s="159"/>
      <c r="WQV39" s="165"/>
      <c r="WQW39" s="159"/>
      <c r="WQX39" s="165"/>
      <c r="WQY39" s="159"/>
      <c r="WQZ39" s="165"/>
      <c r="WRA39" s="159"/>
      <c r="WRB39" s="165"/>
      <c r="WRC39" s="159"/>
      <c r="WRD39" s="165"/>
      <c r="WRE39" s="159"/>
      <c r="WRF39" s="165"/>
      <c r="WRG39" s="159"/>
      <c r="WRH39" s="165"/>
      <c r="WRI39" s="159"/>
      <c r="WRJ39" s="165"/>
      <c r="WRK39" s="159"/>
      <c r="WRL39" s="165"/>
      <c r="WRM39" s="159"/>
      <c r="WRN39" s="165"/>
      <c r="WRO39" s="159"/>
      <c r="WRP39" s="165"/>
      <c r="WRQ39" s="159"/>
      <c r="WRR39" s="165"/>
      <c r="WRS39" s="159"/>
      <c r="WRT39" s="165"/>
      <c r="WRU39" s="159"/>
      <c r="WRV39" s="165"/>
      <c r="WRW39" s="159"/>
      <c r="WRX39" s="165"/>
      <c r="WRY39" s="159"/>
      <c r="WRZ39" s="165"/>
      <c r="WSA39" s="159"/>
      <c r="WSB39" s="165"/>
      <c r="WSC39" s="159"/>
      <c r="WSD39" s="165"/>
      <c r="WSE39" s="159"/>
      <c r="WSF39" s="165"/>
      <c r="WSG39" s="159"/>
      <c r="WSH39" s="165"/>
      <c r="WSI39" s="159"/>
      <c r="WSJ39" s="165"/>
      <c r="WSK39" s="159"/>
      <c r="WSL39" s="165"/>
      <c r="WSM39" s="159"/>
      <c r="WSN39" s="165"/>
      <c r="WSO39" s="159"/>
      <c r="WSP39" s="165"/>
      <c r="WSQ39" s="159"/>
      <c r="WSR39" s="165"/>
      <c r="WSS39" s="159"/>
      <c r="WST39" s="165"/>
      <c r="WSU39" s="159"/>
      <c r="WSV39" s="165"/>
      <c r="WSW39" s="159"/>
      <c r="WSX39" s="165"/>
      <c r="WSY39" s="159"/>
      <c r="WSZ39" s="165"/>
      <c r="WTA39" s="159"/>
      <c r="WTB39" s="165"/>
      <c r="WTC39" s="159"/>
      <c r="WTD39" s="165"/>
      <c r="WTE39" s="159"/>
      <c r="WTF39" s="165"/>
      <c r="WTG39" s="159"/>
      <c r="WTH39" s="165"/>
      <c r="WTI39" s="159"/>
      <c r="WTJ39" s="165"/>
      <c r="WTK39" s="159"/>
      <c r="WTL39" s="165"/>
      <c r="WTM39" s="159"/>
      <c r="WTN39" s="165"/>
      <c r="WTO39" s="159"/>
      <c r="WTP39" s="165"/>
      <c r="WTQ39" s="159"/>
      <c r="WTR39" s="165"/>
      <c r="WTS39" s="159"/>
      <c r="WTT39" s="165"/>
      <c r="WTU39" s="159"/>
      <c r="WTV39" s="165"/>
      <c r="WTW39" s="159"/>
      <c r="WTX39" s="165"/>
      <c r="WTY39" s="159"/>
      <c r="WTZ39" s="165"/>
      <c r="WUA39" s="159"/>
      <c r="WUB39" s="165"/>
      <c r="WUC39" s="159"/>
      <c r="WUD39" s="165"/>
      <c r="WUE39" s="159"/>
      <c r="WUF39" s="165"/>
      <c r="WUG39" s="159"/>
      <c r="WUH39" s="165"/>
      <c r="WUI39" s="159"/>
      <c r="WUJ39" s="165"/>
      <c r="WUK39" s="159"/>
      <c r="WUL39" s="165"/>
      <c r="WUM39" s="159"/>
      <c r="WUN39" s="165"/>
      <c r="WUO39" s="159"/>
      <c r="WUP39" s="165"/>
      <c r="WUQ39" s="159"/>
      <c r="WUR39" s="165"/>
      <c r="WUS39" s="159"/>
      <c r="WUT39" s="165"/>
      <c r="WUU39" s="159"/>
      <c r="WUV39" s="165"/>
      <c r="WUW39" s="159"/>
      <c r="WUX39" s="165"/>
      <c r="WUY39" s="159"/>
      <c r="WUZ39" s="165"/>
      <c r="WVA39" s="159"/>
      <c r="WVB39" s="165"/>
      <c r="WVC39" s="159"/>
      <c r="WVD39" s="165"/>
      <c r="WVE39" s="159"/>
      <c r="WVF39" s="165"/>
      <c r="WVG39" s="159"/>
      <c r="WVH39" s="165"/>
      <c r="WVI39" s="159"/>
      <c r="WVJ39" s="165"/>
      <c r="WVK39" s="159"/>
      <c r="WVL39" s="165"/>
      <c r="WVM39" s="159"/>
      <c r="WVN39" s="165"/>
      <c r="WVO39" s="159"/>
      <c r="WVP39" s="165"/>
      <c r="WVQ39" s="159"/>
      <c r="WVR39" s="165"/>
      <c r="WVS39" s="159"/>
      <c r="WVT39" s="165"/>
      <c r="WVU39" s="159"/>
      <c r="WVV39" s="165"/>
      <c r="WVW39" s="159"/>
      <c r="WVX39" s="165"/>
      <c r="WVY39" s="159"/>
      <c r="WVZ39" s="165"/>
      <c r="WWA39" s="159"/>
      <c r="WWB39" s="165"/>
      <c r="WWC39" s="159"/>
      <c r="WWD39" s="165"/>
      <c r="WWE39" s="159"/>
      <c r="WWF39" s="165"/>
      <c r="WWG39" s="159"/>
      <c r="WWH39" s="165"/>
      <c r="WWI39" s="159"/>
      <c r="WWJ39" s="165"/>
      <c r="WWK39" s="159"/>
      <c r="WWL39" s="165"/>
      <c r="WWM39" s="159"/>
      <c r="WWN39" s="165"/>
      <c r="WWO39" s="159"/>
      <c r="WWP39" s="165"/>
      <c r="WWQ39" s="159"/>
      <c r="WWR39" s="165"/>
      <c r="WWS39" s="159"/>
      <c r="WWT39" s="165"/>
      <c r="WWU39" s="159"/>
      <c r="WWV39" s="165"/>
      <c r="WWW39" s="159"/>
      <c r="WWX39" s="165"/>
      <c r="WWY39" s="159"/>
      <c r="WWZ39" s="165"/>
      <c r="WXA39" s="159"/>
      <c r="WXB39" s="165"/>
      <c r="WXC39" s="159"/>
      <c r="WXD39" s="165"/>
      <c r="WXE39" s="159"/>
      <c r="WXF39" s="165"/>
      <c r="WXG39" s="159"/>
      <c r="WXH39" s="165"/>
      <c r="WXI39" s="159"/>
      <c r="WXJ39" s="165"/>
      <c r="WXK39" s="159"/>
      <c r="WXL39" s="165"/>
      <c r="WXM39" s="159"/>
      <c r="WXN39" s="165"/>
      <c r="WXO39" s="159"/>
      <c r="WXP39" s="165"/>
      <c r="WXQ39" s="159"/>
      <c r="WXR39" s="165"/>
      <c r="WXS39" s="159"/>
      <c r="WXT39" s="165"/>
      <c r="WXU39" s="159"/>
      <c r="WXV39" s="165"/>
      <c r="WXW39" s="159"/>
      <c r="WXX39" s="165"/>
      <c r="WXY39" s="159"/>
      <c r="WXZ39" s="165"/>
      <c r="WYA39" s="159"/>
      <c r="WYB39" s="165"/>
      <c r="WYC39" s="159"/>
      <c r="WYD39" s="165"/>
      <c r="WYE39" s="159"/>
      <c r="WYF39" s="165"/>
      <c r="WYG39" s="159"/>
      <c r="WYH39" s="165"/>
      <c r="WYI39" s="159"/>
      <c r="WYJ39" s="165"/>
      <c r="WYK39" s="159"/>
      <c r="WYL39" s="165"/>
      <c r="WYM39" s="159"/>
      <c r="WYN39" s="165"/>
      <c r="WYO39" s="159"/>
      <c r="WYP39" s="165"/>
      <c r="WYQ39" s="159"/>
      <c r="WYR39" s="165"/>
      <c r="WYS39" s="159"/>
      <c r="WYT39" s="165"/>
      <c r="WYU39" s="159"/>
      <c r="WYV39" s="165"/>
      <c r="WYW39" s="159"/>
      <c r="WYX39" s="165"/>
      <c r="WYY39" s="159"/>
      <c r="WYZ39" s="165"/>
      <c r="WZA39" s="159"/>
      <c r="WZB39" s="165"/>
      <c r="WZC39" s="159"/>
      <c r="WZD39" s="165"/>
      <c r="WZE39" s="159"/>
      <c r="WZF39" s="165"/>
      <c r="WZG39" s="159"/>
      <c r="WZH39" s="165"/>
      <c r="WZI39" s="159"/>
      <c r="WZJ39" s="165"/>
      <c r="WZK39" s="159"/>
      <c r="WZL39" s="165"/>
      <c r="WZM39" s="159"/>
      <c r="WZN39" s="165"/>
      <c r="WZO39" s="159"/>
      <c r="WZP39" s="165"/>
      <c r="WZQ39" s="159"/>
      <c r="WZR39" s="165"/>
      <c r="WZS39" s="159"/>
      <c r="WZT39" s="165"/>
      <c r="WZU39" s="159"/>
      <c r="WZV39" s="165"/>
      <c r="WZW39" s="159"/>
      <c r="WZX39" s="165"/>
      <c r="WZY39" s="159"/>
      <c r="WZZ39" s="165"/>
      <c r="XAA39" s="159"/>
      <c r="XAB39" s="165"/>
      <c r="XAC39" s="159"/>
      <c r="XAD39" s="165"/>
      <c r="XAE39" s="159"/>
      <c r="XAF39" s="165"/>
      <c r="XAG39" s="159"/>
      <c r="XAH39" s="165"/>
      <c r="XAI39" s="159"/>
      <c r="XAJ39" s="165"/>
      <c r="XAK39" s="159"/>
      <c r="XAL39" s="165"/>
      <c r="XAM39" s="159"/>
      <c r="XAN39" s="165"/>
      <c r="XAO39" s="159"/>
      <c r="XAP39" s="165"/>
      <c r="XAQ39" s="159"/>
      <c r="XAR39" s="165"/>
      <c r="XAS39" s="159"/>
      <c r="XAT39" s="165"/>
      <c r="XAU39" s="159"/>
      <c r="XAV39" s="165"/>
      <c r="XAW39" s="159"/>
      <c r="XAX39" s="165"/>
      <c r="XAY39" s="159"/>
      <c r="XAZ39" s="165"/>
      <c r="XBA39" s="159"/>
      <c r="XBB39" s="165"/>
      <c r="XBC39" s="159"/>
      <c r="XBD39" s="165"/>
      <c r="XBE39" s="159"/>
      <c r="XBF39" s="165"/>
      <c r="XBG39" s="159"/>
      <c r="XBH39" s="165"/>
      <c r="XBI39" s="159"/>
      <c r="XBJ39" s="165"/>
      <c r="XBK39" s="159"/>
      <c r="XBL39" s="165"/>
      <c r="XBM39" s="159"/>
      <c r="XBN39" s="165"/>
      <c r="XBO39" s="159"/>
      <c r="XBP39" s="165"/>
      <c r="XBQ39" s="159"/>
      <c r="XBR39" s="165"/>
      <c r="XBS39" s="159"/>
      <c r="XBT39" s="165"/>
      <c r="XBU39" s="159"/>
      <c r="XBV39" s="165"/>
      <c r="XBW39" s="159"/>
      <c r="XBX39" s="165"/>
      <c r="XBY39" s="159"/>
      <c r="XBZ39" s="165"/>
      <c r="XCA39" s="159"/>
      <c r="XCB39" s="165"/>
      <c r="XCC39" s="159"/>
      <c r="XCD39" s="165"/>
      <c r="XCE39" s="159"/>
      <c r="XCF39" s="165"/>
      <c r="XCG39" s="159"/>
      <c r="XCH39" s="165"/>
      <c r="XCI39" s="159"/>
      <c r="XCJ39" s="165"/>
      <c r="XCK39" s="159"/>
      <c r="XCL39" s="165"/>
      <c r="XCM39" s="159"/>
      <c r="XCN39" s="165"/>
      <c r="XCO39" s="159"/>
      <c r="XCP39" s="165"/>
      <c r="XCQ39" s="159"/>
      <c r="XCR39" s="165"/>
      <c r="XCS39" s="159"/>
      <c r="XCT39" s="165"/>
      <c r="XCU39" s="159"/>
      <c r="XCV39" s="165"/>
      <c r="XCW39" s="159"/>
      <c r="XCX39" s="165"/>
      <c r="XCY39" s="159"/>
      <c r="XCZ39" s="165"/>
      <c r="XDA39" s="159"/>
      <c r="XDB39" s="165"/>
      <c r="XDC39" s="159"/>
      <c r="XDD39" s="165"/>
      <c r="XDE39" s="159"/>
      <c r="XDF39" s="165"/>
      <c r="XDG39" s="159"/>
      <c r="XDH39" s="165"/>
      <c r="XDI39" s="159"/>
      <c r="XDJ39" s="165"/>
      <c r="XDK39" s="159"/>
      <c r="XDL39" s="165"/>
      <c r="XDM39" s="159"/>
      <c r="XDN39" s="165"/>
      <c r="XDO39" s="159"/>
      <c r="XDP39" s="165"/>
      <c r="XDQ39" s="159"/>
      <c r="XDR39" s="165"/>
      <c r="XDS39" s="159"/>
      <c r="XDT39" s="165"/>
      <c r="XDU39" s="159"/>
      <c r="XDV39" s="165"/>
      <c r="XDW39" s="159"/>
      <c r="XDX39" s="165"/>
      <c r="XDY39" s="159"/>
      <c r="XDZ39" s="165"/>
      <c r="XEA39" s="159"/>
      <c r="XEB39" s="165"/>
      <c r="XEC39" s="159"/>
      <c r="XED39" s="165"/>
      <c r="XEE39" s="159"/>
      <c r="XEF39" s="165"/>
      <c r="XEG39" s="159"/>
      <c r="XEH39" s="165"/>
      <c r="XEI39" s="159"/>
      <c r="XEJ39" s="165"/>
      <c r="XEK39" s="159"/>
      <c r="XEL39" s="165"/>
      <c r="XEM39" s="159"/>
      <c r="XEN39" s="165"/>
      <c r="XEO39" s="159"/>
      <c r="XEP39" s="165"/>
      <c r="XEQ39" s="159"/>
      <c r="XER39" s="165"/>
      <c r="XES39" s="159"/>
      <c r="XET39" s="165"/>
      <c r="XEU39" s="159"/>
      <c r="XEV39" s="165"/>
      <c r="XEW39" s="159"/>
      <c r="XEX39" s="165"/>
      <c r="XEY39" s="159"/>
      <c r="XEZ39" s="165"/>
      <c r="XFA39" s="159"/>
      <c r="XFB39" s="165"/>
      <c r="XFC39" s="166" t="s">
        <v>16</v>
      </c>
    </row>
    <row r="40" spans="1:16383" ht="38.4">
      <c r="A40" s="160" t="s">
        <v>66</v>
      </c>
      <c r="B40" s="164" t="s">
        <v>67</v>
      </c>
    </row>
    <row r="41" spans="1:16383" ht="19.2">
      <c r="A41" s="167" t="s">
        <v>68</v>
      </c>
      <c r="B41" s="172"/>
    </row>
    <row r="42" spans="1:16383" ht="19.5" customHeight="1">
      <c r="A42" s="157" t="s">
        <v>15</v>
      </c>
      <c r="B42" s="158" t="s">
        <v>16</v>
      </c>
      <c r="C42" s="159"/>
      <c r="D42" s="165"/>
      <c r="E42" s="159"/>
      <c r="F42" s="165"/>
      <c r="G42" s="159"/>
      <c r="H42" s="165"/>
      <c r="I42" s="159"/>
      <c r="J42" s="165"/>
      <c r="K42" s="159"/>
      <c r="L42" s="165"/>
      <c r="M42" s="159"/>
      <c r="N42" s="165"/>
      <c r="O42" s="159"/>
      <c r="P42" s="165"/>
      <c r="Q42" s="159"/>
      <c r="R42" s="165"/>
      <c r="S42" s="159"/>
      <c r="T42" s="165"/>
      <c r="U42" s="159"/>
      <c r="V42" s="165"/>
      <c r="W42" s="159"/>
      <c r="X42" s="165"/>
      <c r="Y42" s="159"/>
      <c r="Z42" s="165"/>
      <c r="AA42" s="159"/>
      <c r="AB42" s="165"/>
      <c r="AC42" s="159"/>
      <c r="AD42" s="165"/>
      <c r="AE42" s="159"/>
      <c r="AF42" s="165"/>
      <c r="AG42" s="159"/>
      <c r="AH42" s="165"/>
      <c r="AI42" s="159"/>
      <c r="AJ42" s="165"/>
      <c r="AK42" s="159"/>
      <c r="AL42" s="165"/>
      <c r="AM42" s="159"/>
      <c r="AN42" s="165"/>
      <c r="AO42" s="159"/>
      <c r="AP42" s="165"/>
      <c r="AQ42" s="159"/>
      <c r="AR42" s="165"/>
      <c r="AS42" s="159"/>
      <c r="AT42" s="165"/>
      <c r="AU42" s="159"/>
      <c r="AV42" s="165"/>
      <c r="AW42" s="159"/>
      <c r="AX42" s="165"/>
      <c r="AY42" s="159"/>
      <c r="AZ42" s="165"/>
      <c r="BA42" s="159"/>
      <c r="BB42" s="165"/>
      <c r="BC42" s="159"/>
      <c r="BD42" s="165"/>
      <c r="BE42" s="159"/>
      <c r="BF42" s="165"/>
      <c r="BG42" s="159"/>
      <c r="BH42" s="165"/>
      <c r="BI42" s="159"/>
      <c r="BJ42" s="165"/>
      <c r="BK42" s="159"/>
      <c r="BL42" s="165"/>
      <c r="BM42" s="159"/>
      <c r="BN42" s="165"/>
      <c r="BO42" s="159"/>
      <c r="BP42" s="165"/>
      <c r="BQ42" s="159"/>
      <c r="BR42" s="165"/>
      <c r="BS42" s="159"/>
      <c r="BT42" s="165"/>
      <c r="BU42" s="159"/>
      <c r="BV42" s="165"/>
      <c r="BW42" s="159"/>
      <c r="BX42" s="165"/>
      <c r="BY42" s="159"/>
      <c r="BZ42" s="165"/>
      <c r="CA42" s="159"/>
      <c r="CB42" s="165"/>
      <c r="CC42" s="159"/>
      <c r="CD42" s="165"/>
      <c r="CE42" s="159"/>
      <c r="CF42" s="165"/>
      <c r="CG42" s="159"/>
      <c r="CH42" s="165"/>
      <c r="CI42" s="159"/>
      <c r="CJ42" s="165"/>
      <c r="CK42" s="159"/>
      <c r="CL42" s="165"/>
      <c r="CM42" s="159"/>
      <c r="CN42" s="165"/>
      <c r="CO42" s="159"/>
      <c r="CP42" s="165"/>
      <c r="CQ42" s="159"/>
      <c r="CR42" s="165"/>
      <c r="CS42" s="159"/>
      <c r="CT42" s="165"/>
      <c r="CU42" s="159"/>
      <c r="CV42" s="165"/>
      <c r="CW42" s="159"/>
      <c r="CX42" s="165"/>
      <c r="CY42" s="159"/>
      <c r="CZ42" s="165"/>
      <c r="DA42" s="159"/>
      <c r="DB42" s="165"/>
      <c r="DC42" s="159"/>
      <c r="DD42" s="165"/>
      <c r="DE42" s="159"/>
      <c r="DF42" s="165"/>
      <c r="DG42" s="159"/>
      <c r="DH42" s="165"/>
      <c r="DI42" s="159"/>
      <c r="DJ42" s="165"/>
      <c r="DK42" s="159"/>
      <c r="DL42" s="165"/>
      <c r="DM42" s="159"/>
      <c r="DN42" s="165"/>
      <c r="DO42" s="159"/>
      <c r="DP42" s="165"/>
      <c r="DQ42" s="159"/>
      <c r="DR42" s="165"/>
      <c r="DS42" s="159"/>
      <c r="DT42" s="165"/>
      <c r="DU42" s="159"/>
      <c r="DV42" s="165"/>
      <c r="DW42" s="159"/>
      <c r="DX42" s="165"/>
      <c r="DY42" s="159"/>
      <c r="DZ42" s="165"/>
      <c r="EA42" s="159"/>
      <c r="EB42" s="165"/>
      <c r="EC42" s="159"/>
      <c r="ED42" s="165"/>
      <c r="EE42" s="159"/>
      <c r="EF42" s="165"/>
      <c r="EG42" s="159"/>
      <c r="EH42" s="165"/>
      <c r="EI42" s="159"/>
      <c r="EJ42" s="165"/>
      <c r="EK42" s="159"/>
      <c r="EL42" s="165"/>
      <c r="EM42" s="159"/>
      <c r="EN42" s="165"/>
      <c r="EO42" s="159"/>
      <c r="EP42" s="165"/>
      <c r="EQ42" s="159"/>
      <c r="ER42" s="165"/>
      <c r="ES42" s="159"/>
      <c r="ET42" s="165"/>
      <c r="EU42" s="159"/>
      <c r="EV42" s="165"/>
      <c r="EW42" s="159"/>
      <c r="EX42" s="165"/>
      <c r="EY42" s="159"/>
      <c r="EZ42" s="165"/>
      <c r="FA42" s="159"/>
      <c r="FB42" s="165"/>
      <c r="FC42" s="159"/>
      <c r="FD42" s="165"/>
      <c r="FE42" s="159"/>
      <c r="FF42" s="165"/>
      <c r="FG42" s="159"/>
      <c r="FH42" s="165"/>
      <c r="FI42" s="159"/>
      <c r="FJ42" s="165"/>
      <c r="FK42" s="159"/>
      <c r="FL42" s="165"/>
      <c r="FM42" s="159"/>
      <c r="FN42" s="165"/>
      <c r="FO42" s="159"/>
      <c r="FP42" s="165"/>
      <c r="FQ42" s="159"/>
      <c r="FR42" s="165"/>
      <c r="FS42" s="159"/>
      <c r="FT42" s="165"/>
      <c r="FU42" s="159"/>
      <c r="FV42" s="165"/>
      <c r="FW42" s="159"/>
      <c r="FX42" s="165"/>
      <c r="FY42" s="159"/>
      <c r="FZ42" s="165"/>
      <c r="GA42" s="159"/>
      <c r="GB42" s="165"/>
      <c r="GC42" s="159"/>
      <c r="GD42" s="165"/>
      <c r="GE42" s="159"/>
      <c r="GF42" s="165"/>
      <c r="GG42" s="159"/>
      <c r="GH42" s="165"/>
      <c r="GI42" s="159"/>
      <c r="GJ42" s="165"/>
      <c r="GK42" s="159"/>
      <c r="GL42" s="165"/>
      <c r="GM42" s="159"/>
      <c r="GN42" s="165"/>
      <c r="GO42" s="159"/>
      <c r="GP42" s="165"/>
      <c r="GQ42" s="159"/>
      <c r="GR42" s="165"/>
      <c r="GS42" s="159"/>
      <c r="GT42" s="165"/>
      <c r="GU42" s="159"/>
      <c r="GV42" s="165"/>
      <c r="GW42" s="159"/>
      <c r="GX42" s="165"/>
      <c r="GY42" s="159"/>
      <c r="GZ42" s="165"/>
      <c r="HA42" s="159"/>
      <c r="HB42" s="165"/>
      <c r="HC42" s="159"/>
      <c r="HD42" s="165"/>
      <c r="HE42" s="159"/>
      <c r="HF42" s="165"/>
      <c r="HG42" s="159"/>
      <c r="HH42" s="165"/>
      <c r="HI42" s="159"/>
      <c r="HJ42" s="165"/>
      <c r="HK42" s="159"/>
      <c r="HL42" s="165"/>
      <c r="HM42" s="159"/>
      <c r="HN42" s="165"/>
      <c r="HO42" s="159"/>
      <c r="HP42" s="165"/>
      <c r="HQ42" s="159"/>
      <c r="HR42" s="165"/>
      <c r="HS42" s="159"/>
      <c r="HT42" s="165"/>
      <c r="HU42" s="159"/>
      <c r="HV42" s="165"/>
      <c r="HW42" s="159"/>
      <c r="HX42" s="165"/>
      <c r="HY42" s="159"/>
      <c r="HZ42" s="165"/>
      <c r="IA42" s="159"/>
      <c r="IB42" s="165"/>
      <c r="IC42" s="159"/>
      <c r="ID42" s="165"/>
      <c r="IE42" s="159"/>
      <c r="IF42" s="165"/>
      <c r="IG42" s="159"/>
      <c r="IH42" s="165"/>
      <c r="II42" s="159"/>
      <c r="IJ42" s="165"/>
      <c r="IK42" s="159"/>
      <c r="IL42" s="165"/>
      <c r="IM42" s="159"/>
      <c r="IN42" s="165"/>
      <c r="IO42" s="159"/>
      <c r="IP42" s="165"/>
      <c r="IQ42" s="159"/>
      <c r="IR42" s="165"/>
      <c r="IS42" s="159"/>
      <c r="IT42" s="165"/>
      <c r="IU42" s="159"/>
      <c r="IV42" s="165"/>
      <c r="IW42" s="159"/>
      <c r="IX42" s="165"/>
      <c r="IY42" s="159"/>
      <c r="IZ42" s="165"/>
      <c r="JA42" s="159"/>
      <c r="JB42" s="165"/>
      <c r="JC42" s="159"/>
      <c r="JD42" s="165"/>
      <c r="JE42" s="159"/>
      <c r="JF42" s="165"/>
      <c r="JG42" s="159"/>
      <c r="JH42" s="165"/>
      <c r="JI42" s="159"/>
      <c r="JJ42" s="165"/>
      <c r="JK42" s="159"/>
      <c r="JL42" s="165"/>
      <c r="JM42" s="159"/>
      <c r="JN42" s="165"/>
      <c r="JO42" s="159"/>
      <c r="JP42" s="165"/>
      <c r="JQ42" s="159"/>
      <c r="JR42" s="165"/>
      <c r="JS42" s="159"/>
      <c r="JT42" s="165"/>
      <c r="JU42" s="159"/>
      <c r="JV42" s="165"/>
      <c r="JW42" s="159"/>
      <c r="JX42" s="165"/>
      <c r="JY42" s="159"/>
      <c r="JZ42" s="165"/>
      <c r="KA42" s="159"/>
      <c r="KB42" s="165"/>
      <c r="KC42" s="159"/>
      <c r="KD42" s="165"/>
      <c r="KE42" s="159"/>
      <c r="KF42" s="165"/>
      <c r="KG42" s="159"/>
      <c r="KH42" s="165"/>
      <c r="KI42" s="159"/>
      <c r="KJ42" s="165"/>
      <c r="KK42" s="159"/>
      <c r="KL42" s="165"/>
      <c r="KM42" s="159"/>
      <c r="KN42" s="165"/>
      <c r="KO42" s="159"/>
      <c r="KP42" s="165"/>
      <c r="KQ42" s="159"/>
      <c r="KR42" s="165"/>
      <c r="KS42" s="159"/>
      <c r="KT42" s="165"/>
      <c r="KU42" s="159"/>
      <c r="KV42" s="165"/>
      <c r="KW42" s="159"/>
      <c r="KX42" s="165"/>
      <c r="KY42" s="159"/>
      <c r="KZ42" s="165"/>
      <c r="LA42" s="159"/>
      <c r="LB42" s="165"/>
      <c r="LC42" s="159"/>
      <c r="LD42" s="165"/>
      <c r="LE42" s="159"/>
      <c r="LF42" s="165"/>
      <c r="LG42" s="159"/>
      <c r="LH42" s="165"/>
      <c r="LI42" s="159"/>
      <c r="LJ42" s="165"/>
      <c r="LK42" s="159"/>
      <c r="LL42" s="165"/>
      <c r="LM42" s="159"/>
      <c r="LN42" s="165"/>
      <c r="LO42" s="159"/>
      <c r="LP42" s="165"/>
      <c r="LQ42" s="159"/>
      <c r="LR42" s="165"/>
      <c r="LS42" s="159"/>
      <c r="LT42" s="165"/>
      <c r="LU42" s="159"/>
      <c r="LV42" s="165"/>
      <c r="LW42" s="159"/>
      <c r="LX42" s="165"/>
      <c r="LY42" s="159"/>
      <c r="LZ42" s="165"/>
      <c r="MA42" s="159"/>
      <c r="MB42" s="165"/>
      <c r="MC42" s="159"/>
      <c r="MD42" s="165"/>
      <c r="ME42" s="159"/>
      <c r="MF42" s="165"/>
      <c r="MG42" s="159"/>
      <c r="MH42" s="165"/>
      <c r="MI42" s="159"/>
      <c r="MJ42" s="165"/>
      <c r="MK42" s="159"/>
      <c r="ML42" s="165"/>
      <c r="MM42" s="159"/>
      <c r="MN42" s="165"/>
      <c r="MO42" s="159"/>
      <c r="MP42" s="165"/>
      <c r="MQ42" s="159"/>
      <c r="MR42" s="165"/>
      <c r="MS42" s="159"/>
      <c r="MT42" s="165"/>
      <c r="MU42" s="159"/>
      <c r="MV42" s="165"/>
      <c r="MW42" s="159"/>
      <c r="MX42" s="165"/>
      <c r="MY42" s="159"/>
      <c r="MZ42" s="165"/>
      <c r="NA42" s="159"/>
      <c r="NB42" s="165"/>
      <c r="NC42" s="159"/>
      <c r="ND42" s="165"/>
      <c r="NE42" s="159"/>
      <c r="NF42" s="165"/>
      <c r="NG42" s="159"/>
      <c r="NH42" s="165"/>
      <c r="NI42" s="159"/>
      <c r="NJ42" s="165"/>
      <c r="NK42" s="159"/>
      <c r="NL42" s="165"/>
      <c r="NM42" s="159"/>
      <c r="NN42" s="165"/>
      <c r="NO42" s="159"/>
      <c r="NP42" s="165"/>
      <c r="NQ42" s="159"/>
      <c r="NR42" s="165"/>
      <c r="NS42" s="159"/>
      <c r="NT42" s="165"/>
      <c r="NU42" s="159"/>
      <c r="NV42" s="165"/>
      <c r="NW42" s="159"/>
      <c r="NX42" s="165"/>
      <c r="NY42" s="159"/>
      <c r="NZ42" s="165"/>
      <c r="OA42" s="159"/>
      <c r="OB42" s="165"/>
      <c r="OC42" s="159"/>
      <c r="OD42" s="165"/>
      <c r="OE42" s="159"/>
      <c r="OF42" s="165"/>
      <c r="OG42" s="159"/>
      <c r="OH42" s="165"/>
      <c r="OI42" s="159"/>
      <c r="OJ42" s="165"/>
      <c r="OK42" s="159"/>
      <c r="OL42" s="165"/>
      <c r="OM42" s="159"/>
      <c r="ON42" s="165"/>
      <c r="OO42" s="159"/>
      <c r="OP42" s="165"/>
      <c r="OQ42" s="159"/>
      <c r="OR42" s="165"/>
      <c r="OS42" s="159"/>
      <c r="OT42" s="165"/>
      <c r="OU42" s="159"/>
      <c r="OV42" s="165"/>
      <c r="OW42" s="159"/>
      <c r="OX42" s="165"/>
      <c r="OY42" s="159"/>
      <c r="OZ42" s="165"/>
      <c r="PA42" s="159"/>
      <c r="PB42" s="165"/>
      <c r="PC42" s="159"/>
      <c r="PD42" s="165"/>
      <c r="PE42" s="159"/>
      <c r="PF42" s="165"/>
      <c r="PG42" s="159"/>
      <c r="PH42" s="165"/>
      <c r="PI42" s="159"/>
      <c r="PJ42" s="165"/>
      <c r="PK42" s="159"/>
      <c r="PL42" s="165"/>
      <c r="PM42" s="159"/>
      <c r="PN42" s="165"/>
      <c r="PO42" s="159"/>
      <c r="PP42" s="165"/>
      <c r="PQ42" s="159"/>
      <c r="PR42" s="165"/>
      <c r="PS42" s="159"/>
      <c r="PT42" s="165"/>
      <c r="PU42" s="159"/>
      <c r="PV42" s="165"/>
      <c r="PW42" s="159"/>
      <c r="PX42" s="165"/>
      <c r="PY42" s="159"/>
      <c r="PZ42" s="165"/>
      <c r="QA42" s="159"/>
      <c r="QB42" s="165"/>
      <c r="QC42" s="159"/>
      <c r="QD42" s="165"/>
      <c r="QE42" s="159"/>
      <c r="QF42" s="165"/>
      <c r="QG42" s="159"/>
      <c r="QH42" s="165"/>
      <c r="QI42" s="159"/>
      <c r="QJ42" s="165"/>
      <c r="QK42" s="159"/>
      <c r="QL42" s="165"/>
      <c r="QM42" s="159"/>
      <c r="QN42" s="165"/>
      <c r="QO42" s="159"/>
      <c r="QP42" s="165"/>
      <c r="QQ42" s="159"/>
      <c r="QR42" s="165"/>
      <c r="QS42" s="159"/>
      <c r="QT42" s="165"/>
      <c r="QU42" s="159"/>
      <c r="QV42" s="165"/>
      <c r="QW42" s="159"/>
      <c r="QX42" s="165"/>
      <c r="QY42" s="159"/>
      <c r="QZ42" s="165"/>
      <c r="RA42" s="159"/>
      <c r="RB42" s="165"/>
      <c r="RC42" s="159"/>
      <c r="RD42" s="165"/>
      <c r="RE42" s="159"/>
      <c r="RF42" s="165"/>
      <c r="RG42" s="159"/>
      <c r="RH42" s="165"/>
      <c r="RI42" s="159"/>
      <c r="RJ42" s="165"/>
      <c r="RK42" s="159"/>
      <c r="RL42" s="165"/>
      <c r="RM42" s="159"/>
      <c r="RN42" s="165"/>
      <c r="RO42" s="159"/>
      <c r="RP42" s="165"/>
      <c r="RQ42" s="159"/>
      <c r="RR42" s="165"/>
      <c r="RS42" s="159"/>
      <c r="RT42" s="165"/>
      <c r="RU42" s="159"/>
      <c r="RV42" s="165"/>
      <c r="RW42" s="159"/>
      <c r="RX42" s="165"/>
      <c r="RY42" s="159"/>
      <c r="RZ42" s="165"/>
      <c r="SA42" s="159"/>
      <c r="SB42" s="165"/>
      <c r="SC42" s="159"/>
      <c r="SD42" s="165"/>
      <c r="SE42" s="159"/>
      <c r="SF42" s="165"/>
      <c r="SG42" s="159"/>
      <c r="SH42" s="165"/>
      <c r="SI42" s="159"/>
      <c r="SJ42" s="165"/>
      <c r="SK42" s="159"/>
      <c r="SL42" s="165"/>
      <c r="SM42" s="159"/>
      <c r="SN42" s="165"/>
      <c r="SO42" s="159"/>
      <c r="SP42" s="165"/>
      <c r="SQ42" s="159"/>
      <c r="SR42" s="165"/>
      <c r="SS42" s="159"/>
      <c r="ST42" s="165"/>
      <c r="SU42" s="159"/>
      <c r="SV42" s="165"/>
      <c r="SW42" s="159"/>
      <c r="SX42" s="165"/>
      <c r="SY42" s="159"/>
      <c r="SZ42" s="165"/>
      <c r="TA42" s="159"/>
      <c r="TB42" s="165"/>
      <c r="TC42" s="159"/>
      <c r="TD42" s="165"/>
      <c r="TE42" s="159"/>
      <c r="TF42" s="165"/>
      <c r="TG42" s="159"/>
      <c r="TH42" s="165"/>
      <c r="TI42" s="159"/>
      <c r="TJ42" s="165"/>
      <c r="TK42" s="159"/>
      <c r="TL42" s="165"/>
      <c r="TM42" s="159"/>
      <c r="TN42" s="165"/>
      <c r="TO42" s="159"/>
      <c r="TP42" s="165"/>
      <c r="TQ42" s="159"/>
      <c r="TR42" s="165"/>
      <c r="TS42" s="159"/>
      <c r="TT42" s="165"/>
      <c r="TU42" s="159"/>
      <c r="TV42" s="165"/>
      <c r="TW42" s="159"/>
      <c r="TX42" s="165"/>
      <c r="TY42" s="159"/>
      <c r="TZ42" s="165"/>
      <c r="UA42" s="159"/>
      <c r="UB42" s="165"/>
      <c r="UC42" s="159"/>
      <c r="UD42" s="165"/>
      <c r="UE42" s="159"/>
      <c r="UF42" s="165"/>
      <c r="UG42" s="159"/>
      <c r="UH42" s="165"/>
      <c r="UI42" s="159"/>
      <c r="UJ42" s="165"/>
      <c r="UK42" s="159"/>
      <c r="UL42" s="165"/>
      <c r="UM42" s="159"/>
      <c r="UN42" s="165"/>
      <c r="UO42" s="159"/>
      <c r="UP42" s="165"/>
      <c r="UQ42" s="159"/>
      <c r="UR42" s="165"/>
      <c r="US42" s="159"/>
      <c r="UT42" s="165"/>
      <c r="UU42" s="159"/>
      <c r="UV42" s="165"/>
      <c r="UW42" s="159"/>
      <c r="UX42" s="165"/>
      <c r="UY42" s="159"/>
      <c r="UZ42" s="165"/>
      <c r="VA42" s="159"/>
      <c r="VB42" s="165"/>
      <c r="VC42" s="159"/>
      <c r="VD42" s="165"/>
      <c r="VE42" s="159"/>
      <c r="VF42" s="165"/>
      <c r="VG42" s="159"/>
      <c r="VH42" s="165"/>
      <c r="VI42" s="159"/>
      <c r="VJ42" s="165"/>
      <c r="VK42" s="159"/>
      <c r="VL42" s="165"/>
      <c r="VM42" s="159"/>
      <c r="VN42" s="165"/>
      <c r="VO42" s="159"/>
      <c r="VP42" s="165"/>
      <c r="VQ42" s="159"/>
      <c r="VR42" s="165"/>
      <c r="VS42" s="159"/>
      <c r="VT42" s="165"/>
      <c r="VU42" s="159"/>
      <c r="VV42" s="165"/>
      <c r="VW42" s="159"/>
      <c r="VX42" s="165"/>
      <c r="VY42" s="159"/>
      <c r="VZ42" s="165"/>
      <c r="WA42" s="159"/>
      <c r="WB42" s="165"/>
      <c r="WC42" s="159"/>
      <c r="WD42" s="165"/>
      <c r="WE42" s="159"/>
      <c r="WF42" s="165"/>
      <c r="WG42" s="159"/>
      <c r="WH42" s="165"/>
      <c r="WI42" s="159"/>
      <c r="WJ42" s="165"/>
      <c r="WK42" s="159"/>
      <c r="WL42" s="165"/>
      <c r="WM42" s="159"/>
      <c r="WN42" s="165"/>
      <c r="WO42" s="159"/>
      <c r="WP42" s="165"/>
      <c r="WQ42" s="159"/>
      <c r="WR42" s="165"/>
      <c r="WS42" s="159"/>
      <c r="WT42" s="165"/>
      <c r="WU42" s="159"/>
      <c r="WV42" s="165"/>
      <c r="WW42" s="159"/>
      <c r="WX42" s="165"/>
      <c r="WY42" s="159"/>
      <c r="WZ42" s="165"/>
      <c r="XA42" s="159"/>
      <c r="XB42" s="165"/>
      <c r="XC42" s="159"/>
      <c r="XD42" s="165"/>
      <c r="XE42" s="159"/>
      <c r="XF42" s="165"/>
      <c r="XG42" s="159"/>
      <c r="XH42" s="165"/>
      <c r="XI42" s="159"/>
      <c r="XJ42" s="165"/>
      <c r="XK42" s="159"/>
      <c r="XL42" s="165"/>
      <c r="XM42" s="159"/>
      <c r="XN42" s="165"/>
      <c r="XO42" s="159"/>
      <c r="XP42" s="165"/>
      <c r="XQ42" s="159"/>
      <c r="XR42" s="165"/>
      <c r="XS42" s="159"/>
      <c r="XT42" s="165"/>
      <c r="XU42" s="159"/>
      <c r="XV42" s="165"/>
      <c r="XW42" s="159"/>
      <c r="XX42" s="165"/>
      <c r="XY42" s="159"/>
      <c r="XZ42" s="165"/>
      <c r="YA42" s="159"/>
      <c r="YB42" s="165"/>
      <c r="YC42" s="159"/>
      <c r="YD42" s="165"/>
      <c r="YE42" s="159"/>
      <c r="YF42" s="165"/>
      <c r="YG42" s="159"/>
      <c r="YH42" s="165"/>
      <c r="YI42" s="159"/>
      <c r="YJ42" s="165"/>
      <c r="YK42" s="159"/>
      <c r="YL42" s="165"/>
      <c r="YM42" s="159"/>
      <c r="YN42" s="165"/>
      <c r="YO42" s="159"/>
      <c r="YP42" s="165"/>
      <c r="YQ42" s="159"/>
      <c r="YR42" s="165"/>
      <c r="YS42" s="159"/>
      <c r="YT42" s="165"/>
      <c r="YU42" s="159"/>
      <c r="YV42" s="165"/>
      <c r="YW42" s="159"/>
      <c r="YX42" s="165"/>
      <c r="YY42" s="159"/>
      <c r="YZ42" s="165"/>
      <c r="ZA42" s="159"/>
      <c r="ZB42" s="165"/>
      <c r="ZC42" s="159"/>
      <c r="ZD42" s="165"/>
      <c r="ZE42" s="159"/>
      <c r="ZF42" s="165"/>
      <c r="ZG42" s="159"/>
      <c r="ZH42" s="165"/>
      <c r="ZI42" s="159"/>
      <c r="ZJ42" s="165"/>
      <c r="ZK42" s="159"/>
      <c r="ZL42" s="165"/>
      <c r="ZM42" s="159"/>
      <c r="ZN42" s="165"/>
      <c r="ZO42" s="159"/>
      <c r="ZP42" s="165"/>
      <c r="ZQ42" s="159"/>
      <c r="ZR42" s="165"/>
      <c r="ZS42" s="159"/>
      <c r="ZT42" s="165"/>
      <c r="ZU42" s="159"/>
      <c r="ZV42" s="165"/>
      <c r="ZW42" s="159"/>
      <c r="ZX42" s="165"/>
      <c r="ZY42" s="159"/>
      <c r="ZZ42" s="165"/>
      <c r="AAA42" s="159"/>
      <c r="AAB42" s="165"/>
      <c r="AAC42" s="159"/>
      <c r="AAD42" s="165"/>
      <c r="AAE42" s="159"/>
      <c r="AAF42" s="165"/>
      <c r="AAG42" s="159"/>
      <c r="AAH42" s="165"/>
      <c r="AAI42" s="159"/>
      <c r="AAJ42" s="165"/>
      <c r="AAK42" s="159"/>
      <c r="AAL42" s="165"/>
      <c r="AAM42" s="159"/>
      <c r="AAN42" s="165"/>
      <c r="AAO42" s="159"/>
      <c r="AAP42" s="165"/>
      <c r="AAQ42" s="159"/>
      <c r="AAR42" s="165"/>
      <c r="AAS42" s="159"/>
      <c r="AAT42" s="165"/>
      <c r="AAU42" s="159"/>
      <c r="AAV42" s="165"/>
      <c r="AAW42" s="159"/>
      <c r="AAX42" s="165"/>
      <c r="AAY42" s="159"/>
      <c r="AAZ42" s="165"/>
      <c r="ABA42" s="159"/>
      <c r="ABB42" s="165"/>
      <c r="ABC42" s="159"/>
      <c r="ABD42" s="165"/>
      <c r="ABE42" s="159"/>
      <c r="ABF42" s="165"/>
      <c r="ABG42" s="159"/>
      <c r="ABH42" s="165"/>
      <c r="ABI42" s="159"/>
      <c r="ABJ42" s="165"/>
      <c r="ABK42" s="159"/>
      <c r="ABL42" s="165"/>
      <c r="ABM42" s="159"/>
      <c r="ABN42" s="165"/>
      <c r="ABO42" s="159"/>
      <c r="ABP42" s="165"/>
      <c r="ABQ42" s="159"/>
      <c r="ABR42" s="165"/>
      <c r="ABS42" s="159"/>
      <c r="ABT42" s="165"/>
      <c r="ABU42" s="159"/>
      <c r="ABV42" s="165"/>
      <c r="ABW42" s="159"/>
      <c r="ABX42" s="165"/>
      <c r="ABY42" s="159"/>
      <c r="ABZ42" s="165"/>
      <c r="ACA42" s="159"/>
      <c r="ACB42" s="165"/>
      <c r="ACC42" s="159"/>
      <c r="ACD42" s="165"/>
      <c r="ACE42" s="159"/>
      <c r="ACF42" s="165"/>
      <c r="ACG42" s="159"/>
      <c r="ACH42" s="165"/>
      <c r="ACI42" s="159"/>
      <c r="ACJ42" s="165"/>
      <c r="ACK42" s="159"/>
      <c r="ACL42" s="165"/>
      <c r="ACM42" s="159"/>
      <c r="ACN42" s="165"/>
      <c r="ACO42" s="159"/>
      <c r="ACP42" s="165"/>
      <c r="ACQ42" s="159"/>
      <c r="ACR42" s="165"/>
      <c r="ACS42" s="159"/>
      <c r="ACT42" s="165"/>
      <c r="ACU42" s="159"/>
      <c r="ACV42" s="165"/>
      <c r="ACW42" s="159"/>
      <c r="ACX42" s="165"/>
      <c r="ACY42" s="159"/>
      <c r="ACZ42" s="165"/>
      <c r="ADA42" s="159"/>
      <c r="ADB42" s="165"/>
      <c r="ADC42" s="159"/>
      <c r="ADD42" s="165"/>
      <c r="ADE42" s="159"/>
      <c r="ADF42" s="165"/>
      <c r="ADG42" s="159"/>
      <c r="ADH42" s="165"/>
      <c r="ADI42" s="159"/>
      <c r="ADJ42" s="165"/>
      <c r="ADK42" s="159"/>
      <c r="ADL42" s="165"/>
      <c r="ADM42" s="159"/>
      <c r="ADN42" s="165"/>
      <c r="ADO42" s="159"/>
      <c r="ADP42" s="165"/>
      <c r="ADQ42" s="159"/>
      <c r="ADR42" s="165"/>
      <c r="ADS42" s="159"/>
      <c r="ADT42" s="165"/>
      <c r="ADU42" s="159"/>
      <c r="ADV42" s="165"/>
      <c r="ADW42" s="159"/>
      <c r="ADX42" s="165"/>
      <c r="ADY42" s="159"/>
      <c r="ADZ42" s="165"/>
      <c r="AEA42" s="159"/>
      <c r="AEB42" s="165"/>
      <c r="AEC42" s="159"/>
      <c r="AED42" s="165"/>
      <c r="AEE42" s="159"/>
      <c r="AEF42" s="165"/>
      <c r="AEG42" s="159"/>
      <c r="AEH42" s="165"/>
      <c r="AEI42" s="159"/>
      <c r="AEJ42" s="165"/>
      <c r="AEK42" s="159"/>
      <c r="AEL42" s="165"/>
      <c r="AEM42" s="159"/>
      <c r="AEN42" s="165"/>
      <c r="AEO42" s="159"/>
      <c r="AEP42" s="165"/>
      <c r="AEQ42" s="159"/>
      <c r="AER42" s="165"/>
      <c r="AES42" s="159"/>
      <c r="AET42" s="165"/>
      <c r="AEU42" s="159"/>
      <c r="AEV42" s="165"/>
      <c r="AEW42" s="159"/>
      <c r="AEX42" s="165"/>
      <c r="AEY42" s="159"/>
      <c r="AEZ42" s="165"/>
      <c r="AFA42" s="159"/>
      <c r="AFB42" s="165"/>
      <c r="AFC42" s="159"/>
      <c r="AFD42" s="165"/>
      <c r="AFE42" s="159"/>
      <c r="AFF42" s="165"/>
      <c r="AFG42" s="159"/>
      <c r="AFH42" s="165"/>
      <c r="AFI42" s="159"/>
      <c r="AFJ42" s="165"/>
      <c r="AFK42" s="159"/>
      <c r="AFL42" s="165"/>
      <c r="AFM42" s="159"/>
      <c r="AFN42" s="165"/>
      <c r="AFO42" s="159"/>
      <c r="AFP42" s="165"/>
      <c r="AFQ42" s="159"/>
      <c r="AFR42" s="165"/>
      <c r="AFS42" s="159"/>
      <c r="AFT42" s="165"/>
      <c r="AFU42" s="159"/>
      <c r="AFV42" s="165"/>
      <c r="AFW42" s="159"/>
      <c r="AFX42" s="165"/>
      <c r="AFY42" s="159"/>
      <c r="AFZ42" s="165"/>
      <c r="AGA42" s="159"/>
      <c r="AGB42" s="165"/>
      <c r="AGC42" s="159"/>
      <c r="AGD42" s="165"/>
      <c r="AGE42" s="159"/>
      <c r="AGF42" s="165"/>
      <c r="AGG42" s="159"/>
      <c r="AGH42" s="165"/>
      <c r="AGI42" s="159"/>
      <c r="AGJ42" s="165"/>
      <c r="AGK42" s="159"/>
      <c r="AGL42" s="165"/>
      <c r="AGM42" s="159"/>
      <c r="AGN42" s="165"/>
      <c r="AGO42" s="159"/>
      <c r="AGP42" s="165"/>
      <c r="AGQ42" s="159"/>
      <c r="AGR42" s="165"/>
      <c r="AGS42" s="159"/>
      <c r="AGT42" s="165"/>
      <c r="AGU42" s="159"/>
      <c r="AGV42" s="165"/>
      <c r="AGW42" s="159"/>
      <c r="AGX42" s="165"/>
      <c r="AGY42" s="159"/>
      <c r="AGZ42" s="165"/>
      <c r="AHA42" s="159"/>
      <c r="AHB42" s="165"/>
      <c r="AHC42" s="159"/>
      <c r="AHD42" s="165"/>
      <c r="AHE42" s="159"/>
      <c r="AHF42" s="165"/>
      <c r="AHG42" s="159"/>
      <c r="AHH42" s="165"/>
      <c r="AHI42" s="159"/>
      <c r="AHJ42" s="165"/>
      <c r="AHK42" s="159"/>
      <c r="AHL42" s="165"/>
      <c r="AHM42" s="159"/>
      <c r="AHN42" s="165"/>
      <c r="AHO42" s="159"/>
      <c r="AHP42" s="165"/>
      <c r="AHQ42" s="159"/>
      <c r="AHR42" s="165"/>
      <c r="AHS42" s="159"/>
      <c r="AHT42" s="165"/>
      <c r="AHU42" s="159"/>
      <c r="AHV42" s="165"/>
      <c r="AHW42" s="159"/>
      <c r="AHX42" s="165"/>
      <c r="AHY42" s="159"/>
      <c r="AHZ42" s="165"/>
      <c r="AIA42" s="159"/>
      <c r="AIB42" s="165"/>
      <c r="AIC42" s="159"/>
      <c r="AID42" s="165"/>
      <c r="AIE42" s="159"/>
      <c r="AIF42" s="165"/>
      <c r="AIG42" s="159"/>
      <c r="AIH42" s="165"/>
      <c r="AII42" s="159"/>
      <c r="AIJ42" s="165"/>
      <c r="AIK42" s="159"/>
      <c r="AIL42" s="165"/>
      <c r="AIM42" s="159"/>
      <c r="AIN42" s="165"/>
      <c r="AIO42" s="159"/>
      <c r="AIP42" s="165"/>
      <c r="AIQ42" s="159"/>
      <c r="AIR42" s="165"/>
      <c r="AIS42" s="159"/>
      <c r="AIT42" s="165"/>
      <c r="AIU42" s="159"/>
      <c r="AIV42" s="165"/>
      <c r="AIW42" s="159"/>
      <c r="AIX42" s="165"/>
      <c r="AIY42" s="159"/>
      <c r="AIZ42" s="165"/>
      <c r="AJA42" s="159"/>
      <c r="AJB42" s="165"/>
      <c r="AJC42" s="159"/>
      <c r="AJD42" s="165"/>
      <c r="AJE42" s="159"/>
      <c r="AJF42" s="165"/>
      <c r="AJG42" s="159"/>
      <c r="AJH42" s="165"/>
      <c r="AJI42" s="159"/>
      <c r="AJJ42" s="165"/>
      <c r="AJK42" s="159"/>
      <c r="AJL42" s="165"/>
      <c r="AJM42" s="159"/>
      <c r="AJN42" s="165"/>
      <c r="AJO42" s="159"/>
      <c r="AJP42" s="165"/>
      <c r="AJQ42" s="159"/>
      <c r="AJR42" s="165"/>
      <c r="AJS42" s="159"/>
      <c r="AJT42" s="165"/>
      <c r="AJU42" s="159"/>
      <c r="AJV42" s="165"/>
      <c r="AJW42" s="159"/>
      <c r="AJX42" s="165"/>
      <c r="AJY42" s="159"/>
      <c r="AJZ42" s="165"/>
      <c r="AKA42" s="159"/>
      <c r="AKB42" s="165"/>
      <c r="AKC42" s="159"/>
      <c r="AKD42" s="165"/>
      <c r="AKE42" s="159"/>
      <c r="AKF42" s="165"/>
      <c r="AKG42" s="159"/>
      <c r="AKH42" s="165"/>
      <c r="AKI42" s="159"/>
      <c r="AKJ42" s="165"/>
      <c r="AKK42" s="159"/>
      <c r="AKL42" s="165"/>
      <c r="AKM42" s="159"/>
      <c r="AKN42" s="165"/>
      <c r="AKO42" s="159"/>
      <c r="AKP42" s="165"/>
      <c r="AKQ42" s="159"/>
      <c r="AKR42" s="165"/>
      <c r="AKS42" s="159"/>
      <c r="AKT42" s="165"/>
      <c r="AKU42" s="159"/>
      <c r="AKV42" s="165"/>
      <c r="AKW42" s="159"/>
      <c r="AKX42" s="165"/>
      <c r="AKY42" s="159"/>
      <c r="AKZ42" s="165"/>
      <c r="ALA42" s="159"/>
      <c r="ALB42" s="165"/>
      <c r="ALC42" s="159"/>
      <c r="ALD42" s="165"/>
      <c r="ALE42" s="159"/>
      <c r="ALF42" s="165"/>
      <c r="ALG42" s="159"/>
      <c r="ALH42" s="165"/>
      <c r="ALI42" s="159"/>
      <c r="ALJ42" s="165"/>
      <c r="ALK42" s="159"/>
      <c r="ALL42" s="165"/>
      <c r="ALM42" s="159"/>
      <c r="ALN42" s="165"/>
      <c r="ALO42" s="159"/>
      <c r="ALP42" s="165"/>
      <c r="ALQ42" s="159"/>
      <c r="ALR42" s="165"/>
      <c r="ALS42" s="159"/>
      <c r="ALT42" s="165"/>
      <c r="ALU42" s="159"/>
      <c r="ALV42" s="165"/>
      <c r="ALW42" s="159"/>
      <c r="ALX42" s="165"/>
      <c r="ALY42" s="159"/>
      <c r="ALZ42" s="165"/>
      <c r="AMA42" s="159"/>
      <c r="AMB42" s="165"/>
      <c r="AMC42" s="159"/>
      <c r="AMD42" s="165"/>
      <c r="AME42" s="159"/>
      <c r="AMF42" s="165"/>
      <c r="AMG42" s="159"/>
      <c r="AMH42" s="165"/>
      <c r="AMI42" s="159"/>
      <c r="AMJ42" s="165"/>
      <c r="AMK42" s="159"/>
      <c r="AML42" s="165"/>
      <c r="AMM42" s="159"/>
      <c r="AMN42" s="165"/>
      <c r="AMO42" s="159"/>
      <c r="AMP42" s="165"/>
      <c r="AMQ42" s="159"/>
      <c r="AMR42" s="165"/>
      <c r="AMS42" s="159"/>
      <c r="AMT42" s="165"/>
      <c r="AMU42" s="159"/>
      <c r="AMV42" s="165"/>
      <c r="AMW42" s="159"/>
      <c r="AMX42" s="165"/>
      <c r="AMY42" s="159"/>
      <c r="AMZ42" s="165"/>
      <c r="ANA42" s="159"/>
      <c r="ANB42" s="165"/>
      <c r="ANC42" s="159"/>
      <c r="AND42" s="165"/>
      <c r="ANE42" s="159"/>
      <c r="ANF42" s="165"/>
      <c r="ANG42" s="159"/>
      <c r="ANH42" s="165"/>
      <c r="ANI42" s="159"/>
      <c r="ANJ42" s="165"/>
      <c r="ANK42" s="159"/>
      <c r="ANL42" s="165"/>
      <c r="ANM42" s="159"/>
      <c r="ANN42" s="165"/>
      <c r="ANO42" s="159"/>
      <c r="ANP42" s="165"/>
      <c r="ANQ42" s="159"/>
      <c r="ANR42" s="165"/>
      <c r="ANS42" s="159"/>
      <c r="ANT42" s="165"/>
      <c r="ANU42" s="159"/>
      <c r="ANV42" s="165"/>
      <c r="ANW42" s="159"/>
      <c r="ANX42" s="165"/>
      <c r="ANY42" s="159"/>
      <c r="ANZ42" s="165"/>
      <c r="AOA42" s="159"/>
      <c r="AOB42" s="165"/>
      <c r="AOC42" s="159"/>
      <c r="AOD42" s="165"/>
      <c r="AOE42" s="159"/>
      <c r="AOF42" s="165"/>
      <c r="AOG42" s="159"/>
      <c r="AOH42" s="165"/>
      <c r="AOI42" s="159"/>
      <c r="AOJ42" s="165"/>
      <c r="AOK42" s="159"/>
      <c r="AOL42" s="165"/>
      <c r="AOM42" s="159"/>
      <c r="AON42" s="165"/>
      <c r="AOO42" s="159"/>
      <c r="AOP42" s="165"/>
      <c r="AOQ42" s="159"/>
      <c r="AOR42" s="165"/>
      <c r="AOS42" s="159"/>
      <c r="AOT42" s="165"/>
      <c r="AOU42" s="159"/>
      <c r="AOV42" s="165"/>
      <c r="AOW42" s="159"/>
      <c r="AOX42" s="165"/>
      <c r="AOY42" s="159"/>
      <c r="AOZ42" s="165"/>
      <c r="APA42" s="159"/>
      <c r="APB42" s="165"/>
      <c r="APC42" s="159"/>
      <c r="APD42" s="165"/>
      <c r="APE42" s="159"/>
      <c r="APF42" s="165"/>
      <c r="APG42" s="159"/>
      <c r="APH42" s="165"/>
      <c r="API42" s="159"/>
      <c r="APJ42" s="165"/>
      <c r="APK42" s="159"/>
      <c r="APL42" s="165"/>
      <c r="APM42" s="159"/>
      <c r="APN42" s="165"/>
      <c r="APO42" s="159"/>
      <c r="APP42" s="165"/>
      <c r="APQ42" s="159"/>
      <c r="APR42" s="165"/>
      <c r="APS42" s="159"/>
      <c r="APT42" s="165"/>
      <c r="APU42" s="159"/>
      <c r="APV42" s="165"/>
      <c r="APW42" s="159"/>
      <c r="APX42" s="165"/>
      <c r="APY42" s="159"/>
      <c r="APZ42" s="165"/>
      <c r="AQA42" s="159"/>
      <c r="AQB42" s="165"/>
      <c r="AQC42" s="159"/>
      <c r="AQD42" s="165"/>
      <c r="AQE42" s="159"/>
      <c r="AQF42" s="165"/>
      <c r="AQG42" s="159"/>
      <c r="AQH42" s="165"/>
      <c r="AQI42" s="159"/>
      <c r="AQJ42" s="165"/>
      <c r="AQK42" s="159"/>
      <c r="AQL42" s="165"/>
      <c r="AQM42" s="159"/>
      <c r="AQN42" s="165"/>
      <c r="AQO42" s="159"/>
      <c r="AQP42" s="165"/>
      <c r="AQQ42" s="159"/>
      <c r="AQR42" s="165"/>
      <c r="AQS42" s="159"/>
      <c r="AQT42" s="165"/>
      <c r="AQU42" s="159"/>
      <c r="AQV42" s="165"/>
      <c r="AQW42" s="159"/>
      <c r="AQX42" s="165"/>
      <c r="AQY42" s="159"/>
      <c r="AQZ42" s="165"/>
      <c r="ARA42" s="159"/>
      <c r="ARB42" s="165"/>
      <c r="ARC42" s="159"/>
      <c r="ARD42" s="165"/>
      <c r="ARE42" s="159"/>
      <c r="ARF42" s="165"/>
      <c r="ARG42" s="159"/>
      <c r="ARH42" s="165"/>
      <c r="ARI42" s="159"/>
      <c r="ARJ42" s="165"/>
      <c r="ARK42" s="159"/>
      <c r="ARL42" s="165"/>
      <c r="ARM42" s="159"/>
      <c r="ARN42" s="165"/>
      <c r="ARO42" s="159"/>
      <c r="ARP42" s="165"/>
      <c r="ARQ42" s="159"/>
      <c r="ARR42" s="165"/>
      <c r="ARS42" s="159"/>
      <c r="ART42" s="165"/>
      <c r="ARU42" s="159"/>
      <c r="ARV42" s="165"/>
      <c r="ARW42" s="159"/>
      <c r="ARX42" s="165"/>
      <c r="ARY42" s="159"/>
      <c r="ARZ42" s="165"/>
      <c r="ASA42" s="159"/>
      <c r="ASB42" s="165"/>
      <c r="ASC42" s="159"/>
      <c r="ASD42" s="165"/>
      <c r="ASE42" s="159"/>
      <c r="ASF42" s="165"/>
      <c r="ASG42" s="159"/>
      <c r="ASH42" s="165"/>
      <c r="ASI42" s="159"/>
      <c r="ASJ42" s="165"/>
      <c r="ASK42" s="159"/>
      <c r="ASL42" s="165"/>
      <c r="ASM42" s="159"/>
      <c r="ASN42" s="165"/>
      <c r="ASO42" s="159"/>
      <c r="ASP42" s="165"/>
      <c r="ASQ42" s="159"/>
      <c r="ASR42" s="165"/>
      <c r="ASS42" s="159"/>
      <c r="AST42" s="165"/>
      <c r="ASU42" s="159"/>
      <c r="ASV42" s="165"/>
      <c r="ASW42" s="159"/>
      <c r="ASX42" s="165"/>
      <c r="ASY42" s="159"/>
      <c r="ASZ42" s="165"/>
      <c r="ATA42" s="159"/>
      <c r="ATB42" s="165"/>
      <c r="ATC42" s="159"/>
      <c r="ATD42" s="165"/>
      <c r="ATE42" s="159"/>
      <c r="ATF42" s="165"/>
      <c r="ATG42" s="159"/>
      <c r="ATH42" s="165"/>
      <c r="ATI42" s="159"/>
      <c r="ATJ42" s="165"/>
      <c r="ATK42" s="159"/>
      <c r="ATL42" s="165"/>
      <c r="ATM42" s="159"/>
      <c r="ATN42" s="165"/>
      <c r="ATO42" s="159"/>
      <c r="ATP42" s="165"/>
      <c r="ATQ42" s="159"/>
      <c r="ATR42" s="165"/>
      <c r="ATS42" s="159"/>
      <c r="ATT42" s="165"/>
      <c r="ATU42" s="159"/>
      <c r="ATV42" s="165"/>
      <c r="ATW42" s="159"/>
      <c r="ATX42" s="165"/>
      <c r="ATY42" s="159"/>
      <c r="ATZ42" s="165"/>
      <c r="AUA42" s="159"/>
      <c r="AUB42" s="165"/>
      <c r="AUC42" s="159"/>
      <c r="AUD42" s="165"/>
      <c r="AUE42" s="159"/>
      <c r="AUF42" s="165"/>
      <c r="AUG42" s="159"/>
      <c r="AUH42" s="165"/>
      <c r="AUI42" s="159"/>
      <c r="AUJ42" s="165"/>
      <c r="AUK42" s="159"/>
      <c r="AUL42" s="165"/>
      <c r="AUM42" s="159"/>
      <c r="AUN42" s="165"/>
      <c r="AUO42" s="159"/>
      <c r="AUP42" s="165"/>
      <c r="AUQ42" s="159"/>
      <c r="AUR42" s="165"/>
      <c r="AUS42" s="159"/>
      <c r="AUT42" s="165"/>
      <c r="AUU42" s="159"/>
      <c r="AUV42" s="165"/>
      <c r="AUW42" s="159"/>
      <c r="AUX42" s="165"/>
      <c r="AUY42" s="159"/>
      <c r="AUZ42" s="165"/>
      <c r="AVA42" s="159"/>
      <c r="AVB42" s="165"/>
      <c r="AVC42" s="159"/>
      <c r="AVD42" s="165"/>
      <c r="AVE42" s="159"/>
      <c r="AVF42" s="165"/>
      <c r="AVG42" s="159"/>
      <c r="AVH42" s="165"/>
      <c r="AVI42" s="159"/>
      <c r="AVJ42" s="165"/>
      <c r="AVK42" s="159"/>
      <c r="AVL42" s="165"/>
      <c r="AVM42" s="159"/>
      <c r="AVN42" s="165"/>
      <c r="AVO42" s="159"/>
      <c r="AVP42" s="165"/>
      <c r="AVQ42" s="159"/>
      <c r="AVR42" s="165"/>
      <c r="AVS42" s="159"/>
      <c r="AVT42" s="165"/>
      <c r="AVU42" s="159"/>
      <c r="AVV42" s="165"/>
      <c r="AVW42" s="159"/>
      <c r="AVX42" s="165"/>
      <c r="AVY42" s="159"/>
      <c r="AVZ42" s="165"/>
      <c r="AWA42" s="159"/>
      <c r="AWB42" s="165"/>
      <c r="AWC42" s="159"/>
      <c r="AWD42" s="165"/>
      <c r="AWE42" s="159"/>
      <c r="AWF42" s="165"/>
      <c r="AWG42" s="159"/>
      <c r="AWH42" s="165"/>
      <c r="AWI42" s="159"/>
      <c r="AWJ42" s="165"/>
      <c r="AWK42" s="159"/>
      <c r="AWL42" s="165"/>
      <c r="AWM42" s="159"/>
      <c r="AWN42" s="165"/>
      <c r="AWO42" s="159"/>
      <c r="AWP42" s="165"/>
      <c r="AWQ42" s="159"/>
      <c r="AWR42" s="165"/>
      <c r="AWS42" s="159"/>
      <c r="AWT42" s="165"/>
      <c r="AWU42" s="159"/>
      <c r="AWV42" s="165"/>
      <c r="AWW42" s="159"/>
      <c r="AWX42" s="165"/>
      <c r="AWY42" s="159"/>
      <c r="AWZ42" s="165"/>
      <c r="AXA42" s="159"/>
      <c r="AXB42" s="165"/>
      <c r="AXC42" s="159"/>
      <c r="AXD42" s="165"/>
      <c r="AXE42" s="159"/>
      <c r="AXF42" s="165"/>
      <c r="AXG42" s="159"/>
      <c r="AXH42" s="165"/>
      <c r="AXI42" s="159"/>
      <c r="AXJ42" s="165"/>
      <c r="AXK42" s="159"/>
      <c r="AXL42" s="165"/>
      <c r="AXM42" s="159"/>
      <c r="AXN42" s="165"/>
      <c r="AXO42" s="159"/>
      <c r="AXP42" s="165"/>
      <c r="AXQ42" s="159"/>
      <c r="AXR42" s="165"/>
      <c r="AXS42" s="159"/>
      <c r="AXT42" s="165"/>
      <c r="AXU42" s="159"/>
      <c r="AXV42" s="165"/>
      <c r="AXW42" s="159"/>
      <c r="AXX42" s="165"/>
      <c r="AXY42" s="159"/>
      <c r="AXZ42" s="165"/>
      <c r="AYA42" s="159"/>
      <c r="AYB42" s="165"/>
      <c r="AYC42" s="159"/>
      <c r="AYD42" s="165"/>
      <c r="AYE42" s="159"/>
      <c r="AYF42" s="165"/>
      <c r="AYG42" s="159"/>
      <c r="AYH42" s="165"/>
      <c r="AYI42" s="159"/>
      <c r="AYJ42" s="165"/>
      <c r="AYK42" s="159"/>
      <c r="AYL42" s="165"/>
      <c r="AYM42" s="159"/>
      <c r="AYN42" s="165"/>
      <c r="AYO42" s="159"/>
      <c r="AYP42" s="165"/>
      <c r="AYQ42" s="159"/>
      <c r="AYR42" s="165"/>
      <c r="AYS42" s="159"/>
      <c r="AYT42" s="165"/>
      <c r="AYU42" s="159"/>
      <c r="AYV42" s="165"/>
      <c r="AYW42" s="159"/>
      <c r="AYX42" s="165"/>
      <c r="AYY42" s="159"/>
      <c r="AYZ42" s="165"/>
      <c r="AZA42" s="159"/>
      <c r="AZB42" s="165"/>
      <c r="AZC42" s="159"/>
      <c r="AZD42" s="165"/>
      <c r="AZE42" s="159"/>
      <c r="AZF42" s="165"/>
      <c r="AZG42" s="159"/>
      <c r="AZH42" s="165"/>
      <c r="AZI42" s="159"/>
      <c r="AZJ42" s="165"/>
      <c r="AZK42" s="159"/>
      <c r="AZL42" s="165"/>
      <c r="AZM42" s="159"/>
      <c r="AZN42" s="165"/>
      <c r="AZO42" s="159"/>
      <c r="AZP42" s="165"/>
      <c r="AZQ42" s="159"/>
      <c r="AZR42" s="165"/>
      <c r="AZS42" s="159"/>
      <c r="AZT42" s="165"/>
      <c r="AZU42" s="159"/>
      <c r="AZV42" s="165"/>
      <c r="AZW42" s="159"/>
      <c r="AZX42" s="165"/>
      <c r="AZY42" s="159"/>
      <c r="AZZ42" s="165"/>
      <c r="BAA42" s="159"/>
      <c r="BAB42" s="165"/>
      <c r="BAC42" s="159"/>
      <c r="BAD42" s="165"/>
      <c r="BAE42" s="159"/>
      <c r="BAF42" s="165"/>
      <c r="BAG42" s="159"/>
      <c r="BAH42" s="165"/>
      <c r="BAI42" s="159"/>
      <c r="BAJ42" s="165"/>
      <c r="BAK42" s="159"/>
      <c r="BAL42" s="165"/>
      <c r="BAM42" s="159"/>
      <c r="BAN42" s="165"/>
      <c r="BAO42" s="159"/>
      <c r="BAP42" s="165"/>
      <c r="BAQ42" s="159"/>
      <c r="BAR42" s="165"/>
      <c r="BAS42" s="159"/>
      <c r="BAT42" s="165"/>
      <c r="BAU42" s="159"/>
      <c r="BAV42" s="165"/>
      <c r="BAW42" s="159"/>
      <c r="BAX42" s="165"/>
      <c r="BAY42" s="159"/>
      <c r="BAZ42" s="165"/>
      <c r="BBA42" s="159"/>
      <c r="BBB42" s="165"/>
      <c r="BBC42" s="159"/>
      <c r="BBD42" s="165"/>
      <c r="BBE42" s="159"/>
      <c r="BBF42" s="165"/>
      <c r="BBG42" s="159"/>
      <c r="BBH42" s="165"/>
      <c r="BBI42" s="159"/>
      <c r="BBJ42" s="165"/>
      <c r="BBK42" s="159"/>
      <c r="BBL42" s="165"/>
      <c r="BBM42" s="159"/>
      <c r="BBN42" s="165"/>
      <c r="BBO42" s="159"/>
      <c r="BBP42" s="165"/>
      <c r="BBQ42" s="159"/>
      <c r="BBR42" s="165"/>
      <c r="BBS42" s="159"/>
      <c r="BBT42" s="165"/>
      <c r="BBU42" s="159"/>
      <c r="BBV42" s="165"/>
      <c r="BBW42" s="159"/>
      <c r="BBX42" s="165"/>
      <c r="BBY42" s="159"/>
      <c r="BBZ42" s="165"/>
      <c r="BCA42" s="159"/>
      <c r="BCB42" s="165"/>
      <c r="BCC42" s="159"/>
      <c r="BCD42" s="165"/>
      <c r="BCE42" s="159"/>
      <c r="BCF42" s="165"/>
      <c r="BCG42" s="159"/>
      <c r="BCH42" s="165"/>
      <c r="BCI42" s="159"/>
      <c r="BCJ42" s="165"/>
      <c r="BCK42" s="159"/>
      <c r="BCL42" s="165"/>
      <c r="BCM42" s="159"/>
      <c r="BCN42" s="165"/>
      <c r="BCO42" s="159"/>
      <c r="BCP42" s="165"/>
      <c r="BCQ42" s="159"/>
      <c r="BCR42" s="165"/>
      <c r="BCS42" s="159"/>
      <c r="BCT42" s="165"/>
      <c r="BCU42" s="159"/>
      <c r="BCV42" s="165"/>
      <c r="BCW42" s="159"/>
      <c r="BCX42" s="165"/>
      <c r="BCY42" s="159"/>
      <c r="BCZ42" s="165"/>
      <c r="BDA42" s="159"/>
      <c r="BDB42" s="165"/>
      <c r="BDC42" s="159"/>
      <c r="BDD42" s="165"/>
      <c r="BDE42" s="159"/>
      <c r="BDF42" s="165"/>
      <c r="BDG42" s="159"/>
      <c r="BDH42" s="165"/>
      <c r="BDI42" s="159"/>
      <c r="BDJ42" s="165"/>
      <c r="BDK42" s="159"/>
      <c r="BDL42" s="165"/>
      <c r="BDM42" s="159"/>
      <c r="BDN42" s="165"/>
      <c r="BDO42" s="159"/>
      <c r="BDP42" s="165"/>
      <c r="BDQ42" s="159"/>
      <c r="BDR42" s="165"/>
      <c r="BDS42" s="159"/>
      <c r="BDT42" s="165"/>
      <c r="BDU42" s="159"/>
      <c r="BDV42" s="165"/>
      <c r="BDW42" s="159"/>
      <c r="BDX42" s="165"/>
      <c r="BDY42" s="159"/>
      <c r="BDZ42" s="165"/>
      <c r="BEA42" s="159"/>
      <c r="BEB42" s="165"/>
      <c r="BEC42" s="159"/>
      <c r="BED42" s="165"/>
      <c r="BEE42" s="159"/>
      <c r="BEF42" s="165"/>
      <c r="BEG42" s="159"/>
      <c r="BEH42" s="165"/>
      <c r="BEI42" s="159"/>
      <c r="BEJ42" s="165"/>
      <c r="BEK42" s="159"/>
      <c r="BEL42" s="165"/>
      <c r="BEM42" s="159"/>
      <c r="BEN42" s="165"/>
      <c r="BEO42" s="159"/>
      <c r="BEP42" s="165"/>
      <c r="BEQ42" s="159"/>
      <c r="BER42" s="165"/>
      <c r="BES42" s="159"/>
      <c r="BET42" s="165"/>
      <c r="BEU42" s="159"/>
      <c r="BEV42" s="165"/>
      <c r="BEW42" s="159"/>
      <c r="BEX42" s="165"/>
      <c r="BEY42" s="159"/>
      <c r="BEZ42" s="165"/>
      <c r="BFA42" s="159"/>
      <c r="BFB42" s="165"/>
      <c r="BFC42" s="159"/>
      <c r="BFD42" s="165"/>
      <c r="BFE42" s="159"/>
      <c r="BFF42" s="165"/>
      <c r="BFG42" s="159"/>
      <c r="BFH42" s="165"/>
      <c r="BFI42" s="159"/>
      <c r="BFJ42" s="165"/>
      <c r="BFK42" s="159"/>
      <c r="BFL42" s="165"/>
      <c r="BFM42" s="159"/>
      <c r="BFN42" s="165"/>
      <c r="BFO42" s="159"/>
      <c r="BFP42" s="165"/>
      <c r="BFQ42" s="159"/>
      <c r="BFR42" s="165"/>
      <c r="BFS42" s="159"/>
      <c r="BFT42" s="165"/>
      <c r="BFU42" s="159"/>
      <c r="BFV42" s="165"/>
      <c r="BFW42" s="159"/>
      <c r="BFX42" s="165"/>
      <c r="BFY42" s="159"/>
      <c r="BFZ42" s="165"/>
      <c r="BGA42" s="159"/>
      <c r="BGB42" s="165"/>
      <c r="BGC42" s="159"/>
      <c r="BGD42" s="165"/>
      <c r="BGE42" s="159"/>
      <c r="BGF42" s="165"/>
      <c r="BGG42" s="159"/>
      <c r="BGH42" s="165"/>
      <c r="BGI42" s="159"/>
      <c r="BGJ42" s="165"/>
      <c r="BGK42" s="159"/>
      <c r="BGL42" s="165"/>
      <c r="BGM42" s="159"/>
      <c r="BGN42" s="165"/>
      <c r="BGO42" s="159"/>
      <c r="BGP42" s="165"/>
      <c r="BGQ42" s="159"/>
      <c r="BGR42" s="165"/>
      <c r="BGS42" s="159"/>
      <c r="BGT42" s="165"/>
      <c r="BGU42" s="159"/>
      <c r="BGV42" s="165"/>
      <c r="BGW42" s="159"/>
      <c r="BGX42" s="165"/>
      <c r="BGY42" s="159"/>
      <c r="BGZ42" s="165"/>
      <c r="BHA42" s="159"/>
      <c r="BHB42" s="165"/>
      <c r="BHC42" s="159"/>
      <c r="BHD42" s="165"/>
      <c r="BHE42" s="159"/>
      <c r="BHF42" s="165"/>
      <c r="BHG42" s="159"/>
      <c r="BHH42" s="165"/>
      <c r="BHI42" s="159"/>
      <c r="BHJ42" s="165"/>
      <c r="BHK42" s="159"/>
      <c r="BHL42" s="165"/>
      <c r="BHM42" s="159"/>
      <c r="BHN42" s="165"/>
      <c r="BHO42" s="159"/>
      <c r="BHP42" s="165"/>
      <c r="BHQ42" s="159"/>
      <c r="BHR42" s="165"/>
      <c r="BHS42" s="159"/>
      <c r="BHT42" s="165"/>
      <c r="BHU42" s="159"/>
      <c r="BHV42" s="165"/>
      <c r="BHW42" s="159"/>
      <c r="BHX42" s="165"/>
      <c r="BHY42" s="159"/>
      <c r="BHZ42" s="165"/>
      <c r="BIA42" s="159"/>
      <c r="BIB42" s="165"/>
      <c r="BIC42" s="159"/>
      <c r="BID42" s="165"/>
      <c r="BIE42" s="159"/>
      <c r="BIF42" s="165"/>
      <c r="BIG42" s="159"/>
      <c r="BIH42" s="165"/>
      <c r="BII42" s="159"/>
      <c r="BIJ42" s="165"/>
      <c r="BIK42" s="159"/>
      <c r="BIL42" s="165"/>
      <c r="BIM42" s="159"/>
      <c r="BIN42" s="165"/>
      <c r="BIO42" s="159"/>
      <c r="BIP42" s="165"/>
      <c r="BIQ42" s="159"/>
      <c r="BIR42" s="165"/>
      <c r="BIS42" s="159"/>
      <c r="BIT42" s="165"/>
      <c r="BIU42" s="159"/>
      <c r="BIV42" s="165"/>
      <c r="BIW42" s="159"/>
      <c r="BIX42" s="165"/>
      <c r="BIY42" s="159"/>
      <c r="BIZ42" s="165"/>
      <c r="BJA42" s="159"/>
      <c r="BJB42" s="165"/>
      <c r="BJC42" s="159"/>
      <c r="BJD42" s="165"/>
      <c r="BJE42" s="159"/>
      <c r="BJF42" s="165"/>
      <c r="BJG42" s="159"/>
      <c r="BJH42" s="165"/>
      <c r="BJI42" s="159"/>
      <c r="BJJ42" s="165"/>
      <c r="BJK42" s="159"/>
      <c r="BJL42" s="165"/>
      <c r="BJM42" s="159"/>
      <c r="BJN42" s="165"/>
      <c r="BJO42" s="159"/>
      <c r="BJP42" s="165"/>
      <c r="BJQ42" s="159"/>
      <c r="BJR42" s="165"/>
      <c r="BJS42" s="159"/>
      <c r="BJT42" s="165"/>
      <c r="BJU42" s="159"/>
      <c r="BJV42" s="165"/>
      <c r="BJW42" s="159"/>
      <c r="BJX42" s="165"/>
      <c r="BJY42" s="159"/>
      <c r="BJZ42" s="165"/>
      <c r="BKA42" s="159"/>
      <c r="BKB42" s="165"/>
      <c r="BKC42" s="159"/>
      <c r="BKD42" s="165"/>
      <c r="BKE42" s="159"/>
      <c r="BKF42" s="165"/>
      <c r="BKG42" s="159"/>
      <c r="BKH42" s="165"/>
      <c r="BKI42" s="159"/>
      <c r="BKJ42" s="165"/>
      <c r="BKK42" s="159"/>
      <c r="BKL42" s="165"/>
      <c r="BKM42" s="159"/>
      <c r="BKN42" s="165"/>
      <c r="BKO42" s="159"/>
      <c r="BKP42" s="165"/>
      <c r="BKQ42" s="159"/>
      <c r="BKR42" s="165"/>
      <c r="BKS42" s="159"/>
      <c r="BKT42" s="165"/>
      <c r="BKU42" s="159"/>
      <c r="BKV42" s="165"/>
      <c r="BKW42" s="159"/>
      <c r="BKX42" s="165"/>
      <c r="BKY42" s="159"/>
      <c r="BKZ42" s="165"/>
      <c r="BLA42" s="159"/>
      <c r="BLB42" s="165"/>
      <c r="BLC42" s="159"/>
      <c r="BLD42" s="165"/>
      <c r="BLE42" s="159"/>
      <c r="BLF42" s="165"/>
      <c r="BLG42" s="159"/>
      <c r="BLH42" s="165"/>
      <c r="BLI42" s="159"/>
      <c r="BLJ42" s="165"/>
      <c r="BLK42" s="159"/>
      <c r="BLL42" s="165"/>
      <c r="BLM42" s="159"/>
      <c r="BLN42" s="165"/>
      <c r="BLO42" s="159"/>
      <c r="BLP42" s="165"/>
      <c r="BLQ42" s="159"/>
      <c r="BLR42" s="165"/>
      <c r="BLS42" s="159"/>
      <c r="BLT42" s="165"/>
      <c r="BLU42" s="159"/>
      <c r="BLV42" s="165"/>
      <c r="BLW42" s="159"/>
      <c r="BLX42" s="165"/>
      <c r="BLY42" s="159"/>
      <c r="BLZ42" s="165"/>
      <c r="BMA42" s="159"/>
      <c r="BMB42" s="165"/>
      <c r="BMC42" s="159"/>
      <c r="BMD42" s="165"/>
      <c r="BME42" s="159"/>
      <c r="BMF42" s="165"/>
      <c r="BMG42" s="159"/>
      <c r="BMH42" s="165"/>
      <c r="BMI42" s="159"/>
      <c r="BMJ42" s="165"/>
      <c r="BMK42" s="159"/>
      <c r="BML42" s="165"/>
      <c r="BMM42" s="159"/>
      <c r="BMN42" s="165"/>
      <c r="BMO42" s="159"/>
      <c r="BMP42" s="165"/>
      <c r="BMQ42" s="159"/>
      <c r="BMR42" s="165"/>
      <c r="BMS42" s="159"/>
      <c r="BMT42" s="165"/>
      <c r="BMU42" s="159"/>
      <c r="BMV42" s="165"/>
      <c r="BMW42" s="159"/>
      <c r="BMX42" s="165"/>
      <c r="BMY42" s="159"/>
      <c r="BMZ42" s="165"/>
      <c r="BNA42" s="159"/>
      <c r="BNB42" s="165"/>
      <c r="BNC42" s="159"/>
      <c r="BND42" s="165"/>
      <c r="BNE42" s="159"/>
      <c r="BNF42" s="165"/>
      <c r="BNG42" s="159"/>
      <c r="BNH42" s="165"/>
      <c r="BNI42" s="159"/>
      <c r="BNJ42" s="165"/>
      <c r="BNK42" s="159"/>
      <c r="BNL42" s="165"/>
      <c r="BNM42" s="159"/>
      <c r="BNN42" s="165"/>
      <c r="BNO42" s="159"/>
      <c r="BNP42" s="165"/>
      <c r="BNQ42" s="159"/>
      <c r="BNR42" s="165"/>
      <c r="BNS42" s="159"/>
      <c r="BNT42" s="165"/>
      <c r="BNU42" s="159"/>
      <c r="BNV42" s="165"/>
      <c r="BNW42" s="159"/>
      <c r="BNX42" s="165"/>
      <c r="BNY42" s="159"/>
      <c r="BNZ42" s="165"/>
      <c r="BOA42" s="159"/>
      <c r="BOB42" s="165"/>
      <c r="BOC42" s="159"/>
      <c r="BOD42" s="165"/>
      <c r="BOE42" s="159"/>
      <c r="BOF42" s="165"/>
      <c r="BOG42" s="159"/>
      <c r="BOH42" s="165"/>
      <c r="BOI42" s="159"/>
      <c r="BOJ42" s="165"/>
      <c r="BOK42" s="159"/>
      <c r="BOL42" s="165"/>
      <c r="BOM42" s="159"/>
      <c r="BON42" s="165"/>
      <c r="BOO42" s="159"/>
      <c r="BOP42" s="165"/>
      <c r="BOQ42" s="159"/>
      <c r="BOR42" s="165"/>
      <c r="BOS42" s="159"/>
      <c r="BOT42" s="165"/>
      <c r="BOU42" s="159"/>
      <c r="BOV42" s="165"/>
      <c r="BOW42" s="159"/>
      <c r="BOX42" s="165"/>
      <c r="BOY42" s="159"/>
      <c r="BOZ42" s="165"/>
      <c r="BPA42" s="159"/>
      <c r="BPB42" s="165"/>
      <c r="BPC42" s="159"/>
      <c r="BPD42" s="165"/>
      <c r="BPE42" s="159"/>
      <c r="BPF42" s="165"/>
      <c r="BPG42" s="159"/>
      <c r="BPH42" s="165"/>
      <c r="BPI42" s="159"/>
      <c r="BPJ42" s="165"/>
      <c r="BPK42" s="159"/>
      <c r="BPL42" s="165"/>
      <c r="BPM42" s="159"/>
      <c r="BPN42" s="165"/>
      <c r="BPO42" s="159"/>
      <c r="BPP42" s="165"/>
      <c r="BPQ42" s="159"/>
      <c r="BPR42" s="165"/>
      <c r="BPS42" s="159"/>
      <c r="BPT42" s="165"/>
      <c r="BPU42" s="159"/>
      <c r="BPV42" s="165"/>
      <c r="BPW42" s="159"/>
      <c r="BPX42" s="165"/>
      <c r="BPY42" s="159"/>
      <c r="BPZ42" s="165"/>
      <c r="BQA42" s="159"/>
      <c r="BQB42" s="165"/>
      <c r="BQC42" s="159"/>
      <c r="BQD42" s="165"/>
      <c r="BQE42" s="159"/>
      <c r="BQF42" s="165"/>
      <c r="BQG42" s="159"/>
      <c r="BQH42" s="165"/>
      <c r="BQI42" s="159"/>
      <c r="BQJ42" s="165"/>
      <c r="BQK42" s="159"/>
      <c r="BQL42" s="165"/>
      <c r="BQM42" s="159"/>
      <c r="BQN42" s="165"/>
      <c r="BQO42" s="159"/>
      <c r="BQP42" s="165"/>
      <c r="BQQ42" s="159"/>
      <c r="BQR42" s="165"/>
      <c r="BQS42" s="159"/>
      <c r="BQT42" s="165"/>
      <c r="BQU42" s="159"/>
      <c r="BQV42" s="165"/>
      <c r="BQW42" s="159"/>
      <c r="BQX42" s="165"/>
      <c r="BQY42" s="159"/>
      <c r="BQZ42" s="165"/>
      <c r="BRA42" s="159"/>
      <c r="BRB42" s="165"/>
      <c r="BRC42" s="159"/>
      <c r="BRD42" s="165"/>
      <c r="BRE42" s="159"/>
      <c r="BRF42" s="165"/>
      <c r="BRG42" s="159"/>
      <c r="BRH42" s="165"/>
      <c r="BRI42" s="159"/>
      <c r="BRJ42" s="165"/>
      <c r="BRK42" s="159"/>
      <c r="BRL42" s="165"/>
      <c r="BRM42" s="159"/>
      <c r="BRN42" s="165"/>
      <c r="BRO42" s="159"/>
      <c r="BRP42" s="165"/>
      <c r="BRQ42" s="159"/>
      <c r="BRR42" s="165"/>
      <c r="BRS42" s="159"/>
      <c r="BRT42" s="165"/>
      <c r="BRU42" s="159"/>
      <c r="BRV42" s="165"/>
      <c r="BRW42" s="159"/>
      <c r="BRX42" s="165"/>
      <c r="BRY42" s="159"/>
      <c r="BRZ42" s="165"/>
      <c r="BSA42" s="159"/>
      <c r="BSB42" s="165"/>
      <c r="BSC42" s="159"/>
      <c r="BSD42" s="165"/>
      <c r="BSE42" s="159"/>
      <c r="BSF42" s="165"/>
      <c r="BSG42" s="159"/>
      <c r="BSH42" s="165"/>
      <c r="BSI42" s="159"/>
      <c r="BSJ42" s="165"/>
      <c r="BSK42" s="159"/>
      <c r="BSL42" s="165"/>
      <c r="BSM42" s="159"/>
      <c r="BSN42" s="165"/>
      <c r="BSO42" s="159"/>
      <c r="BSP42" s="165"/>
      <c r="BSQ42" s="159"/>
      <c r="BSR42" s="165"/>
      <c r="BSS42" s="159"/>
      <c r="BST42" s="165"/>
      <c r="BSU42" s="159"/>
      <c r="BSV42" s="165"/>
      <c r="BSW42" s="159"/>
      <c r="BSX42" s="165"/>
      <c r="BSY42" s="159"/>
      <c r="BSZ42" s="165"/>
      <c r="BTA42" s="159"/>
      <c r="BTB42" s="165"/>
      <c r="BTC42" s="159"/>
      <c r="BTD42" s="165"/>
      <c r="BTE42" s="159"/>
      <c r="BTF42" s="165"/>
      <c r="BTG42" s="159"/>
      <c r="BTH42" s="165"/>
      <c r="BTI42" s="159"/>
      <c r="BTJ42" s="165"/>
      <c r="BTK42" s="159"/>
      <c r="BTL42" s="165"/>
      <c r="BTM42" s="159"/>
      <c r="BTN42" s="165"/>
      <c r="BTO42" s="159"/>
      <c r="BTP42" s="165"/>
      <c r="BTQ42" s="159"/>
      <c r="BTR42" s="165"/>
      <c r="BTS42" s="159"/>
      <c r="BTT42" s="165"/>
      <c r="BTU42" s="159"/>
      <c r="BTV42" s="165"/>
      <c r="BTW42" s="159"/>
      <c r="BTX42" s="165"/>
      <c r="BTY42" s="159"/>
      <c r="BTZ42" s="165"/>
      <c r="BUA42" s="159"/>
      <c r="BUB42" s="165"/>
      <c r="BUC42" s="159"/>
      <c r="BUD42" s="165"/>
      <c r="BUE42" s="159"/>
      <c r="BUF42" s="165"/>
      <c r="BUG42" s="159"/>
      <c r="BUH42" s="165"/>
      <c r="BUI42" s="159"/>
      <c r="BUJ42" s="165"/>
      <c r="BUK42" s="159"/>
      <c r="BUL42" s="165"/>
      <c r="BUM42" s="159"/>
      <c r="BUN42" s="165"/>
      <c r="BUO42" s="159"/>
      <c r="BUP42" s="165"/>
      <c r="BUQ42" s="159"/>
      <c r="BUR42" s="165"/>
      <c r="BUS42" s="159"/>
      <c r="BUT42" s="165"/>
      <c r="BUU42" s="159"/>
      <c r="BUV42" s="165"/>
      <c r="BUW42" s="159"/>
      <c r="BUX42" s="165"/>
      <c r="BUY42" s="159"/>
      <c r="BUZ42" s="165"/>
      <c r="BVA42" s="159"/>
      <c r="BVB42" s="165"/>
      <c r="BVC42" s="159"/>
      <c r="BVD42" s="165"/>
      <c r="BVE42" s="159"/>
      <c r="BVF42" s="165"/>
      <c r="BVG42" s="159"/>
      <c r="BVH42" s="165"/>
      <c r="BVI42" s="159"/>
      <c r="BVJ42" s="165"/>
      <c r="BVK42" s="159"/>
      <c r="BVL42" s="165"/>
      <c r="BVM42" s="159"/>
      <c r="BVN42" s="165"/>
      <c r="BVO42" s="159"/>
      <c r="BVP42" s="165"/>
      <c r="BVQ42" s="159"/>
      <c r="BVR42" s="165"/>
      <c r="BVS42" s="159"/>
      <c r="BVT42" s="165"/>
      <c r="BVU42" s="159"/>
      <c r="BVV42" s="165"/>
      <c r="BVW42" s="159"/>
      <c r="BVX42" s="165"/>
      <c r="BVY42" s="159"/>
      <c r="BVZ42" s="165"/>
      <c r="BWA42" s="159"/>
      <c r="BWB42" s="165"/>
      <c r="BWC42" s="159"/>
      <c r="BWD42" s="165"/>
      <c r="BWE42" s="159"/>
      <c r="BWF42" s="165"/>
      <c r="BWG42" s="159"/>
      <c r="BWH42" s="165"/>
      <c r="BWI42" s="159"/>
      <c r="BWJ42" s="165"/>
      <c r="BWK42" s="159"/>
      <c r="BWL42" s="165"/>
      <c r="BWM42" s="159"/>
      <c r="BWN42" s="165"/>
      <c r="BWO42" s="159"/>
      <c r="BWP42" s="165"/>
      <c r="BWQ42" s="159"/>
      <c r="BWR42" s="165"/>
      <c r="BWS42" s="159"/>
      <c r="BWT42" s="165"/>
      <c r="BWU42" s="159"/>
      <c r="BWV42" s="165"/>
      <c r="BWW42" s="159"/>
      <c r="BWX42" s="165"/>
      <c r="BWY42" s="159"/>
      <c r="BWZ42" s="165"/>
      <c r="BXA42" s="159"/>
      <c r="BXB42" s="165"/>
      <c r="BXC42" s="159"/>
      <c r="BXD42" s="165"/>
      <c r="BXE42" s="159"/>
      <c r="BXF42" s="165"/>
      <c r="BXG42" s="159"/>
      <c r="BXH42" s="165"/>
      <c r="BXI42" s="159"/>
      <c r="BXJ42" s="165"/>
      <c r="BXK42" s="159"/>
      <c r="BXL42" s="165"/>
      <c r="BXM42" s="159"/>
      <c r="BXN42" s="165"/>
      <c r="BXO42" s="159"/>
      <c r="BXP42" s="165"/>
      <c r="BXQ42" s="159"/>
      <c r="BXR42" s="165"/>
      <c r="BXS42" s="159"/>
      <c r="BXT42" s="165"/>
      <c r="BXU42" s="159"/>
      <c r="BXV42" s="165"/>
      <c r="BXW42" s="159"/>
      <c r="BXX42" s="165"/>
      <c r="BXY42" s="159"/>
      <c r="BXZ42" s="165"/>
      <c r="BYA42" s="159"/>
      <c r="BYB42" s="165"/>
      <c r="BYC42" s="159"/>
      <c r="BYD42" s="165"/>
      <c r="BYE42" s="159"/>
      <c r="BYF42" s="165"/>
      <c r="BYG42" s="159"/>
      <c r="BYH42" s="165"/>
      <c r="BYI42" s="159"/>
      <c r="BYJ42" s="165"/>
      <c r="BYK42" s="159"/>
      <c r="BYL42" s="165"/>
      <c r="BYM42" s="159"/>
      <c r="BYN42" s="165"/>
      <c r="BYO42" s="159"/>
      <c r="BYP42" s="165"/>
      <c r="BYQ42" s="159"/>
      <c r="BYR42" s="165"/>
      <c r="BYS42" s="159"/>
      <c r="BYT42" s="165"/>
      <c r="BYU42" s="159"/>
      <c r="BYV42" s="165"/>
      <c r="BYW42" s="159"/>
      <c r="BYX42" s="165"/>
      <c r="BYY42" s="159"/>
      <c r="BYZ42" s="165"/>
      <c r="BZA42" s="159"/>
      <c r="BZB42" s="165"/>
      <c r="BZC42" s="159"/>
      <c r="BZD42" s="165"/>
      <c r="BZE42" s="159"/>
      <c r="BZF42" s="165"/>
      <c r="BZG42" s="159"/>
      <c r="BZH42" s="165"/>
      <c r="BZI42" s="159"/>
      <c r="BZJ42" s="165"/>
      <c r="BZK42" s="159"/>
      <c r="BZL42" s="165"/>
      <c r="BZM42" s="159"/>
      <c r="BZN42" s="165"/>
      <c r="BZO42" s="159"/>
      <c r="BZP42" s="165"/>
      <c r="BZQ42" s="159"/>
      <c r="BZR42" s="165"/>
      <c r="BZS42" s="159"/>
      <c r="BZT42" s="165"/>
      <c r="BZU42" s="159"/>
      <c r="BZV42" s="165"/>
      <c r="BZW42" s="159"/>
      <c r="BZX42" s="165"/>
      <c r="BZY42" s="159"/>
      <c r="BZZ42" s="165"/>
      <c r="CAA42" s="159"/>
      <c r="CAB42" s="165"/>
      <c r="CAC42" s="159"/>
      <c r="CAD42" s="165"/>
      <c r="CAE42" s="159"/>
      <c r="CAF42" s="165"/>
      <c r="CAG42" s="159"/>
      <c r="CAH42" s="165"/>
      <c r="CAI42" s="159"/>
      <c r="CAJ42" s="165"/>
      <c r="CAK42" s="159"/>
      <c r="CAL42" s="165"/>
      <c r="CAM42" s="159"/>
      <c r="CAN42" s="165"/>
      <c r="CAO42" s="159"/>
      <c r="CAP42" s="165"/>
      <c r="CAQ42" s="159"/>
      <c r="CAR42" s="165"/>
      <c r="CAS42" s="159"/>
      <c r="CAT42" s="165"/>
      <c r="CAU42" s="159"/>
      <c r="CAV42" s="165"/>
      <c r="CAW42" s="159"/>
      <c r="CAX42" s="165"/>
      <c r="CAY42" s="159"/>
      <c r="CAZ42" s="165"/>
      <c r="CBA42" s="159"/>
      <c r="CBB42" s="165"/>
      <c r="CBC42" s="159"/>
      <c r="CBD42" s="165"/>
      <c r="CBE42" s="159"/>
      <c r="CBF42" s="165"/>
      <c r="CBG42" s="159"/>
      <c r="CBH42" s="165"/>
      <c r="CBI42" s="159"/>
      <c r="CBJ42" s="165"/>
      <c r="CBK42" s="159"/>
      <c r="CBL42" s="165"/>
      <c r="CBM42" s="159"/>
      <c r="CBN42" s="165"/>
      <c r="CBO42" s="159"/>
      <c r="CBP42" s="165"/>
      <c r="CBQ42" s="159"/>
      <c r="CBR42" s="165"/>
      <c r="CBS42" s="159"/>
      <c r="CBT42" s="165"/>
      <c r="CBU42" s="159"/>
      <c r="CBV42" s="165"/>
      <c r="CBW42" s="159"/>
      <c r="CBX42" s="165"/>
      <c r="CBY42" s="159"/>
      <c r="CBZ42" s="165"/>
      <c r="CCA42" s="159"/>
      <c r="CCB42" s="165"/>
      <c r="CCC42" s="159"/>
      <c r="CCD42" s="165"/>
      <c r="CCE42" s="159"/>
      <c r="CCF42" s="165"/>
      <c r="CCG42" s="159"/>
      <c r="CCH42" s="165"/>
      <c r="CCI42" s="159"/>
      <c r="CCJ42" s="165"/>
      <c r="CCK42" s="159"/>
      <c r="CCL42" s="165"/>
      <c r="CCM42" s="159"/>
      <c r="CCN42" s="165"/>
      <c r="CCO42" s="159"/>
      <c r="CCP42" s="165"/>
      <c r="CCQ42" s="159"/>
      <c r="CCR42" s="165"/>
      <c r="CCS42" s="159"/>
      <c r="CCT42" s="165"/>
      <c r="CCU42" s="159"/>
      <c r="CCV42" s="165"/>
      <c r="CCW42" s="159"/>
      <c r="CCX42" s="165"/>
      <c r="CCY42" s="159"/>
      <c r="CCZ42" s="165"/>
      <c r="CDA42" s="159"/>
      <c r="CDB42" s="165"/>
      <c r="CDC42" s="159"/>
      <c r="CDD42" s="165"/>
      <c r="CDE42" s="159"/>
      <c r="CDF42" s="165"/>
      <c r="CDG42" s="159"/>
      <c r="CDH42" s="165"/>
      <c r="CDI42" s="159"/>
      <c r="CDJ42" s="165"/>
      <c r="CDK42" s="159"/>
      <c r="CDL42" s="165"/>
      <c r="CDM42" s="159"/>
      <c r="CDN42" s="165"/>
      <c r="CDO42" s="159"/>
      <c r="CDP42" s="165"/>
      <c r="CDQ42" s="159"/>
      <c r="CDR42" s="165"/>
      <c r="CDS42" s="159"/>
      <c r="CDT42" s="165"/>
      <c r="CDU42" s="159"/>
      <c r="CDV42" s="165"/>
      <c r="CDW42" s="159"/>
      <c r="CDX42" s="165"/>
      <c r="CDY42" s="159"/>
      <c r="CDZ42" s="165"/>
      <c r="CEA42" s="159"/>
      <c r="CEB42" s="165"/>
      <c r="CEC42" s="159"/>
      <c r="CED42" s="165"/>
      <c r="CEE42" s="159"/>
      <c r="CEF42" s="165"/>
      <c r="CEG42" s="159"/>
      <c r="CEH42" s="165"/>
      <c r="CEI42" s="159"/>
      <c r="CEJ42" s="165"/>
      <c r="CEK42" s="159"/>
      <c r="CEL42" s="165"/>
      <c r="CEM42" s="159"/>
      <c r="CEN42" s="165"/>
      <c r="CEO42" s="159"/>
      <c r="CEP42" s="165"/>
      <c r="CEQ42" s="159"/>
      <c r="CER42" s="165"/>
      <c r="CES42" s="159"/>
      <c r="CET42" s="165"/>
      <c r="CEU42" s="159"/>
      <c r="CEV42" s="165"/>
      <c r="CEW42" s="159"/>
      <c r="CEX42" s="165"/>
      <c r="CEY42" s="159"/>
      <c r="CEZ42" s="165"/>
      <c r="CFA42" s="159"/>
      <c r="CFB42" s="165"/>
      <c r="CFC42" s="159"/>
      <c r="CFD42" s="165"/>
      <c r="CFE42" s="159"/>
      <c r="CFF42" s="165"/>
      <c r="CFG42" s="159"/>
      <c r="CFH42" s="165"/>
      <c r="CFI42" s="159"/>
      <c r="CFJ42" s="165"/>
      <c r="CFK42" s="159"/>
      <c r="CFL42" s="165"/>
      <c r="CFM42" s="159"/>
      <c r="CFN42" s="165"/>
      <c r="CFO42" s="159"/>
      <c r="CFP42" s="165"/>
      <c r="CFQ42" s="159"/>
      <c r="CFR42" s="165"/>
      <c r="CFS42" s="159"/>
      <c r="CFT42" s="165"/>
      <c r="CFU42" s="159"/>
      <c r="CFV42" s="165"/>
      <c r="CFW42" s="159"/>
      <c r="CFX42" s="165"/>
      <c r="CFY42" s="159"/>
      <c r="CFZ42" s="165"/>
      <c r="CGA42" s="159"/>
      <c r="CGB42" s="165"/>
      <c r="CGC42" s="159"/>
      <c r="CGD42" s="165"/>
      <c r="CGE42" s="159"/>
      <c r="CGF42" s="165"/>
      <c r="CGG42" s="159"/>
      <c r="CGH42" s="165"/>
      <c r="CGI42" s="159"/>
      <c r="CGJ42" s="165"/>
      <c r="CGK42" s="159"/>
      <c r="CGL42" s="165"/>
      <c r="CGM42" s="159"/>
      <c r="CGN42" s="165"/>
      <c r="CGO42" s="159"/>
      <c r="CGP42" s="165"/>
      <c r="CGQ42" s="159"/>
      <c r="CGR42" s="165"/>
      <c r="CGS42" s="159"/>
      <c r="CGT42" s="165"/>
      <c r="CGU42" s="159"/>
      <c r="CGV42" s="165"/>
      <c r="CGW42" s="159"/>
      <c r="CGX42" s="165"/>
      <c r="CGY42" s="159"/>
      <c r="CGZ42" s="165"/>
      <c r="CHA42" s="159"/>
      <c r="CHB42" s="165"/>
      <c r="CHC42" s="159"/>
      <c r="CHD42" s="165"/>
      <c r="CHE42" s="159"/>
      <c r="CHF42" s="165"/>
      <c r="CHG42" s="159"/>
      <c r="CHH42" s="165"/>
      <c r="CHI42" s="159"/>
      <c r="CHJ42" s="165"/>
      <c r="CHK42" s="159"/>
      <c r="CHL42" s="165"/>
      <c r="CHM42" s="159"/>
      <c r="CHN42" s="165"/>
      <c r="CHO42" s="159"/>
      <c r="CHP42" s="165"/>
      <c r="CHQ42" s="159"/>
      <c r="CHR42" s="165"/>
      <c r="CHS42" s="159"/>
      <c r="CHT42" s="165"/>
      <c r="CHU42" s="159"/>
      <c r="CHV42" s="165"/>
      <c r="CHW42" s="159"/>
      <c r="CHX42" s="165"/>
      <c r="CHY42" s="159"/>
      <c r="CHZ42" s="165"/>
      <c r="CIA42" s="159"/>
      <c r="CIB42" s="165"/>
      <c r="CIC42" s="159"/>
      <c r="CID42" s="165"/>
      <c r="CIE42" s="159"/>
      <c r="CIF42" s="165"/>
      <c r="CIG42" s="159"/>
      <c r="CIH42" s="165"/>
      <c r="CII42" s="159"/>
      <c r="CIJ42" s="165"/>
      <c r="CIK42" s="159"/>
      <c r="CIL42" s="165"/>
      <c r="CIM42" s="159"/>
      <c r="CIN42" s="165"/>
      <c r="CIO42" s="159"/>
      <c r="CIP42" s="165"/>
      <c r="CIQ42" s="159"/>
      <c r="CIR42" s="165"/>
      <c r="CIS42" s="159"/>
      <c r="CIT42" s="165"/>
      <c r="CIU42" s="159"/>
      <c r="CIV42" s="165"/>
      <c r="CIW42" s="159"/>
      <c r="CIX42" s="165"/>
      <c r="CIY42" s="159"/>
      <c r="CIZ42" s="165"/>
      <c r="CJA42" s="159"/>
      <c r="CJB42" s="165"/>
      <c r="CJC42" s="159"/>
      <c r="CJD42" s="165"/>
      <c r="CJE42" s="159"/>
      <c r="CJF42" s="165"/>
      <c r="CJG42" s="159"/>
      <c r="CJH42" s="165"/>
      <c r="CJI42" s="159"/>
      <c r="CJJ42" s="165"/>
      <c r="CJK42" s="159"/>
      <c r="CJL42" s="165"/>
      <c r="CJM42" s="159"/>
      <c r="CJN42" s="165"/>
      <c r="CJO42" s="159"/>
      <c r="CJP42" s="165"/>
      <c r="CJQ42" s="159"/>
      <c r="CJR42" s="165"/>
      <c r="CJS42" s="159"/>
      <c r="CJT42" s="165"/>
      <c r="CJU42" s="159"/>
      <c r="CJV42" s="165"/>
      <c r="CJW42" s="159"/>
      <c r="CJX42" s="165"/>
      <c r="CJY42" s="159"/>
      <c r="CJZ42" s="165"/>
      <c r="CKA42" s="159"/>
      <c r="CKB42" s="165"/>
      <c r="CKC42" s="159"/>
      <c r="CKD42" s="165"/>
      <c r="CKE42" s="159"/>
      <c r="CKF42" s="165"/>
      <c r="CKG42" s="159"/>
      <c r="CKH42" s="165"/>
      <c r="CKI42" s="159"/>
      <c r="CKJ42" s="165"/>
      <c r="CKK42" s="159"/>
      <c r="CKL42" s="165"/>
      <c r="CKM42" s="159"/>
      <c r="CKN42" s="165"/>
      <c r="CKO42" s="159"/>
      <c r="CKP42" s="165"/>
      <c r="CKQ42" s="159"/>
      <c r="CKR42" s="165"/>
      <c r="CKS42" s="159"/>
      <c r="CKT42" s="165"/>
      <c r="CKU42" s="159"/>
      <c r="CKV42" s="165"/>
      <c r="CKW42" s="159"/>
      <c r="CKX42" s="165"/>
      <c r="CKY42" s="159"/>
      <c r="CKZ42" s="165"/>
      <c r="CLA42" s="159"/>
      <c r="CLB42" s="165"/>
      <c r="CLC42" s="159"/>
      <c r="CLD42" s="165"/>
      <c r="CLE42" s="159"/>
      <c r="CLF42" s="165"/>
      <c r="CLG42" s="159"/>
      <c r="CLH42" s="165"/>
      <c r="CLI42" s="159"/>
      <c r="CLJ42" s="165"/>
      <c r="CLK42" s="159"/>
      <c r="CLL42" s="165"/>
      <c r="CLM42" s="159"/>
      <c r="CLN42" s="165"/>
      <c r="CLO42" s="159"/>
      <c r="CLP42" s="165"/>
      <c r="CLQ42" s="159"/>
      <c r="CLR42" s="165"/>
      <c r="CLS42" s="159"/>
      <c r="CLT42" s="165"/>
      <c r="CLU42" s="159"/>
      <c r="CLV42" s="165"/>
      <c r="CLW42" s="159"/>
      <c r="CLX42" s="165"/>
      <c r="CLY42" s="159"/>
      <c r="CLZ42" s="165"/>
      <c r="CMA42" s="159"/>
      <c r="CMB42" s="165"/>
      <c r="CMC42" s="159"/>
      <c r="CMD42" s="165"/>
      <c r="CME42" s="159"/>
      <c r="CMF42" s="165"/>
      <c r="CMG42" s="159"/>
      <c r="CMH42" s="165"/>
      <c r="CMI42" s="159"/>
      <c r="CMJ42" s="165"/>
      <c r="CMK42" s="159"/>
      <c r="CML42" s="165"/>
      <c r="CMM42" s="159"/>
      <c r="CMN42" s="165"/>
      <c r="CMO42" s="159"/>
      <c r="CMP42" s="165"/>
      <c r="CMQ42" s="159"/>
      <c r="CMR42" s="165"/>
      <c r="CMS42" s="159"/>
      <c r="CMT42" s="165"/>
      <c r="CMU42" s="159"/>
      <c r="CMV42" s="165"/>
      <c r="CMW42" s="159"/>
      <c r="CMX42" s="165"/>
      <c r="CMY42" s="159"/>
      <c r="CMZ42" s="165"/>
      <c r="CNA42" s="159"/>
      <c r="CNB42" s="165"/>
      <c r="CNC42" s="159"/>
      <c r="CND42" s="165"/>
      <c r="CNE42" s="159"/>
      <c r="CNF42" s="165"/>
      <c r="CNG42" s="159"/>
      <c r="CNH42" s="165"/>
      <c r="CNI42" s="159"/>
      <c r="CNJ42" s="165"/>
      <c r="CNK42" s="159"/>
      <c r="CNL42" s="165"/>
      <c r="CNM42" s="159"/>
      <c r="CNN42" s="165"/>
      <c r="CNO42" s="159"/>
      <c r="CNP42" s="165"/>
      <c r="CNQ42" s="159"/>
      <c r="CNR42" s="165"/>
      <c r="CNS42" s="159"/>
      <c r="CNT42" s="165"/>
      <c r="CNU42" s="159"/>
      <c r="CNV42" s="165"/>
      <c r="CNW42" s="159"/>
      <c r="CNX42" s="165"/>
      <c r="CNY42" s="159"/>
      <c r="CNZ42" s="165"/>
      <c r="COA42" s="159"/>
      <c r="COB42" s="165"/>
      <c r="COC42" s="159"/>
      <c r="COD42" s="165"/>
      <c r="COE42" s="159"/>
      <c r="COF42" s="165"/>
      <c r="COG42" s="159"/>
      <c r="COH42" s="165"/>
      <c r="COI42" s="159"/>
      <c r="COJ42" s="165"/>
      <c r="COK42" s="159"/>
      <c r="COL42" s="165"/>
      <c r="COM42" s="159"/>
      <c r="CON42" s="165"/>
      <c r="COO42" s="159"/>
      <c r="COP42" s="165"/>
      <c r="COQ42" s="159"/>
      <c r="COR42" s="165"/>
      <c r="COS42" s="159"/>
      <c r="COT42" s="165"/>
      <c r="COU42" s="159"/>
      <c r="COV42" s="165"/>
      <c r="COW42" s="159"/>
      <c r="COX42" s="165"/>
      <c r="COY42" s="159"/>
      <c r="COZ42" s="165"/>
      <c r="CPA42" s="159"/>
      <c r="CPB42" s="165"/>
      <c r="CPC42" s="159"/>
      <c r="CPD42" s="165"/>
      <c r="CPE42" s="159"/>
      <c r="CPF42" s="165"/>
      <c r="CPG42" s="159"/>
      <c r="CPH42" s="165"/>
      <c r="CPI42" s="159"/>
      <c r="CPJ42" s="165"/>
      <c r="CPK42" s="159"/>
      <c r="CPL42" s="165"/>
      <c r="CPM42" s="159"/>
      <c r="CPN42" s="165"/>
      <c r="CPO42" s="159"/>
      <c r="CPP42" s="165"/>
      <c r="CPQ42" s="159"/>
      <c r="CPR42" s="165"/>
      <c r="CPS42" s="159"/>
      <c r="CPT42" s="165"/>
      <c r="CPU42" s="159"/>
      <c r="CPV42" s="165"/>
      <c r="CPW42" s="159"/>
      <c r="CPX42" s="165"/>
      <c r="CPY42" s="159"/>
      <c r="CPZ42" s="165"/>
      <c r="CQA42" s="159"/>
      <c r="CQB42" s="165"/>
      <c r="CQC42" s="159"/>
      <c r="CQD42" s="165"/>
      <c r="CQE42" s="159"/>
      <c r="CQF42" s="165"/>
      <c r="CQG42" s="159"/>
      <c r="CQH42" s="165"/>
      <c r="CQI42" s="159"/>
      <c r="CQJ42" s="165"/>
      <c r="CQK42" s="159"/>
      <c r="CQL42" s="165"/>
      <c r="CQM42" s="159"/>
      <c r="CQN42" s="165"/>
      <c r="CQO42" s="159"/>
      <c r="CQP42" s="165"/>
      <c r="CQQ42" s="159"/>
      <c r="CQR42" s="165"/>
      <c r="CQS42" s="159"/>
      <c r="CQT42" s="165"/>
      <c r="CQU42" s="159"/>
      <c r="CQV42" s="165"/>
      <c r="CQW42" s="159"/>
      <c r="CQX42" s="165"/>
      <c r="CQY42" s="159"/>
      <c r="CQZ42" s="165"/>
      <c r="CRA42" s="159"/>
      <c r="CRB42" s="165"/>
      <c r="CRC42" s="159"/>
      <c r="CRD42" s="165"/>
      <c r="CRE42" s="159"/>
      <c r="CRF42" s="165"/>
      <c r="CRG42" s="159"/>
      <c r="CRH42" s="165"/>
      <c r="CRI42" s="159"/>
      <c r="CRJ42" s="165"/>
      <c r="CRK42" s="159"/>
      <c r="CRL42" s="165"/>
      <c r="CRM42" s="159"/>
      <c r="CRN42" s="165"/>
      <c r="CRO42" s="159"/>
      <c r="CRP42" s="165"/>
      <c r="CRQ42" s="159"/>
      <c r="CRR42" s="165"/>
      <c r="CRS42" s="159"/>
      <c r="CRT42" s="165"/>
      <c r="CRU42" s="159"/>
      <c r="CRV42" s="165"/>
      <c r="CRW42" s="159"/>
      <c r="CRX42" s="165"/>
      <c r="CRY42" s="159"/>
      <c r="CRZ42" s="165"/>
      <c r="CSA42" s="159"/>
      <c r="CSB42" s="165"/>
      <c r="CSC42" s="159"/>
      <c r="CSD42" s="165"/>
      <c r="CSE42" s="159"/>
      <c r="CSF42" s="165"/>
      <c r="CSG42" s="159"/>
      <c r="CSH42" s="165"/>
      <c r="CSI42" s="159"/>
      <c r="CSJ42" s="165"/>
      <c r="CSK42" s="159"/>
      <c r="CSL42" s="165"/>
      <c r="CSM42" s="159"/>
      <c r="CSN42" s="165"/>
      <c r="CSO42" s="159"/>
      <c r="CSP42" s="165"/>
      <c r="CSQ42" s="159"/>
      <c r="CSR42" s="165"/>
      <c r="CSS42" s="159"/>
      <c r="CST42" s="165"/>
      <c r="CSU42" s="159"/>
      <c r="CSV42" s="165"/>
      <c r="CSW42" s="159"/>
      <c r="CSX42" s="165"/>
      <c r="CSY42" s="159"/>
      <c r="CSZ42" s="165"/>
      <c r="CTA42" s="159"/>
      <c r="CTB42" s="165"/>
      <c r="CTC42" s="159"/>
      <c r="CTD42" s="165"/>
      <c r="CTE42" s="159"/>
      <c r="CTF42" s="165"/>
      <c r="CTG42" s="159"/>
      <c r="CTH42" s="165"/>
      <c r="CTI42" s="159"/>
      <c r="CTJ42" s="165"/>
      <c r="CTK42" s="159"/>
      <c r="CTL42" s="165"/>
      <c r="CTM42" s="159"/>
      <c r="CTN42" s="165"/>
      <c r="CTO42" s="159"/>
      <c r="CTP42" s="165"/>
      <c r="CTQ42" s="159"/>
      <c r="CTR42" s="165"/>
      <c r="CTS42" s="159"/>
      <c r="CTT42" s="165"/>
      <c r="CTU42" s="159"/>
      <c r="CTV42" s="165"/>
      <c r="CTW42" s="159"/>
      <c r="CTX42" s="165"/>
      <c r="CTY42" s="159"/>
      <c r="CTZ42" s="165"/>
      <c r="CUA42" s="159"/>
      <c r="CUB42" s="165"/>
      <c r="CUC42" s="159"/>
      <c r="CUD42" s="165"/>
      <c r="CUE42" s="159"/>
      <c r="CUF42" s="165"/>
      <c r="CUG42" s="159"/>
      <c r="CUH42" s="165"/>
      <c r="CUI42" s="159"/>
      <c r="CUJ42" s="165"/>
      <c r="CUK42" s="159"/>
      <c r="CUL42" s="165"/>
      <c r="CUM42" s="159"/>
      <c r="CUN42" s="165"/>
      <c r="CUO42" s="159"/>
      <c r="CUP42" s="165"/>
      <c r="CUQ42" s="159"/>
      <c r="CUR42" s="165"/>
      <c r="CUS42" s="159"/>
      <c r="CUT42" s="165"/>
      <c r="CUU42" s="159"/>
      <c r="CUV42" s="165"/>
      <c r="CUW42" s="159"/>
      <c r="CUX42" s="165"/>
      <c r="CUY42" s="159"/>
      <c r="CUZ42" s="165"/>
      <c r="CVA42" s="159"/>
      <c r="CVB42" s="165"/>
      <c r="CVC42" s="159"/>
      <c r="CVD42" s="165"/>
      <c r="CVE42" s="159"/>
      <c r="CVF42" s="165"/>
      <c r="CVG42" s="159"/>
      <c r="CVH42" s="165"/>
      <c r="CVI42" s="159"/>
      <c r="CVJ42" s="165"/>
      <c r="CVK42" s="159"/>
      <c r="CVL42" s="165"/>
      <c r="CVM42" s="159"/>
      <c r="CVN42" s="165"/>
      <c r="CVO42" s="159"/>
      <c r="CVP42" s="165"/>
      <c r="CVQ42" s="159"/>
      <c r="CVR42" s="165"/>
      <c r="CVS42" s="159"/>
      <c r="CVT42" s="165"/>
      <c r="CVU42" s="159"/>
      <c r="CVV42" s="165"/>
      <c r="CVW42" s="159"/>
      <c r="CVX42" s="165"/>
      <c r="CVY42" s="159"/>
      <c r="CVZ42" s="165"/>
      <c r="CWA42" s="159"/>
      <c r="CWB42" s="165"/>
      <c r="CWC42" s="159"/>
      <c r="CWD42" s="165"/>
      <c r="CWE42" s="159"/>
      <c r="CWF42" s="165"/>
      <c r="CWG42" s="159"/>
      <c r="CWH42" s="165"/>
      <c r="CWI42" s="159"/>
      <c r="CWJ42" s="165"/>
      <c r="CWK42" s="159"/>
      <c r="CWL42" s="165"/>
      <c r="CWM42" s="159"/>
      <c r="CWN42" s="165"/>
      <c r="CWO42" s="159"/>
      <c r="CWP42" s="165"/>
      <c r="CWQ42" s="159"/>
      <c r="CWR42" s="165"/>
      <c r="CWS42" s="159"/>
      <c r="CWT42" s="165"/>
      <c r="CWU42" s="159"/>
      <c r="CWV42" s="165"/>
      <c r="CWW42" s="159"/>
      <c r="CWX42" s="165"/>
      <c r="CWY42" s="159"/>
      <c r="CWZ42" s="165"/>
      <c r="CXA42" s="159"/>
      <c r="CXB42" s="165"/>
      <c r="CXC42" s="159"/>
      <c r="CXD42" s="165"/>
      <c r="CXE42" s="159"/>
      <c r="CXF42" s="165"/>
      <c r="CXG42" s="159"/>
      <c r="CXH42" s="165"/>
      <c r="CXI42" s="159"/>
      <c r="CXJ42" s="165"/>
      <c r="CXK42" s="159"/>
      <c r="CXL42" s="165"/>
      <c r="CXM42" s="159"/>
      <c r="CXN42" s="165"/>
      <c r="CXO42" s="159"/>
      <c r="CXP42" s="165"/>
      <c r="CXQ42" s="159"/>
      <c r="CXR42" s="165"/>
      <c r="CXS42" s="159"/>
      <c r="CXT42" s="165"/>
      <c r="CXU42" s="159"/>
      <c r="CXV42" s="165"/>
      <c r="CXW42" s="159"/>
      <c r="CXX42" s="165"/>
      <c r="CXY42" s="159"/>
      <c r="CXZ42" s="165"/>
      <c r="CYA42" s="159"/>
      <c r="CYB42" s="165"/>
      <c r="CYC42" s="159"/>
      <c r="CYD42" s="165"/>
      <c r="CYE42" s="159"/>
      <c r="CYF42" s="165"/>
      <c r="CYG42" s="159"/>
      <c r="CYH42" s="165"/>
      <c r="CYI42" s="159"/>
      <c r="CYJ42" s="165"/>
      <c r="CYK42" s="159"/>
      <c r="CYL42" s="165"/>
      <c r="CYM42" s="159"/>
      <c r="CYN42" s="165"/>
      <c r="CYO42" s="159"/>
      <c r="CYP42" s="165"/>
      <c r="CYQ42" s="159"/>
      <c r="CYR42" s="165"/>
      <c r="CYS42" s="159"/>
      <c r="CYT42" s="165"/>
      <c r="CYU42" s="159"/>
      <c r="CYV42" s="165"/>
      <c r="CYW42" s="159"/>
      <c r="CYX42" s="165"/>
      <c r="CYY42" s="159"/>
      <c r="CYZ42" s="165"/>
      <c r="CZA42" s="159"/>
      <c r="CZB42" s="165"/>
      <c r="CZC42" s="159"/>
      <c r="CZD42" s="165"/>
      <c r="CZE42" s="159"/>
      <c r="CZF42" s="165"/>
      <c r="CZG42" s="159"/>
      <c r="CZH42" s="165"/>
      <c r="CZI42" s="159"/>
      <c r="CZJ42" s="165"/>
      <c r="CZK42" s="159"/>
      <c r="CZL42" s="165"/>
      <c r="CZM42" s="159"/>
      <c r="CZN42" s="165"/>
      <c r="CZO42" s="159"/>
      <c r="CZP42" s="165"/>
      <c r="CZQ42" s="159"/>
      <c r="CZR42" s="165"/>
      <c r="CZS42" s="159"/>
      <c r="CZT42" s="165"/>
      <c r="CZU42" s="159"/>
      <c r="CZV42" s="165"/>
      <c r="CZW42" s="159"/>
      <c r="CZX42" s="165"/>
      <c r="CZY42" s="159"/>
      <c r="CZZ42" s="165"/>
      <c r="DAA42" s="159"/>
      <c r="DAB42" s="165"/>
      <c r="DAC42" s="159"/>
      <c r="DAD42" s="165"/>
      <c r="DAE42" s="159"/>
      <c r="DAF42" s="165"/>
      <c r="DAG42" s="159"/>
      <c r="DAH42" s="165"/>
      <c r="DAI42" s="159"/>
      <c r="DAJ42" s="165"/>
      <c r="DAK42" s="159"/>
      <c r="DAL42" s="165"/>
      <c r="DAM42" s="159"/>
      <c r="DAN42" s="165"/>
      <c r="DAO42" s="159"/>
      <c r="DAP42" s="165"/>
      <c r="DAQ42" s="159"/>
      <c r="DAR42" s="165"/>
      <c r="DAS42" s="159"/>
      <c r="DAT42" s="165"/>
      <c r="DAU42" s="159"/>
      <c r="DAV42" s="165"/>
      <c r="DAW42" s="159"/>
      <c r="DAX42" s="165"/>
      <c r="DAY42" s="159"/>
      <c r="DAZ42" s="165"/>
      <c r="DBA42" s="159"/>
      <c r="DBB42" s="165"/>
      <c r="DBC42" s="159"/>
      <c r="DBD42" s="165"/>
      <c r="DBE42" s="159"/>
      <c r="DBF42" s="165"/>
      <c r="DBG42" s="159"/>
      <c r="DBH42" s="165"/>
      <c r="DBI42" s="159"/>
      <c r="DBJ42" s="165"/>
      <c r="DBK42" s="159"/>
      <c r="DBL42" s="165"/>
      <c r="DBM42" s="159"/>
      <c r="DBN42" s="165"/>
      <c r="DBO42" s="159"/>
      <c r="DBP42" s="165"/>
      <c r="DBQ42" s="159"/>
      <c r="DBR42" s="165"/>
      <c r="DBS42" s="159"/>
      <c r="DBT42" s="165"/>
      <c r="DBU42" s="159"/>
      <c r="DBV42" s="165"/>
      <c r="DBW42" s="159"/>
      <c r="DBX42" s="165"/>
      <c r="DBY42" s="159"/>
      <c r="DBZ42" s="165"/>
      <c r="DCA42" s="159"/>
      <c r="DCB42" s="165"/>
      <c r="DCC42" s="159"/>
      <c r="DCD42" s="165"/>
      <c r="DCE42" s="159"/>
      <c r="DCF42" s="165"/>
      <c r="DCG42" s="159"/>
      <c r="DCH42" s="165"/>
      <c r="DCI42" s="159"/>
      <c r="DCJ42" s="165"/>
      <c r="DCK42" s="159"/>
      <c r="DCL42" s="165"/>
      <c r="DCM42" s="159"/>
      <c r="DCN42" s="165"/>
      <c r="DCO42" s="159"/>
      <c r="DCP42" s="165"/>
      <c r="DCQ42" s="159"/>
      <c r="DCR42" s="165"/>
      <c r="DCS42" s="159"/>
      <c r="DCT42" s="165"/>
      <c r="DCU42" s="159"/>
      <c r="DCV42" s="165"/>
      <c r="DCW42" s="159"/>
      <c r="DCX42" s="165"/>
      <c r="DCY42" s="159"/>
      <c r="DCZ42" s="165"/>
      <c r="DDA42" s="159"/>
      <c r="DDB42" s="165"/>
      <c r="DDC42" s="159"/>
      <c r="DDD42" s="165"/>
      <c r="DDE42" s="159"/>
      <c r="DDF42" s="165"/>
      <c r="DDG42" s="159"/>
      <c r="DDH42" s="165"/>
      <c r="DDI42" s="159"/>
      <c r="DDJ42" s="165"/>
      <c r="DDK42" s="159"/>
      <c r="DDL42" s="165"/>
      <c r="DDM42" s="159"/>
      <c r="DDN42" s="165"/>
      <c r="DDO42" s="159"/>
      <c r="DDP42" s="165"/>
      <c r="DDQ42" s="159"/>
      <c r="DDR42" s="165"/>
      <c r="DDS42" s="159"/>
      <c r="DDT42" s="165"/>
      <c r="DDU42" s="159"/>
      <c r="DDV42" s="165"/>
      <c r="DDW42" s="159"/>
      <c r="DDX42" s="165"/>
      <c r="DDY42" s="159"/>
      <c r="DDZ42" s="165"/>
      <c r="DEA42" s="159"/>
      <c r="DEB42" s="165"/>
      <c r="DEC42" s="159"/>
      <c r="DED42" s="165"/>
      <c r="DEE42" s="159"/>
      <c r="DEF42" s="165"/>
      <c r="DEG42" s="159"/>
      <c r="DEH42" s="165"/>
      <c r="DEI42" s="159"/>
      <c r="DEJ42" s="165"/>
      <c r="DEK42" s="159"/>
      <c r="DEL42" s="165"/>
      <c r="DEM42" s="159"/>
      <c r="DEN42" s="165"/>
      <c r="DEO42" s="159"/>
      <c r="DEP42" s="165"/>
      <c r="DEQ42" s="159"/>
      <c r="DER42" s="165"/>
      <c r="DES42" s="159"/>
      <c r="DET42" s="165"/>
      <c r="DEU42" s="159"/>
      <c r="DEV42" s="165"/>
      <c r="DEW42" s="159"/>
      <c r="DEX42" s="165"/>
      <c r="DEY42" s="159"/>
      <c r="DEZ42" s="165"/>
      <c r="DFA42" s="159"/>
      <c r="DFB42" s="165"/>
      <c r="DFC42" s="159"/>
      <c r="DFD42" s="165"/>
      <c r="DFE42" s="159"/>
      <c r="DFF42" s="165"/>
      <c r="DFG42" s="159"/>
      <c r="DFH42" s="165"/>
      <c r="DFI42" s="159"/>
      <c r="DFJ42" s="165"/>
      <c r="DFK42" s="159"/>
      <c r="DFL42" s="165"/>
      <c r="DFM42" s="159"/>
      <c r="DFN42" s="165"/>
      <c r="DFO42" s="159"/>
      <c r="DFP42" s="165"/>
      <c r="DFQ42" s="159"/>
      <c r="DFR42" s="165"/>
      <c r="DFS42" s="159"/>
      <c r="DFT42" s="165"/>
      <c r="DFU42" s="159"/>
      <c r="DFV42" s="165"/>
      <c r="DFW42" s="159"/>
      <c r="DFX42" s="165"/>
      <c r="DFY42" s="159"/>
      <c r="DFZ42" s="165"/>
      <c r="DGA42" s="159"/>
      <c r="DGB42" s="165"/>
      <c r="DGC42" s="159"/>
      <c r="DGD42" s="165"/>
      <c r="DGE42" s="159"/>
      <c r="DGF42" s="165"/>
      <c r="DGG42" s="159"/>
      <c r="DGH42" s="165"/>
      <c r="DGI42" s="159"/>
      <c r="DGJ42" s="165"/>
      <c r="DGK42" s="159"/>
      <c r="DGL42" s="165"/>
      <c r="DGM42" s="159"/>
      <c r="DGN42" s="165"/>
      <c r="DGO42" s="159"/>
      <c r="DGP42" s="165"/>
      <c r="DGQ42" s="159"/>
      <c r="DGR42" s="165"/>
      <c r="DGS42" s="159"/>
      <c r="DGT42" s="165"/>
      <c r="DGU42" s="159"/>
      <c r="DGV42" s="165"/>
      <c r="DGW42" s="159"/>
      <c r="DGX42" s="165"/>
      <c r="DGY42" s="159"/>
      <c r="DGZ42" s="165"/>
      <c r="DHA42" s="159"/>
      <c r="DHB42" s="165"/>
      <c r="DHC42" s="159"/>
      <c r="DHD42" s="165"/>
      <c r="DHE42" s="159"/>
      <c r="DHF42" s="165"/>
      <c r="DHG42" s="159"/>
      <c r="DHH42" s="165"/>
      <c r="DHI42" s="159"/>
      <c r="DHJ42" s="165"/>
      <c r="DHK42" s="159"/>
      <c r="DHL42" s="165"/>
      <c r="DHM42" s="159"/>
      <c r="DHN42" s="165"/>
      <c r="DHO42" s="159"/>
      <c r="DHP42" s="165"/>
      <c r="DHQ42" s="159"/>
      <c r="DHR42" s="165"/>
      <c r="DHS42" s="159"/>
      <c r="DHT42" s="165"/>
      <c r="DHU42" s="159"/>
      <c r="DHV42" s="165"/>
      <c r="DHW42" s="159"/>
      <c r="DHX42" s="165"/>
      <c r="DHY42" s="159"/>
      <c r="DHZ42" s="165"/>
      <c r="DIA42" s="159"/>
      <c r="DIB42" s="165"/>
      <c r="DIC42" s="159"/>
      <c r="DID42" s="165"/>
      <c r="DIE42" s="159"/>
      <c r="DIF42" s="165"/>
      <c r="DIG42" s="159"/>
      <c r="DIH42" s="165"/>
      <c r="DII42" s="159"/>
      <c r="DIJ42" s="165"/>
      <c r="DIK42" s="159"/>
      <c r="DIL42" s="165"/>
      <c r="DIM42" s="159"/>
      <c r="DIN42" s="165"/>
      <c r="DIO42" s="159"/>
      <c r="DIP42" s="165"/>
      <c r="DIQ42" s="159"/>
      <c r="DIR42" s="165"/>
      <c r="DIS42" s="159"/>
      <c r="DIT42" s="165"/>
      <c r="DIU42" s="159"/>
      <c r="DIV42" s="165"/>
      <c r="DIW42" s="159"/>
      <c r="DIX42" s="165"/>
      <c r="DIY42" s="159"/>
      <c r="DIZ42" s="165"/>
      <c r="DJA42" s="159"/>
      <c r="DJB42" s="165"/>
      <c r="DJC42" s="159"/>
      <c r="DJD42" s="165"/>
      <c r="DJE42" s="159"/>
      <c r="DJF42" s="165"/>
      <c r="DJG42" s="159"/>
      <c r="DJH42" s="165"/>
      <c r="DJI42" s="159"/>
      <c r="DJJ42" s="165"/>
      <c r="DJK42" s="159"/>
      <c r="DJL42" s="165"/>
      <c r="DJM42" s="159"/>
      <c r="DJN42" s="165"/>
      <c r="DJO42" s="159"/>
      <c r="DJP42" s="165"/>
      <c r="DJQ42" s="159"/>
      <c r="DJR42" s="165"/>
      <c r="DJS42" s="159"/>
      <c r="DJT42" s="165"/>
      <c r="DJU42" s="159"/>
      <c r="DJV42" s="165"/>
      <c r="DJW42" s="159"/>
      <c r="DJX42" s="165"/>
      <c r="DJY42" s="159"/>
      <c r="DJZ42" s="165"/>
      <c r="DKA42" s="159"/>
      <c r="DKB42" s="165"/>
      <c r="DKC42" s="159"/>
      <c r="DKD42" s="165"/>
      <c r="DKE42" s="159"/>
      <c r="DKF42" s="165"/>
      <c r="DKG42" s="159"/>
      <c r="DKH42" s="165"/>
      <c r="DKI42" s="159"/>
      <c r="DKJ42" s="165"/>
      <c r="DKK42" s="159"/>
      <c r="DKL42" s="165"/>
      <c r="DKM42" s="159"/>
      <c r="DKN42" s="165"/>
      <c r="DKO42" s="159"/>
      <c r="DKP42" s="165"/>
      <c r="DKQ42" s="159"/>
      <c r="DKR42" s="165"/>
      <c r="DKS42" s="159"/>
      <c r="DKT42" s="165"/>
      <c r="DKU42" s="159"/>
      <c r="DKV42" s="165"/>
      <c r="DKW42" s="159"/>
      <c r="DKX42" s="165"/>
      <c r="DKY42" s="159"/>
      <c r="DKZ42" s="165"/>
      <c r="DLA42" s="159"/>
      <c r="DLB42" s="165"/>
      <c r="DLC42" s="159"/>
      <c r="DLD42" s="165"/>
      <c r="DLE42" s="159"/>
      <c r="DLF42" s="165"/>
      <c r="DLG42" s="159"/>
      <c r="DLH42" s="165"/>
      <c r="DLI42" s="159"/>
      <c r="DLJ42" s="165"/>
      <c r="DLK42" s="159"/>
      <c r="DLL42" s="165"/>
      <c r="DLM42" s="159"/>
      <c r="DLN42" s="165"/>
      <c r="DLO42" s="159"/>
      <c r="DLP42" s="165"/>
      <c r="DLQ42" s="159"/>
      <c r="DLR42" s="165"/>
      <c r="DLS42" s="159"/>
      <c r="DLT42" s="165"/>
      <c r="DLU42" s="159"/>
      <c r="DLV42" s="165"/>
      <c r="DLW42" s="159"/>
      <c r="DLX42" s="165"/>
      <c r="DLY42" s="159"/>
      <c r="DLZ42" s="165"/>
      <c r="DMA42" s="159"/>
      <c r="DMB42" s="165"/>
      <c r="DMC42" s="159"/>
      <c r="DMD42" s="165"/>
      <c r="DME42" s="159"/>
      <c r="DMF42" s="165"/>
      <c r="DMG42" s="159"/>
      <c r="DMH42" s="165"/>
      <c r="DMI42" s="159"/>
      <c r="DMJ42" s="165"/>
      <c r="DMK42" s="159"/>
      <c r="DML42" s="165"/>
      <c r="DMM42" s="159"/>
      <c r="DMN42" s="165"/>
      <c r="DMO42" s="159"/>
      <c r="DMP42" s="165"/>
      <c r="DMQ42" s="159"/>
      <c r="DMR42" s="165"/>
      <c r="DMS42" s="159"/>
      <c r="DMT42" s="165"/>
      <c r="DMU42" s="159"/>
      <c r="DMV42" s="165"/>
      <c r="DMW42" s="159"/>
      <c r="DMX42" s="165"/>
      <c r="DMY42" s="159"/>
      <c r="DMZ42" s="165"/>
      <c r="DNA42" s="159"/>
      <c r="DNB42" s="165"/>
      <c r="DNC42" s="159"/>
      <c r="DND42" s="165"/>
      <c r="DNE42" s="159"/>
      <c r="DNF42" s="165"/>
      <c r="DNG42" s="159"/>
      <c r="DNH42" s="165"/>
      <c r="DNI42" s="159"/>
      <c r="DNJ42" s="165"/>
      <c r="DNK42" s="159"/>
      <c r="DNL42" s="165"/>
      <c r="DNM42" s="159"/>
      <c r="DNN42" s="165"/>
      <c r="DNO42" s="159"/>
      <c r="DNP42" s="165"/>
      <c r="DNQ42" s="159"/>
      <c r="DNR42" s="165"/>
      <c r="DNS42" s="159"/>
      <c r="DNT42" s="165"/>
      <c r="DNU42" s="159"/>
      <c r="DNV42" s="165"/>
      <c r="DNW42" s="159"/>
      <c r="DNX42" s="165"/>
      <c r="DNY42" s="159"/>
      <c r="DNZ42" s="165"/>
      <c r="DOA42" s="159"/>
      <c r="DOB42" s="165"/>
      <c r="DOC42" s="159"/>
      <c r="DOD42" s="165"/>
      <c r="DOE42" s="159"/>
      <c r="DOF42" s="165"/>
      <c r="DOG42" s="159"/>
      <c r="DOH42" s="165"/>
      <c r="DOI42" s="159"/>
      <c r="DOJ42" s="165"/>
      <c r="DOK42" s="159"/>
      <c r="DOL42" s="165"/>
      <c r="DOM42" s="159"/>
      <c r="DON42" s="165"/>
      <c r="DOO42" s="159"/>
      <c r="DOP42" s="165"/>
      <c r="DOQ42" s="159"/>
      <c r="DOR42" s="165"/>
      <c r="DOS42" s="159"/>
      <c r="DOT42" s="165"/>
      <c r="DOU42" s="159"/>
      <c r="DOV42" s="165"/>
      <c r="DOW42" s="159"/>
      <c r="DOX42" s="165"/>
      <c r="DOY42" s="159"/>
      <c r="DOZ42" s="165"/>
      <c r="DPA42" s="159"/>
      <c r="DPB42" s="165"/>
      <c r="DPC42" s="159"/>
      <c r="DPD42" s="165"/>
      <c r="DPE42" s="159"/>
      <c r="DPF42" s="165"/>
      <c r="DPG42" s="159"/>
      <c r="DPH42" s="165"/>
      <c r="DPI42" s="159"/>
      <c r="DPJ42" s="165"/>
      <c r="DPK42" s="159"/>
      <c r="DPL42" s="165"/>
      <c r="DPM42" s="159"/>
      <c r="DPN42" s="165"/>
      <c r="DPO42" s="159"/>
      <c r="DPP42" s="165"/>
      <c r="DPQ42" s="159"/>
      <c r="DPR42" s="165"/>
      <c r="DPS42" s="159"/>
      <c r="DPT42" s="165"/>
      <c r="DPU42" s="159"/>
      <c r="DPV42" s="165"/>
      <c r="DPW42" s="159"/>
      <c r="DPX42" s="165"/>
      <c r="DPY42" s="159"/>
      <c r="DPZ42" s="165"/>
      <c r="DQA42" s="159"/>
      <c r="DQB42" s="165"/>
      <c r="DQC42" s="159"/>
      <c r="DQD42" s="165"/>
      <c r="DQE42" s="159"/>
      <c r="DQF42" s="165"/>
      <c r="DQG42" s="159"/>
      <c r="DQH42" s="165"/>
      <c r="DQI42" s="159"/>
      <c r="DQJ42" s="165"/>
      <c r="DQK42" s="159"/>
      <c r="DQL42" s="165"/>
      <c r="DQM42" s="159"/>
      <c r="DQN42" s="165"/>
      <c r="DQO42" s="159"/>
      <c r="DQP42" s="165"/>
      <c r="DQQ42" s="159"/>
      <c r="DQR42" s="165"/>
      <c r="DQS42" s="159"/>
      <c r="DQT42" s="165"/>
      <c r="DQU42" s="159"/>
      <c r="DQV42" s="165"/>
      <c r="DQW42" s="159"/>
      <c r="DQX42" s="165"/>
      <c r="DQY42" s="159"/>
      <c r="DQZ42" s="165"/>
      <c r="DRA42" s="159"/>
      <c r="DRB42" s="165"/>
      <c r="DRC42" s="159"/>
      <c r="DRD42" s="165"/>
      <c r="DRE42" s="159"/>
      <c r="DRF42" s="165"/>
      <c r="DRG42" s="159"/>
      <c r="DRH42" s="165"/>
      <c r="DRI42" s="159"/>
      <c r="DRJ42" s="165"/>
      <c r="DRK42" s="159"/>
      <c r="DRL42" s="165"/>
      <c r="DRM42" s="159"/>
      <c r="DRN42" s="165"/>
      <c r="DRO42" s="159"/>
      <c r="DRP42" s="165"/>
      <c r="DRQ42" s="159"/>
      <c r="DRR42" s="165"/>
      <c r="DRS42" s="159"/>
      <c r="DRT42" s="165"/>
      <c r="DRU42" s="159"/>
      <c r="DRV42" s="165"/>
      <c r="DRW42" s="159"/>
      <c r="DRX42" s="165"/>
      <c r="DRY42" s="159"/>
      <c r="DRZ42" s="165"/>
      <c r="DSA42" s="159"/>
      <c r="DSB42" s="165"/>
      <c r="DSC42" s="159"/>
      <c r="DSD42" s="165"/>
      <c r="DSE42" s="159"/>
      <c r="DSF42" s="165"/>
      <c r="DSG42" s="159"/>
      <c r="DSH42" s="165"/>
      <c r="DSI42" s="159"/>
      <c r="DSJ42" s="165"/>
      <c r="DSK42" s="159"/>
      <c r="DSL42" s="165"/>
      <c r="DSM42" s="159"/>
      <c r="DSN42" s="165"/>
      <c r="DSO42" s="159"/>
      <c r="DSP42" s="165"/>
      <c r="DSQ42" s="159"/>
      <c r="DSR42" s="165"/>
      <c r="DSS42" s="159"/>
      <c r="DST42" s="165"/>
      <c r="DSU42" s="159"/>
      <c r="DSV42" s="165"/>
      <c r="DSW42" s="159"/>
      <c r="DSX42" s="165"/>
      <c r="DSY42" s="159"/>
      <c r="DSZ42" s="165"/>
      <c r="DTA42" s="159"/>
      <c r="DTB42" s="165"/>
      <c r="DTC42" s="159"/>
      <c r="DTD42" s="165"/>
      <c r="DTE42" s="159"/>
      <c r="DTF42" s="165"/>
      <c r="DTG42" s="159"/>
      <c r="DTH42" s="165"/>
      <c r="DTI42" s="159"/>
      <c r="DTJ42" s="165"/>
      <c r="DTK42" s="159"/>
      <c r="DTL42" s="165"/>
      <c r="DTM42" s="159"/>
      <c r="DTN42" s="165"/>
      <c r="DTO42" s="159"/>
      <c r="DTP42" s="165"/>
      <c r="DTQ42" s="159"/>
      <c r="DTR42" s="165"/>
      <c r="DTS42" s="159"/>
      <c r="DTT42" s="165"/>
      <c r="DTU42" s="159"/>
      <c r="DTV42" s="165"/>
      <c r="DTW42" s="159"/>
      <c r="DTX42" s="165"/>
      <c r="DTY42" s="159"/>
      <c r="DTZ42" s="165"/>
      <c r="DUA42" s="159"/>
      <c r="DUB42" s="165"/>
      <c r="DUC42" s="159"/>
      <c r="DUD42" s="165"/>
      <c r="DUE42" s="159"/>
      <c r="DUF42" s="165"/>
      <c r="DUG42" s="159"/>
      <c r="DUH42" s="165"/>
      <c r="DUI42" s="159"/>
      <c r="DUJ42" s="165"/>
      <c r="DUK42" s="159"/>
      <c r="DUL42" s="165"/>
      <c r="DUM42" s="159"/>
      <c r="DUN42" s="165"/>
      <c r="DUO42" s="159"/>
      <c r="DUP42" s="165"/>
      <c r="DUQ42" s="159"/>
      <c r="DUR42" s="165"/>
      <c r="DUS42" s="159"/>
      <c r="DUT42" s="165"/>
      <c r="DUU42" s="159"/>
      <c r="DUV42" s="165"/>
      <c r="DUW42" s="159"/>
      <c r="DUX42" s="165"/>
      <c r="DUY42" s="159"/>
      <c r="DUZ42" s="165"/>
      <c r="DVA42" s="159"/>
      <c r="DVB42" s="165"/>
      <c r="DVC42" s="159"/>
      <c r="DVD42" s="165"/>
      <c r="DVE42" s="159"/>
      <c r="DVF42" s="165"/>
      <c r="DVG42" s="159"/>
      <c r="DVH42" s="165"/>
      <c r="DVI42" s="159"/>
      <c r="DVJ42" s="165"/>
      <c r="DVK42" s="159"/>
      <c r="DVL42" s="165"/>
      <c r="DVM42" s="159"/>
      <c r="DVN42" s="165"/>
      <c r="DVO42" s="159"/>
      <c r="DVP42" s="165"/>
      <c r="DVQ42" s="159"/>
      <c r="DVR42" s="165"/>
      <c r="DVS42" s="159"/>
      <c r="DVT42" s="165"/>
      <c r="DVU42" s="159"/>
      <c r="DVV42" s="165"/>
      <c r="DVW42" s="159"/>
      <c r="DVX42" s="165"/>
      <c r="DVY42" s="159"/>
      <c r="DVZ42" s="165"/>
      <c r="DWA42" s="159"/>
      <c r="DWB42" s="165"/>
      <c r="DWC42" s="159"/>
      <c r="DWD42" s="165"/>
      <c r="DWE42" s="159"/>
      <c r="DWF42" s="165"/>
      <c r="DWG42" s="159"/>
      <c r="DWH42" s="165"/>
      <c r="DWI42" s="159"/>
      <c r="DWJ42" s="165"/>
      <c r="DWK42" s="159"/>
      <c r="DWL42" s="165"/>
      <c r="DWM42" s="159"/>
      <c r="DWN42" s="165"/>
      <c r="DWO42" s="159"/>
      <c r="DWP42" s="165"/>
      <c r="DWQ42" s="159"/>
      <c r="DWR42" s="165"/>
      <c r="DWS42" s="159"/>
      <c r="DWT42" s="165"/>
      <c r="DWU42" s="159"/>
      <c r="DWV42" s="165"/>
      <c r="DWW42" s="159"/>
      <c r="DWX42" s="165"/>
      <c r="DWY42" s="159"/>
      <c r="DWZ42" s="165"/>
      <c r="DXA42" s="159"/>
      <c r="DXB42" s="165"/>
      <c r="DXC42" s="159"/>
      <c r="DXD42" s="165"/>
      <c r="DXE42" s="159"/>
      <c r="DXF42" s="165"/>
      <c r="DXG42" s="159"/>
      <c r="DXH42" s="165"/>
      <c r="DXI42" s="159"/>
      <c r="DXJ42" s="165"/>
      <c r="DXK42" s="159"/>
      <c r="DXL42" s="165"/>
      <c r="DXM42" s="159"/>
      <c r="DXN42" s="165"/>
      <c r="DXO42" s="159"/>
      <c r="DXP42" s="165"/>
      <c r="DXQ42" s="159"/>
      <c r="DXR42" s="165"/>
      <c r="DXS42" s="159"/>
      <c r="DXT42" s="165"/>
      <c r="DXU42" s="159"/>
      <c r="DXV42" s="165"/>
      <c r="DXW42" s="159"/>
      <c r="DXX42" s="165"/>
      <c r="DXY42" s="159"/>
      <c r="DXZ42" s="165"/>
      <c r="DYA42" s="159"/>
      <c r="DYB42" s="165"/>
      <c r="DYC42" s="159"/>
      <c r="DYD42" s="165"/>
      <c r="DYE42" s="159"/>
      <c r="DYF42" s="165"/>
      <c r="DYG42" s="159"/>
      <c r="DYH42" s="165"/>
      <c r="DYI42" s="159"/>
      <c r="DYJ42" s="165"/>
      <c r="DYK42" s="159"/>
      <c r="DYL42" s="165"/>
      <c r="DYM42" s="159"/>
      <c r="DYN42" s="165"/>
      <c r="DYO42" s="159"/>
      <c r="DYP42" s="165"/>
      <c r="DYQ42" s="159"/>
      <c r="DYR42" s="165"/>
      <c r="DYS42" s="159"/>
      <c r="DYT42" s="165"/>
      <c r="DYU42" s="159"/>
      <c r="DYV42" s="165"/>
      <c r="DYW42" s="159"/>
      <c r="DYX42" s="165"/>
      <c r="DYY42" s="159"/>
      <c r="DYZ42" s="165"/>
      <c r="DZA42" s="159"/>
      <c r="DZB42" s="165"/>
      <c r="DZC42" s="159"/>
      <c r="DZD42" s="165"/>
      <c r="DZE42" s="159"/>
      <c r="DZF42" s="165"/>
      <c r="DZG42" s="159"/>
      <c r="DZH42" s="165"/>
      <c r="DZI42" s="159"/>
      <c r="DZJ42" s="165"/>
      <c r="DZK42" s="159"/>
      <c r="DZL42" s="165"/>
      <c r="DZM42" s="159"/>
      <c r="DZN42" s="165"/>
      <c r="DZO42" s="159"/>
      <c r="DZP42" s="165"/>
      <c r="DZQ42" s="159"/>
      <c r="DZR42" s="165"/>
      <c r="DZS42" s="159"/>
      <c r="DZT42" s="165"/>
      <c r="DZU42" s="159"/>
      <c r="DZV42" s="165"/>
      <c r="DZW42" s="159"/>
      <c r="DZX42" s="165"/>
      <c r="DZY42" s="159"/>
      <c r="DZZ42" s="165"/>
      <c r="EAA42" s="159"/>
      <c r="EAB42" s="165"/>
      <c r="EAC42" s="159"/>
      <c r="EAD42" s="165"/>
      <c r="EAE42" s="159"/>
      <c r="EAF42" s="165"/>
      <c r="EAG42" s="159"/>
      <c r="EAH42" s="165"/>
      <c r="EAI42" s="159"/>
      <c r="EAJ42" s="165"/>
      <c r="EAK42" s="159"/>
      <c r="EAL42" s="165"/>
      <c r="EAM42" s="159"/>
      <c r="EAN42" s="165"/>
      <c r="EAO42" s="159"/>
      <c r="EAP42" s="165"/>
      <c r="EAQ42" s="159"/>
      <c r="EAR42" s="165"/>
      <c r="EAS42" s="159"/>
      <c r="EAT42" s="165"/>
      <c r="EAU42" s="159"/>
      <c r="EAV42" s="165"/>
      <c r="EAW42" s="159"/>
      <c r="EAX42" s="165"/>
      <c r="EAY42" s="159"/>
      <c r="EAZ42" s="165"/>
      <c r="EBA42" s="159"/>
      <c r="EBB42" s="165"/>
      <c r="EBC42" s="159"/>
      <c r="EBD42" s="165"/>
      <c r="EBE42" s="159"/>
      <c r="EBF42" s="165"/>
      <c r="EBG42" s="159"/>
      <c r="EBH42" s="165"/>
      <c r="EBI42" s="159"/>
      <c r="EBJ42" s="165"/>
      <c r="EBK42" s="159"/>
      <c r="EBL42" s="165"/>
      <c r="EBM42" s="159"/>
      <c r="EBN42" s="165"/>
      <c r="EBO42" s="159"/>
      <c r="EBP42" s="165"/>
      <c r="EBQ42" s="159"/>
      <c r="EBR42" s="165"/>
      <c r="EBS42" s="159"/>
      <c r="EBT42" s="165"/>
      <c r="EBU42" s="159"/>
      <c r="EBV42" s="165"/>
      <c r="EBW42" s="159"/>
      <c r="EBX42" s="165"/>
      <c r="EBY42" s="159"/>
      <c r="EBZ42" s="165"/>
      <c r="ECA42" s="159"/>
      <c r="ECB42" s="165"/>
      <c r="ECC42" s="159"/>
      <c r="ECD42" s="165"/>
      <c r="ECE42" s="159"/>
      <c r="ECF42" s="165"/>
      <c r="ECG42" s="159"/>
      <c r="ECH42" s="165"/>
      <c r="ECI42" s="159"/>
      <c r="ECJ42" s="165"/>
      <c r="ECK42" s="159"/>
      <c r="ECL42" s="165"/>
      <c r="ECM42" s="159"/>
      <c r="ECN42" s="165"/>
      <c r="ECO42" s="159"/>
      <c r="ECP42" s="165"/>
      <c r="ECQ42" s="159"/>
      <c r="ECR42" s="165"/>
      <c r="ECS42" s="159"/>
      <c r="ECT42" s="165"/>
      <c r="ECU42" s="159"/>
      <c r="ECV42" s="165"/>
      <c r="ECW42" s="159"/>
      <c r="ECX42" s="165"/>
      <c r="ECY42" s="159"/>
      <c r="ECZ42" s="165"/>
      <c r="EDA42" s="159"/>
      <c r="EDB42" s="165"/>
      <c r="EDC42" s="159"/>
      <c r="EDD42" s="165"/>
      <c r="EDE42" s="159"/>
      <c r="EDF42" s="165"/>
      <c r="EDG42" s="159"/>
      <c r="EDH42" s="165"/>
      <c r="EDI42" s="159"/>
      <c r="EDJ42" s="165"/>
      <c r="EDK42" s="159"/>
      <c r="EDL42" s="165"/>
      <c r="EDM42" s="159"/>
      <c r="EDN42" s="165"/>
      <c r="EDO42" s="159"/>
      <c r="EDP42" s="165"/>
      <c r="EDQ42" s="159"/>
      <c r="EDR42" s="165"/>
      <c r="EDS42" s="159"/>
      <c r="EDT42" s="165"/>
      <c r="EDU42" s="159"/>
      <c r="EDV42" s="165"/>
      <c r="EDW42" s="159"/>
      <c r="EDX42" s="165"/>
      <c r="EDY42" s="159"/>
      <c r="EDZ42" s="165"/>
      <c r="EEA42" s="159"/>
      <c r="EEB42" s="165"/>
      <c r="EEC42" s="159"/>
      <c r="EED42" s="165"/>
      <c r="EEE42" s="159"/>
      <c r="EEF42" s="165"/>
      <c r="EEG42" s="159"/>
      <c r="EEH42" s="165"/>
      <c r="EEI42" s="159"/>
      <c r="EEJ42" s="165"/>
      <c r="EEK42" s="159"/>
      <c r="EEL42" s="165"/>
      <c r="EEM42" s="159"/>
      <c r="EEN42" s="165"/>
      <c r="EEO42" s="159"/>
      <c r="EEP42" s="165"/>
      <c r="EEQ42" s="159"/>
      <c r="EER42" s="165"/>
      <c r="EES42" s="159"/>
      <c r="EET42" s="165"/>
      <c r="EEU42" s="159"/>
      <c r="EEV42" s="165"/>
      <c r="EEW42" s="159"/>
      <c r="EEX42" s="165"/>
      <c r="EEY42" s="159"/>
      <c r="EEZ42" s="165"/>
      <c r="EFA42" s="159"/>
      <c r="EFB42" s="165"/>
      <c r="EFC42" s="159"/>
      <c r="EFD42" s="165"/>
      <c r="EFE42" s="159"/>
      <c r="EFF42" s="165"/>
      <c r="EFG42" s="159"/>
      <c r="EFH42" s="165"/>
      <c r="EFI42" s="159"/>
      <c r="EFJ42" s="165"/>
      <c r="EFK42" s="159"/>
      <c r="EFL42" s="165"/>
      <c r="EFM42" s="159"/>
      <c r="EFN42" s="165"/>
      <c r="EFO42" s="159"/>
      <c r="EFP42" s="165"/>
      <c r="EFQ42" s="159"/>
      <c r="EFR42" s="165"/>
      <c r="EFS42" s="159"/>
      <c r="EFT42" s="165"/>
      <c r="EFU42" s="159"/>
      <c r="EFV42" s="165"/>
      <c r="EFW42" s="159"/>
      <c r="EFX42" s="165"/>
      <c r="EFY42" s="159"/>
      <c r="EFZ42" s="165"/>
      <c r="EGA42" s="159"/>
      <c r="EGB42" s="165"/>
      <c r="EGC42" s="159"/>
      <c r="EGD42" s="165"/>
      <c r="EGE42" s="159"/>
      <c r="EGF42" s="165"/>
      <c r="EGG42" s="159"/>
      <c r="EGH42" s="165"/>
      <c r="EGI42" s="159"/>
      <c r="EGJ42" s="165"/>
      <c r="EGK42" s="159"/>
      <c r="EGL42" s="165"/>
      <c r="EGM42" s="159"/>
      <c r="EGN42" s="165"/>
      <c r="EGO42" s="159"/>
      <c r="EGP42" s="165"/>
      <c r="EGQ42" s="159"/>
      <c r="EGR42" s="165"/>
      <c r="EGS42" s="159"/>
      <c r="EGT42" s="165"/>
      <c r="EGU42" s="159"/>
      <c r="EGV42" s="165"/>
      <c r="EGW42" s="159"/>
      <c r="EGX42" s="165"/>
      <c r="EGY42" s="159"/>
      <c r="EGZ42" s="165"/>
      <c r="EHA42" s="159"/>
      <c r="EHB42" s="165"/>
      <c r="EHC42" s="159"/>
      <c r="EHD42" s="165"/>
      <c r="EHE42" s="159"/>
      <c r="EHF42" s="165"/>
      <c r="EHG42" s="159"/>
      <c r="EHH42" s="165"/>
      <c r="EHI42" s="159"/>
      <c r="EHJ42" s="165"/>
      <c r="EHK42" s="159"/>
      <c r="EHL42" s="165"/>
      <c r="EHM42" s="159"/>
      <c r="EHN42" s="165"/>
      <c r="EHO42" s="159"/>
      <c r="EHP42" s="165"/>
      <c r="EHQ42" s="159"/>
      <c r="EHR42" s="165"/>
      <c r="EHS42" s="159"/>
      <c r="EHT42" s="165"/>
      <c r="EHU42" s="159"/>
      <c r="EHV42" s="165"/>
      <c r="EHW42" s="159"/>
      <c r="EHX42" s="165"/>
      <c r="EHY42" s="159"/>
      <c r="EHZ42" s="165"/>
      <c r="EIA42" s="159"/>
      <c r="EIB42" s="165"/>
      <c r="EIC42" s="159"/>
      <c r="EID42" s="165"/>
      <c r="EIE42" s="159"/>
      <c r="EIF42" s="165"/>
      <c r="EIG42" s="159"/>
      <c r="EIH42" s="165"/>
      <c r="EII42" s="159"/>
      <c r="EIJ42" s="165"/>
      <c r="EIK42" s="159"/>
      <c r="EIL42" s="165"/>
      <c r="EIM42" s="159"/>
      <c r="EIN42" s="165"/>
      <c r="EIO42" s="159"/>
      <c r="EIP42" s="165"/>
      <c r="EIQ42" s="159"/>
      <c r="EIR42" s="165"/>
      <c r="EIS42" s="159"/>
      <c r="EIT42" s="165"/>
      <c r="EIU42" s="159"/>
      <c r="EIV42" s="165"/>
      <c r="EIW42" s="159"/>
      <c r="EIX42" s="165"/>
      <c r="EIY42" s="159"/>
      <c r="EIZ42" s="165"/>
      <c r="EJA42" s="159"/>
      <c r="EJB42" s="165"/>
      <c r="EJC42" s="159"/>
      <c r="EJD42" s="165"/>
      <c r="EJE42" s="159"/>
      <c r="EJF42" s="165"/>
      <c r="EJG42" s="159"/>
      <c r="EJH42" s="165"/>
      <c r="EJI42" s="159"/>
      <c r="EJJ42" s="165"/>
      <c r="EJK42" s="159"/>
      <c r="EJL42" s="165"/>
      <c r="EJM42" s="159"/>
      <c r="EJN42" s="165"/>
      <c r="EJO42" s="159"/>
      <c r="EJP42" s="165"/>
      <c r="EJQ42" s="159"/>
      <c r="EJR42" s="165"/>
      <c r="EJS42" s="159"/>
      <c r="EJT42" s="165"/>
      <c r="EJU42" s="159"/>
      <c r="EJV42" s="165"/>
      <c r="EJW42" s="159"/>
      <c r="EJX42" s="165"/>
      <c r="EJY42" s="159"/>
      <c r="EJZ42" s="165"/>
      <c r="EKA42" s="159"/>
      <c r="EKB42" s="165"/>
      <c r="EKC42" s="159"/>
      <c r="EKD42" s="165"/>
      <c r="EKE42" s="159"/>
      <c r="EKF42" s="165"/>
      <c r="EKG42" s="159"/>
      <c r="EKH42" s="165"/>
      <c r="EKI42" s="159"/>
      <c r="EKJ42" s="165"/>
      <c r="EKK42" s="159"/>
      <c r="EKL42" s="165"/>
      <c r="EKM42" s="159"/>
      <c r="EKN42" s="165"/>
      <c r="EKO42" s="159"/>
      <c r="EKP42" s="165"/>
      <c r="EKQ42" s="159"/>
      <c r="EKR42" s="165"/>
      <c r="EKS42" s="159"/>
      <c r="EKT42" s="165"/>
      <c r="EKU42" s="159"/>
      <c r="EKV42" s="165"/>
      <c r="EKW42" s="159"/>
      <c r="EKX42" s="165"/>
      <c r="EKY42" s="159"/>
      <c r="EKZ42" s="165"/>
      <c r="ELA42" s="159"/>
      <c r="ELB42" s="165"/>
      <c r="ELC42" s="159"/>
      <c r="ELD42" s="165"/>
      <c r="ELE42" s="159"/>
      <c r="ELF42" s="165"/>
      <c r="ELG42" s="159"/>
      <c r="ELH42" s="165"/>
      <c r="ELI42" s="159"/>
      <c r="ELJ42" s="165"/>
      <c r="ELK42" s="159"/>
      <c r="ELL42" s="165"/>
      <c r="ELM42" s="159"/>
      <c r="ELN42" s="165"/>
      <c r="ELO42" s="159"/>
      <c r="ELP42" s="165"/>
      <c r="ELQ42" s="159"/>
      <c r="ELR42" s="165"/>
      <c r="ELS42" s="159"/>
      <c r="ELT42" s="165"/>
      <c r="ELU42" s="159"/>
      <c r="ELV42" s="165"/>
      <c r="ELW42" s="159"/>
      <c r="ELX42" s="165"/>
      <c r="ELY42" s="159"/>
      <c r="ELZ42" s="165"/>
      <c r="EMA42" s="159"/>
      <c r="EMB42" s="165"/>
      <c r="EMC42" s="159"/>
      <c r="EMD42" s="165"/>
      <c r="EME42" s="159"/>
      <c r="EMF42" s="165"/>
      <c r="EMG42" s="159"/>
      <c r="EMH42" s="165"/>
      <c r="EMI42" s="159"/>
      <c r="EMJ42" s="165"/>
      <c r="EMK42" s="159"/>
      <c r="EML42" s="165"/>
      <c r="EMM42" s="159"/>
      <c r="EMN42" s="165"/>
      <c r="EMO42" s="159"/>
      <c r="EMP42" s="165"/>
      <c r="EMQ42" s="159"/>
      <c r="EMR42" s="165"/>
      <c r="EMS42" s="159"/>
      <c r="EMT42" s="165"/>
      <c r="EMU42" s="159"/>
      <c r="EMV42" s="165"/>
      <c r="EMW42" s="159"/>
      <c r="EMX42" s="165"/>
      <c r="EMY42" s="159"/>
      <c r="EMZ42" s="165"/>
      <c r="ENA42" s="159"/>
      <c r="ENB42" s="165"/>
      <c r="ENC42" s="159"/>
      <c r="END42" s="165"/>
      <c r="ENE42" s="159"/>
      <c r="ENF42" s="165"/>
      <c r="ENG42" s="159"/>
      <c r="ENH42" s="165"/>
      <c r="ENI42" s="159"/>
      <c r="ENJ42" s="165"/>
      <c r="ENK42" s="159"/>
      <c r="ENL42" s="165"/>
      <c r="ENM42" s="159"/>
      <c r="ENN42" s="165"/>
      <c r="ENO42" s="159"/>
      <c r="ENP42" s="165"/>
      <c r="ENQ42" s="159"/>
      <c r="ENR42" s="165"/>
      <c r="ENS42" s="159"/>
      <c r="ENT42" s="165"/>
      <c r="ENU42" s="159"/>
      <c r="ENV42" s="165"/>
      <c r="ENW42" s="159"/>
      <c r="ENX42" s="165"/>
      <c r="ENY42" s="159"/>
      <c r="ENZ42" s="165"/>
      <c r="EOA42" s="159"/>
      <c r="EOB42" s="165"/>
      <c r="EOC42" s="159"/>
      <c r="EOD42" s="165"/>
      <c r="EOE42" s="159"/>
      <c r="EOF42" s="165"/>
      <c r="EOG42" s="159"/>
      <c r="EOH42" s="165"/>
      <c r="EOI42" s="159"/>
      <c r="EOJ42" s="165"/>
      <c r="EOK42" s="159"/>
      <c r="EOL42" s="165"/>
      <c r="EOM42" s="159"/>
      <c r="EON42" s="165"/>
      <c r="EOO42" s="159"/>
      <c r="EOP42" s="165"/>
      <c r="EOQ42" s="159"/>
      <c r="EOR42" s="165"/>
      <c r="EOS42" s="159"/>
      <c r="EOT42" s="165"/>
      <c r="EOU42" s="159"/>
      <c r="EOV42" s="165"/>
      <c r="EOW42" s="159"/>
      <c r="EOX42" s="165"/>
      <c r="EOY42" s="159"/>
      <c r="EOZ42" s="165"/>
      <c r="EPA42" s="159"/>
      <c r="EPB42" s="165"/>
      <c r="EPC42" s="159"/>
      <c r="EPD42" s="165"/>
      <c r="EPE42" s="159"/>
      <c r="EPF42" s="165"/>
      <c r="EPG42" s="159"/>
      <c r="EPH42" s="165"/>
      <c r="EPI42" s="159"/>
      <c r="EPJ42" s="165"/>
      <c r="EPK42" s="159"/>
      <c r="EPL42" s="165"/>
      <c r="EPM42" s="159"/>
      <c r="EPN42" s="165"/>
      <c r="EPO42" s="159"/>
      <c r="EPP42" s="165"/>
      <c r="EPQ42" s="159"/>
      <c r="EPR42" s="165"/>
      <c r="EPS42" s="159"/>
      <c r="EPT42" s="165"/>
      <c r="EPU42" s="159"/>
      <c r="EPV42" s="165"/>
      <c r="EPW42" s="159"/>
      <c r="EPX42" s="165"/>
      <c r="EPY42" s="159"/>
      <c r="EPZ42" s="165"/>
      <c r="EQA42" s="159"/>
      <c r="EQB42" s="165"/>
      <c r="EQC42" s="159"/>
      <c r="EQD42" s="165"/>
      <c r="EQE42" s="159"/>
      <c r="EQF42" s="165"/>
      <c r="EQG42" s="159"/>
      <c r="EQH42" s="165"/>
      <c r="EQI42" s="159"/>
      <c r="EQJ42" s="165"/>
      <c r="EQK42" s="159"/>
      <c r="EQL42" s="165"/>
      <c r="EQM42" s="159"/>
      <c r="EQN42" s="165"/>
      <c r="EQO42" s="159"/>
      <c r="EQP42" s="165"/>
      <c r="EQQ42" s="159"/>
      <c r="EQR42" s="165"/>
      <c r="EQS42" s="159"/>
      <c r="EQT42" s="165"/>
      <c r="EQU42" s="159"/>
      <c r="EQV42" s="165"/>
      <c r="EQW42" s="159"/>
      <c r="EQX42" s="165"/>
      <c r="EQY42" s="159"/>
      <c r="EQZ42" s="165"/>
      <c r="ERA42" s="159"/>
      <c r="ERB42" s="165"/>
      <c r="ERC42" s="159"/>
      <c r="ERD42" s="165"/>
      <c r="ERE42" s="159"/>
      <c r="ERF42" s="165"/>
      <c r="ERG42" s="159"/>
      <c r="ERH42" s="165"/>
      <c r="ERI42" s="159"/>
      <c r="ERJ42" s="165"/>
      <c r="ERK42" s="159"/>
      <c r="ERL42" s="165"/>
      <c r="ERM42" s="159"/>
      <c r="ERN42" s="165"/>
      <c r="ERO42" s="159"/>
      <c r="ERP42" s="165"/>
      <c r="ERQ42" s="159"/>
      <c r="ERR42" s="165"/>
      <c r="ERS42" s="159"/>
      <c r="ERT42" s="165"/>
      <c r="ERU42" s="159"/>
      <c r="ERV42" s="165"/>
      <c r="ERW42" s="159"/>
      <c r="ERX42" s="165"/>
      <c r="ERY42" s="159"/>
      <c r="ERZ42" s="165"/>
      <c r="ESA42" s="159"/>
      <c r="ESB42" s="165"/>
      <c r="ESC42" s="159"/>
      <c r="ESD42" s="165"/>
      <c r="ESE42" s="159"/>
      <c r="ESF42" s="165"/>
      <c r="ESG42" s="159"/>
      <c r="ESH42" s="165"/>
      <c r="ESI42" s="159"/>
      <c r="ESJ42" s="165"/>
      <c r="ESK42" s="159"/>
      <c r="ESL42" s="165"/>
      <c r="ESM42" s="159"/>
      <c r="ESN42" s="165"/>
      <c r="ESO42" s="159"/>
      <c r="ESP42" s="165"/>
      <c r="ESQ42" s="159"/>
      <c r="ESR42" s="165"/>
      <c r="ESS42" s="159"/>
      <c r="EST42" s="165"/>
      <c r="ESU42" s="159"/>
      <c r="ESV42" s="165"/>
      <c r="ESW42" s="159"/>
      <c r="ESX42" s="165"/>
      <c r="ESY42" s="159"/>
      <c r="ESZ42" s="165"/>
      <c r="ETA42" s="159"/>
      <c r="ETB42" s="165"/>
      <c r="ETC42" s="159"/>
      <c r="ETD42" s="165"/>
      <c r="ETE42" s="159"/>
      <c r="ETF42" s="165"/>
      <c r="ETG42" s="159"/>
      <c r="ETH42" s="165"/>
      <c r="ETI42" s="159"/>
      <c r="ETJ42" s="165"/>
      <c r="ETK42" s="159"/>
      <c r="ETL42" s="165"/>
      <c r="ETM42" s="159"/>
      <c r="ETN42" s="165"/>
      <c r="ETO42" s="159"/>
      <c r="ETP42" s="165"/>
      <c r="ETQ42" s="159"/>
      <c r="ETR42" s="165"/>
      <c r="ETS42" s="159"/>
      <c r="ETT42" s="165"/>
      <c r="ETU42" s="159"/>
      <c r="ETV42" s="165"/>
      <c r="ETW42" s="159"/>
      <c r="ETX42" s="165"/>
      <c r="ETY42" s="159"/>
      <c r="ETZ42" s="165"/>
      <c r="EUA42" s="159"/>
      <c r="EUB42" s="165"/>
      <c r="EUC42" s="159"/>
      <c r="EUD42" s="165"/>
      <c r="EUE42" s="159"/>
      <c r="EUF42" s="165"/>
      <c r="EUG42" s="159"/>
      <c r="EUH42" s="165"/>
      <c r="EUI42" s="159"/>
      <c r="EUJ42" s="165"/>
      <c r="EUK42" s="159"/>
      <c r="EUL42" s="165"/>
      <c r="EUM42" s="159"/>
      <c r="EUN42" s="165"/>
      <c r="EUO42" s="159"/>
      <c r="EUP42" s="165"/>
      <c r="EUQ42" s="159"/>
      <c r="EUR42" s="165"/>
      <c r="EUS42" s="159"/>
      <c r="EUT42" s="165"/>
      <c r="EUU42" s="159"/>
      <c r="EUV42" s="165"/>
      <c r="EUW42" s="159"/>
      <c r="EUX42" s="165"/>
      <c r="EUY42" s="159"/>
      <c r="EUZ42" s="165"/>
      <c r="EVA42" s="159"/>
      <c r="EVB42" s="165"/>
      <c r="EVC42" s="159"/>
      <c r="EVD42" s="165"/>
      <c r="EVE42" s="159"/>
      <c r="EVF42" s="165"/>
      <c r="EVG42" s="159"/>
      <c r="EVH42" s="165"/>
      <c r="EVI42" s="159"/>
      <c r="EVJ42" s="165"/>
      <c r="EVK42" s="159"/>
      <c r="EVL42" s="165"/>
      <c r="EVM42" s="159"/>
      <c r="EVN42" s="165"/>
      <c r="EVO42" s="159"/>
      <c r="EVP42" s="165"/>
      <c r="EVQ42" s="159"/>
      <c r="EVR42" s="165"/>
      <c r="EVS42" s="159"/>
      <c r="EVT42" s="165"/>
      <c r="EVU42" s="159"/>
      <c r="EVV42" s="165"/>
      <c r="EVW42" s="159"/>
      <c r="EVX42" s="165"/>
      <c r="EVY42" s="159"/>
      <c r="EVZ42" s="165"/>
      <c r="EWA42" s="159"/>
      <c r="EWB42" s="165"/>
      <c r="EWC42" s="159"/>
      <c r="EWD42" s="165"/>
      <c r="EWE42" s="159"/>
      <c r="EWF42" s="165"/>
      <c r="EWG42" s="159"/>
      <c r="EWH42" s="165"/>
      <c r="EWI42" s="159"/>
      <c r="EWJ42" s="165"/>
      <c r="EWK42" s="159"/>
      <c r="EWL42" s="165"/>
      <c r="EWM42" s="159"/>
      <c r="EWN42" s="165"/>
      <c r="EWO42" s="159"/>
      <c r="EWP42" s="165"/>
      <c r="EWQ42" s="159"/>
      <c r="EWR42" s="165"/>
      <c r="EWS42" s="159"/>
      <c r="EWT42" s="165"/>
      <c r="EWU42" s="159"/>
      <c r="EWV42" s="165"/>
      <c r="EWW42" s="159"/>
      <c r="EWX42" s="165"/>
      <c r="EWY42" s="159"/>
      <c r="EWZ42" s="165"/>
      <c r="EXA42" s="159"/>
      <c r="EXB42" s="165"/>
      <c r="EXC42" s="159"/>
      <c r="EXD42" s="165"/>
      <c r="EXE42" s="159"/>
      <c r="EXF42" s="165"/>
      <c r="EXG42" s="159"/>
      <c r="EXH42" s="165"/>
      <c r="EXI42" s="159"/>
      <c r="EXJ42" s="165"/>
      <c r="EXK42" s="159"/>
      <c r="EXL42" s="165"/>
      <c r="EXM42" s="159"/>
      <c r="EXN42" s="165"/>
      <c r="EXO42" s="159"/>
      <c r="EXP42" s="165"/>
      <c r="EXQ42" s="159"/>
      <c r="EXR42" s="165"/>
      <c r="EXS42" s="159"/>
      <c r="EXT42" s="165"/>
      <c r="EXU42" s="159"/>
      <c r="EXV42" s="165"/>
      <c r="EXW42" s="159"/>
      <c r="EXX42" s="165"/>
      <c r="EXY42" s="159"/>
      <c r="EXZ42" s="165"/>
      <c r="EYA42" s="159"/>
      <c r="EYB42" s="165"/>
      <c r="EYC42" s="159"/>
      <c r="EYD42" s="165"/>
      <c r="EYE42" s="159"/>
      <c r="EYF42" s="165"/>
      <c r="EYG42" s="159"/>
      <c r="EYH42" s="165"/>
      <c r="EYI42" s="159"/>
      <c r="EYJ42" s="165"/>
      <c r="EYK42" s="159"/>
      <c r="EYL42" s="165"/>
      <c r="EYM42" s="159"/>
      <c r="EYN42" s="165"/>
      <c r="EYO42" s="159"/>
      <c r="EYP42" s="165"/>
      <c r="EYQ42" s="159"/>
      <c r="EYR42" s="165"/>
      <c r="EYS42" s="159"/>
      <c r="EYT42" s="165"/>
      <c r="EYU42" s="159"/>
      <c r="EYV42" s="165"/>
      <c r="EYW42" s="159"/>
      <c r="EYX42" s="165"/>
      <c r="EYY42" s="159"/>
      <c r="EYZ42" s="165"/>
      <c r="EZA42" s="159"/>
      <c r="EZB42" s="165"/>
      <c r="EZC42" s="159"/>
      <c r="EZD42" s="165"/>
      <c r="EZE42" s="159"/>
      <c r="EZF42" s="165"/>
      <c r="EZG42" s="159"/>
      <c r="EZH42" s="165"/>
      <c r="EZI42" s="159"/>
      <c r="EZJ42" s="165"/>
      <c r="EZK42" s="159"/>
      <c r="EZL42" s="165"/>
      <c r="EZM42" s="159"/>
      <c r="EZN42" s="165"/>
      <c r="EZO42" s="159"/>
      <c r="EZP42" s="165"/>
      <c r="EZQ42" s="159"/>
      <c r="EZR42" s="165"/>
      <c r="EZS42" s="159"/>
      <c r="EZT42" s="165"/>
      <c r="EZU42" s="159"/>
      <c r="EZV42" s="165"/>
      <c r="EZW42" s="159"/>
      <c r="EZX42" s="165"/>
      <c r="EZY42" s="159"/>
      <c r="EZZ42" s="165"/>
      <c r="FAA42" s="159"/>
      <c r="FAB42" s="165"/>
      <c r="FAC42" s="159"/>
      <c r="FAD42" s="165"/>
      <c r="FAE42" s="159"/>
      <c r="FAF42" s="165"/>
      <c r="FAG42" s="159"/>
      <c r="FAH42" s="165"/>
      <c r="FAI42" s="159"/>
      <c r="FAJ42" s="165"/>
      <c r="FAK42" s="159"/>
      <c r="FAL42" s="165"/>
      <c r="FAM42" s="159"/>
      <c r="FAN42" s="165"/>
      <c r="FAO42" s="159"/>
      <c r="FAP42" s="165"/>
      <c r="FAQ42" s="159"/>
      <c r="FAR42" s="165"/>
      <c r="FAS42" s="159"/>
      <c r="FAT42" s="165"/>
      <c r="FAU42" s="159"/>
      <c r="FAV42" s="165"/>
      <c r="FAW42" s="159"/>
      <c r="FAX42" s="165"/>
      <c r="FAY42" s="159"/>
      <c r="FAZ42" s="165"/>
      <c r="FBA42" s="159"/>
      <c r="FBB42" s="165"/>
      <c r="FBC42" s="159"/>
      <c r="FBD42" s="165"/>
      <c r="FBE42" s="159"/>
      <c r="FBF42" s="165"/>
      <c r="FBG42" s="159"/>
      <c r="FBH42" s="165"/>
      <c r="FBI42" s="159"/>
      <c r="FBJ42" s="165"/>
      <c r="FBK42" s="159"/>
      <c r="FBL42" s="165"/>
      <c r="FBM42" s="159"/>
      <c r="FBN42" s="165"/>
      <c r="FBO42" s="159"/>
      <c r="FBP42" s="165"/>
      <c r="FBQ42" s="159"/>
      <c r="FBR42" s="165"/>
      <c r="FBS42" s="159"/>
      <c r="FBT42" s="165"/>
      <c r="FBU42" s="159"/>
      <c r="FBV42" s="165"/>
      <c r="FBW42" s="159"/>
      <c r="FBX42" s="165"/>
      <c r="FBY42" s="159"/>
      <c r="FBZ42" s="165"/>
      <c r="FCA42" s="159"/>
      <c r="FCB42" s="165"/>
      <c r="FCC42" s="159"/>
      <c r="FCD42" s="165"/>
      <c r="FCE42" s="159"/>
      <c r="FCF42" s="165"/>
      <c r="FCG42" s="159"/>
      <c r="FCH42" s="165"/>
      <c r="FCI42" s="159"/>
      <c r="FCJ42" s="165"/>
      <c r="FCK42" s="159"/>
      <c r="FCL42" s="165"/>
      <c r="FCM42" s="159"/>
      <c r="FCN42" s="165"/>
      <c r="FCO42" s="159"/>
      <c r="FCP42" s="165"/>
      <c r="FCQ42" s="159"/>
      <c r="FCR42" s="165"/>
      <c r="FCS42" s="159"/>
      <c r="FCT42" s="165"/>
      <c r="FCU42" s="159"/>
      <c r="FCV42" s="165"/>
      <c r="FCW42" s="159"/>
      <c r="FCX42" s="165"/>
      <c r="FCY42" s="159"/>
      <c r="FCZ42" s="165"/>
      <c r="FDA42" s="159"/>
      <c r="FDB42" s="165"/>
      <c r="FDC42" s="159"/>
      <c r="FDD42" s="165"/>
      <c r="FDE42" s="159"/>
      <c r="FDF42" s="165"/>
      <c r="FDG42" s="159"/>
      <c r="FDH42" s="165"/>
      <c r="FDI42" s="159"/>
      <c r="FDJ42" s="165"/>
      <c r="FDK42" s="159"/>
      <c r="FDL42" s="165"/>
      <c r="FDM42" s="159"/>
      <c r="FDN42" s="165"/>
      <c r="FDO42" s="159"/>
      <c r="FDP42" s="165"/>
      <c r="FDQ42" s="159"/>
      <c r="FDR42" s="165"/>
      <c r="FDS42" s="159"/>
      <c r="FDT42" s="165"/>
      <c r="FDU42" s="159"/>
      <c r="FDV42" s="165"/>
      <c r="FDW42" s="159"/>
      <c r="FDX42" s="165"/>
      <c r="FDY42" s="159"/>
      <c r="FDZ42" s="165"/>
      <c r="FEA42" s="159"/>
      <c r="FEB42" s="165"/>
      <c r="FEC42" s="159"/>
      <c r="FED42" s="165"/>
      <c r="FEE42" s="159"/>
      <c r="FEF42" s="165"/>
      <c r="FEG42" s="159"/>
      <c r="FEH42" s="165"/>
      <c r="FEI42" s="159"/>
      <c r="FEJ42" s="165"/>
      <c r="FEK42" s="159"/>
      <c r="FEL42" s="165"/>
      <c r="FEM42" s="159"/>
      <c r="FEN42" s="165"/>
      <c r="FEO42" s="159"/>
      <c r="FEP42" s="165"/>
      <c r="FEQ42" s="159"/>
      <c r="FER42" s="165"/>
      <c r="FES42" s="159"/>
      <c r="FET42" s="165"/>
      <c r="FEU42" s="159"/>
      <c r="FEV42" s="165"/>
      <c r="FEW42" s="159"/>
      <c r="FEX42" s="165"/>
      <c r="FEY42" s="159"/>
      <c r="FEZ42" s="165"/>
      <c r="FFA42" s="159"/>
      <c r="FFB42" s="165"/>
      <c r="FFC42" s="159"/>
      <c r="FFD42" s="165"/>
      <c r="FFE42" s="159"/>
      <c r="FFF42" s="165"/>
      <c r="FFG42" s="159"/>
      <c r="FFH42" s="165"/>
      <c r="FFI42" s="159"/>
      <c r="FFJ42" s="165"/>
      <c r="FFK42" s="159"/>
      <c r="FFL42" s="165"/>
      <c r="FFM42" s="159"/>
      <c r="FFN42" s="165"/>
      <c r="FFO42" s="159"/>
      <c r="FFP42" s="165"/>
      <c r="FFQ42" s="159"/>
      <c r="FFR42" s="165"/>
      <c r="FFS42" s="159"/>
      <c r="FFT42" s="165"/>
      <c r="FFU42" s="159"/>
      <c r="FFV42" s="165"/>
      <c r="FFW42" s="159"/>
      <c r="FFX42" s="165"/>
      <c r="FFY42" s="159"/>
      <c r="FFZ42" s="165"/>
      <c r="FGA42" s="159"/>
      <c r="FGB42" s="165"/>
      <c r="FGC42" s="159"/>
      <c r="FGD42" s="165"/>
      <c r="FGE42" s="159"/>
      <c r="FGF42" s="165"/>
      <c r="FGG42" s="159"/>
      <c r="FGH42" s="165"/>
      <c r="FGI42" s="159"/>
      <c r="FGJ42" s="165"/>
      <c r="FGK42" s="159"/>
      <c r="FGL42" s="165"/>
      <c r="FGM42" s="159"/>
      <c r="FGN42" s="165"/>
      <c r="FGO42" s="159"/>
      <c r="FGP42" s="165"/>
      <c r="FGQ42" s="159"/>
      <c r="FGR42" s="165"/>
      <c r="FGS42" s="159"/>
      <c r="FGT42" s="165"/>
      <c r="FGU42" s="159"/>
      <c r="FGV42" s="165"/>
      <c r="FGW42" s="159"/>
      <c r="FGX42" s="165"/>
      <c r="FGY42" s="159"/>
      <c r="FGZ42" s="165"/>
      <c r="FHA42" s="159"/>
      <c r="FHB42" s="165"/>
      <c r="FHC42" s="159"/>
      <c r="FHD42" s="165"/>
      <c r="FHE42" s="159"/>
      <c r="FHF42" s="165"/>
      <c r="FHG42" s="159"/>
      <c r="FHH42" s="165"/>
      <c r="FHI42" s="159"/>
      <c r="FHJ42" s="165"/>
      <c r="FHK42" s="159"/>
      <c r="FHL42" s="165"/>
      <c r="FHM42" s="159"/>
      <c r="FHN42" s="165"/>
      <c r="FHO42" s="159"/>
      <c r="FHP42" s="165"/>
      <c r="FHQ42" s="159"/>
      <c r="FHR42" s="165"/>
      <c r="FHS42" s="159"/>
      <c r="FHT42" s="165"/>
      <c r="FHU42" s="159"/>
      <c r="FHV42" s="165"/>
      <c r="FHW42" s="159"/>
      <c r="FHX42" s="165"/>
      <c r="FHY42" s="159"/>
      <c r="FHZ42" s="165"/>
      <c r="FIA42" s="159"/>
      <c r="FIB42" s="165"/>
      <c r="FIC42" s="159"/>
      <c r="FID42" s="165"/>
      <c r="FIE42" s="159"/>
      <c r="FIF42" s="165"/>
      <c r="FIG42" s="159"/>
      <c r="FIH42" s="165"/>
      <c r="FII42" s="159"/>
      <c r="FIJ42" s="165"/>
      <c r="FIK42" s="159"/>
      <c r="FIL42" s="165"/>
      <c r="FIM42" s="159"/>
      <c r="FIN42" s="165"/>
      <c r="FIO42" s="159"/>
      <c r="FIP42" s="165"/>
      <c r="FIQ42" s="159"/>
      <c r="FIR42" s="165"/>
      <c r="FIS42" s="159"/>
      <c r="FIT42" s="165"/>
      <c r="FIU42" s="159"/>
      <c r="FIV42" s="165"/>
      <c r="FIW42" s="159"/>
      <c r="FIX42" s="165"/>
      <c r="FIY42" s="159"/>
      <c r="FIZ42" s="165"/>
      <c r="FJA42" s="159"/>
      <c r="FJB42" s="165"/>
      <c r="FJC42" s="159"/>
      <c r="FJD42" s="165"/>
      <c r="FJE42" s="159"/>
      <c r="FJF42" s="165"/>
      <c r="FJG42" s="159"/>
      <c r="FJH42" s="165"/>
      <c r="FJI42" s="159"/>
      <c r="FJJ42" s="165"/>
      <c r="FJK42" s="159"/>
      <c r="FJL42" s="165"/>
      <c r="FJM42" s="159"/>
      <c r="FJN42" s="165"/>
      <c r="FJO42" s="159"/>
      <c r="FJP42" s="165"/>
      <c r="FJQ42" s="159"/>
      <c r="FJR42" s="165"/>
      <c r="FJS42" s="159"/>
      <c r="FJT42" s="165"/>
      <c r="FJU42" s="159"/>
      <c r="FJV42" s="165"/>
      <c r="FJW42" s="159"/>
      <c r="FJX42" s="165"/>
      <c r="FJY42" s="159"/>
      <c r="FJZ42" s="165"/>
      <c r="FKA42" s="159"/>
      <c r="FKB42" s="165"/>
      <c r="FKC42" s="159"/>
      <c r="FKD42" s="165"/>
      <c r="FKE42" s="159"/>
      <c r="FKF42" s="165"/>
      <c r="FKG42" s="159"/>
      <c r="FKH42" s="165"/>
      <c r="FKI42" s="159"/>
      <c r="FKJ42" s="165"/>
      <c r="FKK42" s="159"/>
      <c r="FKL42" s="165"/>
      <c r="FKM42" s="159"/>
      <c r="FKN42" s="165"/>
      <c r="FKO42" s="159"/>
      <c r="FKP42" s="165"/>
      <c r="FKQ42" s="159"/>
      <c r="FKR42" s="165"/>
      <c r="FKS42" s="159"/>
      <c r="FKT42" s="165"/>
      <c r="FKU42" s="159"/>
      <c r="FKV42" s="165"/>
      <c r="FKW42" s="159"/>
      <c r="FKX42" s="165"/>
      <c r="FKY42" s="159"/>
      <c r="FKZ42" s="165"/>
      <c r="FLA42" s="159"/>
      <c r="FLB42" s="165"/>
      <c r="FLC42" s="159"/>
      <c r="FLD42" s="165"/>
      <c r="FLE42" s="159"/>
      <c r="FLF42" s="165"/>
      <c r="FLG42" s="159"/>
      <c r="FLH42" s="165"/>
      <c r="FLI42" s="159"/>
      <c r="FLJ42" s="165"/>
      <c r="FLK42" s="159"/>
      <c r="FLL42" s="165"/>
      <c r="FLM42" s="159"/>
      <c r="FLN42" s="165"/>
      <c r="FLO42" s="159"/>
      <c r="FLP42" s="165"/>
      <c r="FLQ42" s="159"/>
      <c r="FLR42" s="165"/>
      <c r="FLS42" s="159"/>
      <c r="FLT42" s="165"/>
      <c r="FLU42" s="159"/>
      <c r="FLV42" s="165"/>
      <c r="FLW42" s="159"/>
      <c r="FLX42" s="165"/>
      <c r="FLY42" s="159"/>
      <c r="FLZ42" s="165"/>
      <c r="FMA42" s="159"/>
      <c r="FMB42" s="165"/>
      <c r="FMC42" s="159"/>
      <c r="FMD42" s="165"/>
      <c r="FME42" s="159"/>
      <c r="FMF42" s="165"/>
      <c r="FMG42" s="159"/>
      <c r="FMH42" s="165"/>
      <c r="FMI42" s="159"/>
      <c r="FMJ42" s="165"/>
      <c r="FMK42" s="159"/>
      <c r="FML42" s="165"/>
      <c r="FMM42" s="159"/>
      <c r="FMN42" s="165"/>
      <c r="FMO42" s="159"/>
      <c r="FMP42" s="165"/>
      <c r="FMQ42" s="159"/>
      <c r="FMR42" s="165"/>
      <c r="FMS42" s="159"/>
      <c r="FMT42" s="165"/>
      <c r="FMU42" s="159"/>
      <c r="FMV42" s="165"/>
      <c r="FMW42" s="159"/>
      <c r="FMX42" s="165"/>
      <c r="FMY42" s="159"/>
      <c r="FMZ42" s="165"/>
      <c r="FNA42" s="159"/>
      <c r="FNB42" s="165"/>
      <c r="FNC42" s="159"/>
      <c r="FND42" s="165"/>
      <c r="FNE42" s="159"/>
      <c r="FNF42" s="165"/>
      <c r="FNG42" s="159"/>
      <c r="FNH42" s="165"/>
      <c r="FNI42" s="159"/>
      <c r="FNJ42" s="165"/>
      <c r="FNK42" s="159"/>
      <c r="FNL42" s="165"/>
      <c r="FNM42" s="159"/>
      <c r="FNN42" s="165"/>
      <c r="FNO42" s="159"/>
      <c r="FNP42" s="165"/>
      <c r="FNQ42" s="159"/>
      <c r="FNR42" s="165"/>
      <c r="FNS42" s="159"/>
      <c r="FNT42" s="165"/>
      <c r="FNU42" s="159"/>
      <c r="FNV42" s="165"/>
      <c r="FNW42" s="159"/>
      <c r="FNX42" s="165"/>
      <c r="FNY42" s="159"/>
      <c r="FNZ42" s="165"/>
      <c r="FOA42" s="159"/>
      <c r="FOB42" s="165"/>
      <c r="FOC42" s="159"/>
      <c r="FOD42" s="165"/>
      <c r="FOE42" s="159"/>
      <c r="FOF42" s="165"/>
      <c r="FOG42" s="159"/>
      <c r="FOH42" s="165"/>
      <c r="FOI42" s="159"/>
      <c r="FOJ42" s="165"/>
      <c r="FOK42" s="159"/>
      <c r="FOL42" s="165"/>
      <c r="FOM42" s="159"/>
      <c r="FON42" s="165"/>
      <c r="FOO42" s="159"/>
      <c r="FOP42" s="165"/>
      <c r="FOQ42" s="159"/>
      <c r="FOR42" s="165"/>
      <c r="FOS42" s="159"/>
      <c r="FOT42" s="165"/>
      <c r="FOU42" s="159"/>
      <c r="FOV42" s="165"/>
      <c r="FOW42" s="159"/>
      <c r="FOX42" s="165"/>
      <c r="FOY42" s="159"/>
      <c r="FOZ42" s="165"/>
      <c r="FPA42" s="159"/>
      <c r="FPB42" s="165"/>
      <c r="FPC42" s="159"/>
      <c r="FPD42" s="165"/>
      <c r="FPE42" s="159"/>
      <c r="FPF42" s="165"/>
      <c r="FPG42" s="159"/>
      <c r="FPH42" s="165"/>
      <c r="FPI42" s="159"/>
      <c r="FPJ42" s="165"/>
      <c r="FPK42" s="159"/>
      <c r="FPL42" s="165"/>
      <c r="FPM42" s="159"/>
      <c r="FPN42" s="165"/>
      <c r="FPO42" s="159"/>
      <c r="FPP42" s="165"/>
      <c r="FPQ42" s="159"/>
      <c r="FPR42" s="165"/>
      <c r="FPS42" s="159"/>
      <c r="FPT42" s="165"/>
      <c r="FPU42" s="159"/>
      <c r="FPV42" s="165"/>
      <c r="FPW42" s="159"/>
      <c r="FPX42" s="165"/>
      <c r="FPY42" s="159"/>
      <c r="FPZ42" s="165"/>
      <c r="FQA42" s="159"/>
      <c r="FQB42" s="165"/>
      <c r="FQC42" s="159"/>
      <c r="FQD42" s="165"/>
      <c r="FQE42" s="159"/>
      <c r="FQF42" s="165"/>
      <c r="FQG42" s="159"/>
      <c r="FQH42" s="165"/>
      <c r="FQI42" s="159"/>
      <c r="FQJ42" s="165"/>
      <c r="FQK42" s="159"/>
      <c r="FQL42" s="165"/>
      <c r="FQM42" s="159"/>
      <c r="FQN42" s="165"/>
      <c r="FQO42" s="159"/>
      <c r="FQP42" s="165"/>
      <c r="FQQ42" s="159"/>
      <c r="FQR42" s="165"/>
      <c r="FQS42" s="159"/>
      <c r="FQT42" s="165"/>
      <c r="FQU42" s="159"/>
      <c r="FQV42" s="165"/>
      <c r="FQW42" s="159"/>
      <c r="FQX42" s="165"/>
      <c r="FQY42" s="159"/>
      <c r="FQZ42" s="165"/>
      <c r="FRA42" s="159"/>
      <c r="FRB42" s="165"/>
      <c r="FRC42" s="159"/>
      <c r="FRD42" s="165"/>
      <c r="FRE42" s="159"/>
      <c r="FRF42" s="165"/>
      <c r="FRG42" s="159"/>
      <c r="FRH42" s="165"/>
      <c r="FRI42" s="159"/>
      <c r="FRJ42" s="165"/>
      <c r="FRK42" s="159"/>
      <c r="FRL42" s="165"/>
      <c r="FRM42" s="159"/>
      <c r="FRN42" s="165"/>
      <c r="FRO42" s="159"/>
      <c r="FRP42" s="165"/>
      <c r="FRQ42" s="159"/>
      <c r="FRR42" s="165"/>
      <c r="FRS42" s="159"/>
      <c r="FRT42" s="165"/>
      <c r="FRU42" s="159"/>
      <c r="FRV42" s="165"/>
      <c r="FRW42" s="159"/>
      <c r="FRX42" s="165"/>
      <c r="FRY42" s="159"/>
      <c r="FRZ42" s="165"/>
      <c r="FSA42" s="159"/>
      <c r="FSB42" s="165"/>
      <c r="FSC42" s="159"/>
      <c r="FSD42" s="165"/>
      <c r="FSE42" s="159"/>
      <c r="FSF42" s="165"/>
      <c r="FSG42" s="159"/>
      <c r="FSH42" s="165"/>
      <c r="FSI42" s="159"/>
      <c r="FSJ42" s="165"/>
      <c r="FSK42" s="159"/>
      <c r="FSL42" s="165"/>
      <c r="FSM42" s="159"/>
      <c r="FSN42" s="165"/>
      <c r="FSO42" s="159"/>
      <c r="FSP42" s="165"/>
      <c r="FSQ42" s="159"/>
      <c r="FSR42" s="165"/>
      <c r="FSS42" s="159"/>
      <c r="FST42" s="165"/>
      <c r="FSU42" s="159"/>
      <c r="FSV42" s="165"/>
      <c r="FSW42" s="159"/>
      <c r="FSX42" s="165"/>
      <c r="FSY42" s="159"/>
      <c r="FSZ42" s="165"/>
      <c r="FTA42" s="159"/>
      <c r="FTB42" s="165"/>
      <c r="FTC42" s="159"/>
      <c r="FTD42" s="165"/>
      <c r="FTE42" s="159"/>
      <c r="FTF42" s="165"/>
      <c r="FTG42" s="159"/>
      <c r="FTH42" s="165"/>
      <c r="FTI42" s="159"/>
      <c r="FTJ42" s="165"/>
      <c r="FTK42" s="159"/>
      <c r="FTL42" s="165"/>
      <c r="FTM42" s="159"/>
      <c r="FTN42" s="165"/>
      <c r="FTO42" s="159"/>
      <c r="FTP42" s="165"/>
      <c r="FTQ42" s="159"/>
      <c r="FTR42" s="165"/>
      <c r="FTS42" s="159"/>
      <c r="FTT42" s="165"/>
      <c r="FTU42" s="159"/>
      <c r="FTV42" s="165"/>
      <c r="FTW42" s="159"/>
      <c r="FTX42" s="165"/>
      <c r="FTY42" s="159"/>
      <c r="FTZ42" s="165"/>
      <c r="FUA42" s="159"/>
      <c r="FUB42" s="165"/>
      <c r="FUC42" s="159"/>
      <c r="FUD42" s="165"/>
      <c r="FUE42" s="159"/>
      <c r="FUF42" s="165"/>
      <c r="FUG42" s="159"/>
      <c r="FUH42" s="165"/>
      <c r="FUI42" s="159"/>
      <c r="FUJ42" s="165"/>
      <c r="FUK42" s="159"/>
      <c r="FUL42" s="165"/>
      <c r="FUM42" s="159"/>
      <c r="FUN42" s="165"/>
      <c r="FUO42" s="159"/>
      <c r="FUP42" s="165"/>
      <c r="FUQ42" s="159"/>
      <c r="FUR42" s="165"/>
      <c r="FUS42" s="159"/>
      <c r="FUT42" s="165"/>
      <c r="FUU42" s="159"/>
      <c r="FUV42" s="165"/>
      <c r="FUW42" s="159"/>
      <c r="FUX42" s="165"/>
      <c r="FUY42" s="159"/>
      <c r="FUZ42" s="165"/>
      <c r="FVA42" s="159"/>
      <c r="FVB42" s="165"/>
      <c r="FVC42" s="159"/>
      <c r="FVD42" s="165"/>
      <c r="FVE42" s="159"/>
      <c r="FVF42" s="165"/>
      <c r="FVG42" s="159"/>
      <c r="FVH42" s="165"/>
      <c r="FVI42" s="159"/>
      <c r="FVJ42" s="165"/>
      <c r="FVK42" s="159"/>
      <c r="FVL42" s="165"/>
      <c r="FVM42" s="159"/>
      <c r="FVN42" s="165"/>
      <c r="FVO42" s="159"/>
      <c r="FVP42" s="165"/>
      <c r="FVQ42" s="159"/>
      <c r="FVR42" s="165"/>
      <c r="FVS42" s="159"/>
      <c r="FVT42" s="165"/>
      <c r="FVU42" s="159"/>
      <c r="FVV42" s="165"/>
      <c r="FVW42" s="159"/>
      <c r="FVX42" s="165"/>
      <c r="FVY42" s="159"/>
      <c r="FVZ42" s="165"/>
      <c r="FWA42" s="159"/>
      <c r="FWB42" s="165"/>
      <c r="FWC42" s="159"/>
      <c r="FWD42" s="165"/>
      <c r="FWE42" s="159"/>
      <c r="FWF42" s="165"/>
      <c r="FWG42" s="159"/>
      <c r="FWH42" s="165"/>
      <c r="FWI42" s="159"/>
      <c r="FWJ42" s="165"/>
      <c r="FWK42" s="159"/>
      <c r="FWL42" s="165"/>
      <c r="FWM42" s="159"/>
      <c r="FWN42" s="165"/>
      <c r="FWO42" s="159"/>
      <c r="FWP42" s="165"/>
      <c r="FWQ42" s="159"/>
      <c r="FWR42" s="165"/>
      <c r="FWS42" s="159"/>
      <c r="FWT42" s="165"/>
      <c r="FWU42" s="159"/>
      <c r="FWV42" s="165"/>
      <c r="FWW42" s="159"/>
      <c r="FWX42" s="165"/>
      <c r="FWY42" s="159"/>
      <c r="FWZ42" s="165"/>
      <c r="FXA42" s="159"/>
      <c r="FXB42" s="165"/>
      <c r="FXC42" s="159"/>
      <c r="FXD42" s="165"/>
      <c r="FXE42" s="159"/>
      <c r="FXF42" s="165"/>
      <c r="FXG42" s="159"/>
      <c r="FXH42" s="165"/>
      <c r="FXI42" s="159"/>
      <c r="FXJ42" s="165"/>
      <c r="FXK42" s="159"/>
      <c r="FXL42" s="165"/>
      <c r="FXM42" s="159"/>
      <c r="FXN42" s="165"/>
      <c r="FXO42" s="159"/>
      <c r="FXP42" s="165"/>
      <c r="FXQ42" s="159"/>
      <c r="FXR42" s="165"/>
      <c r="FXS42" s="159"/>
      <c r="FXT42" s="165"/>
      <c r="FXU42" s="159"/>
      <c r="FXV42" s="165"/>
      <c r="FXW42" s="159"/>
      <c r="FXX42" s="165"/>
      <c r="FXY42" s="159"/>
      <c r="FXZ42" s="165"/>
      <c r="FYA42" s="159"/>
      <c r="FYB42" s="165"/>
      <c r="FYC42" s="159"/>
      <c r="FYD42" s="165"/>
      <c r="FYE42" s="159"/>
      <c r="FYF42" s="165"/>
      <c r="FYG42" s="159"/>
      <c r="FYH42" s="165"/>
      <c r="FYI42" s="159"/>
      <c r="FYJ42" s="165"/>
      <c r="FYK42" s="159"/>
      <c r="FYL42" s="165"/>
      <c r="FYM42" s="159"/>
      <c r="FYN42" s="165"/>
      <c r="FYO42" s="159"/>
      <c r="FYP42" s="165"/>
      <c r="FYQ42" s="159"/>
      <c r="FYR42" s="165"/>
      <c r="FYS42" s="159"/>
      <c r="FYT42" s="165"/>
      <c r="FYU42" s="159"/>
      <c r="FYV42" s="165"/>
      <c r="FYW42" s="159"/>
      <c r="FYX42" s="165"/>
      <c r="FYY42" s="159"/>
      <c r="FYZ42" s="165"/>
      <c r="FZA42" s="159"/>
      <c r="FZB42" s="165"/>
      <c r="FZC42" s="159"/>
      <c r="FZD42" s="165"/>
      <c r="FZE42" s="159"/>
      <c r="FZF42" s="165"/>
      <c r="FZG42" s="159"/>
      <c r="FZH42" s="165"/>
      <c r="FZI42" s="159"/>
      <c r="FZJ42" s="165"/>
      <c r="FZK42" s="159"/>
      <c r="FZL42" s="165"/>
      <c r="FZM42" s="159"/>
      <c r="FZN42" s="165"/>
      <c r="FZO42" s="159"/>
      <c r="FZP42" s="165"/>
      <c r="FZQ42" s="159"/>
      <c r="FZR42" s="165"/>
      <c r="FZS42" s="159"/>
      <c r="FZT42" s="165"/>
      <c r="FZU42" s="159"/>
      <c r="FZV42" s="165"/>
      <c r="FZW42" s="159"/>
      <c r="FZX42" s="165"/>
      <c r="FZY42" s="159"/>
      <c r="FZZ42" s="165"/>
      <c r="GAA42" s="159"/>
      <c r="GAB42" s="165"/>
      <c r="GAC42" s="159"/>
      <c r="GAD42" s="165"/>
      <c r="GAE42" s="159"/>
      <c r="GAF42" s="165"/>
      <c r="GAG42" s="159"/>
      <c r="GAH42" s="165"/>
      <c r="GAI42" s="159"/>
      <c r="GAJ42" s="165"/>
      <c r="GAK42" s="159"/>
      <c r="GAL42" s="165"/>
      <c r="GAM42" s="159"/>
      <c r="GAN42" s="165"/>
      <c r="GAO42" s="159"/>
      <c r="GAP42" s="165"/>
      <c r="GAQ42" s="159"/>
      <c r="GAR42" s="165"/>
      <c r="GAS42" s="159"/>
      <c r="GAT42" s="165"/>
      <c r="GAU42" s="159"/>
      <c r="GAV42" s="165"/>
      <c r="GAW42" s="159"/>
      <c r="GAX42" s="165"/>
      <c r="GAY42" s="159"/>
      <c r="GAZ42" s="165"/>
      <c r="GBA42" s="159"/>
      <c r="GBB42" s="165"/>
      <c r="GBC42" s="159"/>
      <c r="GBD42" s="165"/>
      <c r="GBE42" s="159"/>
      <c r="GBF42" s="165"/>
      <c r="GBG42" s="159"/>
      <c r="GBH42" s="165"/>
      <c r="GBI42" s="159"/>
      <c r="GBJ42" s="165"/>
      <c r="GBK42" s="159"/>
      <c r="GBL42" s="165"/>
      <c r="GBM42" s="159"/>
      <c r="GBN42" s="165"/>
      <c r="GBO42" s="159"/>
      <c r="GBP42" s="165"/>
      <c r="GBQ42" s="159"/>
      <c r="GBR42" s="165"/>
      <c r="GBS42" s="159"/>
      <c r="GBT42" s="165"/>
      <c r="GBU42" s="159"/>
      <c r="GBV42" s="165"/>
      <c r="GBW42" s="159"/>
      <c r="GBX42" s="165"/>
      <c r="GBY42" s="159"/>
      <c r="GBZ42" s="165"/>
      <c r="GCA42" s="159"/>
      <c r="GCB42" s="165"/>
      <c r="GCC42" s="159"/>
      <c r="GCD42" s="165"/>
      <c r="GCE42" s="159"/>
      <c r="GCF42" s="165"/>
      <c r="GCG42" s="159"/>
      <c r="GCH42" s="165"/>
      <c r="GCI42" s="159"/>
      <c r="GCJ42" s="165"/>
      <c r="GCK42" s="159"/>
      <c r="GCL42" s="165"/>
      <c r="GCM42" s="159"/>
      <c r="GCN42" s="165"/>
      <c r="GCO42" s="159"/>
      <c r="GCP42" s="165"/>
      <c r="GCQ42" s="159"/>
      <c r="GCR42" s="165"/>
      <c r="GCS42" s="159"/>
      <c r="GCT42" s="165"/>
      <c r="GCU42" s="159"/>
      <c r="GCV42" s="165"/>
      <c r="GCW42" s="159"/>
      <c r="GCX42" s="165"/>
      <c r="GCY42" s="159"/>
      <c r="GCZ42" s="165"/>
      <c r="GDA42" s="159"/>
      <c r="GDB42" s="165"/>
      <c r="GDC42" s="159"/>
      <c r="GDD42" s="165"/>
      <c r="GDE42" s="159"/>
      <c r="GDF42" s="165"/>
      <c r="GDG42" s="159"/>
      <c r="GDH42" s="165"/>
      <c r="GDI42" s="159"/>
      <c r="GDJ42" s="165"/>
      <c r="GDK42" s="159"/>
      <c r="GDL42" s="165"/>
      <c r="GDM42" s="159"/>
      <c r="GDN42" s="165"/>
      <c r="GDO42" s="159"/>
      <c r="GDP42" s="165"/>
      <c r="GDQ42" s="159"/>
      <c r="GDR42" s="165"/>
      <c r="GDS42" s="159"/>
      <c r="GDT42" s="165"/>
      <c r="GDU42" s="159"/>
      <c r="GDV42" s="165"/>
      <c r="GDW42" s="159"/>
      <c r="GDX42" s="165"/>
      <c r="GDY42" s="159"/>
      <c r="GDZ42" s="165"/>
      <c r="GEA42" s="159"/>
      <c r="GEB42" s="165"/>
      <c r="GEC42" s="159"/>
      <c r="GED42" s="165"/>
      <c r="GEE42" s="159"/>
      <c r="GEF42" s="165"/>
      <c r="GEG42" s="159"/>
      <c r="GEH42" s="165"/>
      <c r="GEI42" s="159"/>
      <c r="GEJ42" s="165"/>
      <c r="GEK42" s="159"/>
      <c r="GEL42" s="165"/>
      <c r="GEM42" s="159"/>
      <c r="GEN42" s="165"/>
      <c r="GEO42" s="159"/>
      <c r="GEP42" s="165"/>
      <c r="GEQ42" s="159"/>
      <c r="GER42" s="165"/>
      <c r="GES42" s="159"/>
      <c r="GET42" s="165"/>
      <c r="GEU42" s="159"/>
      <c r="GEV42" s="165"/>
      <c r="GEW42" s="159"/>
      <c r="GEX42" s="165"/>
      <c r="GEY42" s="159"/>
      <c r="GEZ42" s="165"/>
      <c r="GFA42" s="159"/>
      <c r="GFB42" s="165"/>
      <c r="GFC42" s="159"/>
      <c r="GFD42" s="165"/>
      <c r="GFE42" s="159"/>
      <c r="GFF42" s="165"/>
      <c r="GFG42" s="159"/>
      <c r="GFH42" s="165"/>
      <c r="GFI42" s="159"/>
      <c r="GFJ42" s="165"/>
      <c r="GFK42" s="159"/>
      <c r="GFL42" s="165"/>
      <c r="GFM42" s="159"/>
      <c r="GFN42" s="165"/>
      <c r="GFO42" s="159"/>
      <c r="GFP42" s="165"/>
      <c r="GFQ42" s="159"/>
      <c r="GFR42" s="165"/>
      <c r="GFS42" s="159"/>
      <c r="GFT42" s="165"/>
      <c r="GFU42" s="159"/>
      <c r="GFV42" s="165"/>
      <c r="GFW42" s="159"/>
      <c r="GFX42" s="165"/>
      <c r="GFY42" s="159"/>
      <c r="GFZ42" s="165"/>
      <c r="GGA42" s="159"/>
      <c r="GGB42" s="165"/>
      <c r="GGC42" s="159"/>
      <c r="GGD42" s="165"/>
      <c r="GGE42" s="159"/>
      <c r="GGF42" s="165"/>
      <c r="GGG42" s="159"/>
      <c r="GGH42" s="165"/>
      <c r="GGI42" s="159"/>
      <c r="GGJ42" s="165"/>
      <c r="GGK42" s="159"/>
      <c r="GGL42" s="165"/>
      <c r="GGM42" s="159"/>
      <c r="GGN42" s="165"/>
      <c r="GGO42" s="159"/>
      <c r="GGP42" s="165"/>
      <c r="GGQ42" s="159"/>
      <c r="GGR42" s="165"/>
      <c r="GGS42" s="159"/>
      <c r="GGT42" s="165"/>
      <c r="GGU42" s="159"/>
      <c r="GGV42" s="165"/>
      <c r="GGW42" s="159"/>
      <c r="GGX42" s="165"/>
      <c r="GGY42" s="159"/>
      <c r="GGZ42" s="165"/>
      <c r="GHA42" s="159"/>
      <c r="GHB42" s="165"/>
      <c r="GHC42" s="159"/>
      <c r="GHD42" s="165"/>
      <c r="GHE42" s="159"/>
      <c r="GHF42" s="165"/>
      <c r="GHG42" s="159"/>
      <c r="GHH42" s="165"/>
      <c r="GHI42" s="159"/>
      <c r="GHJ42" s="165"/>
      <c r="GHK42" s="159"/>
      <c r="GHL42" s="165"/>
      <c r="GHM42" s="159"/>
      <c r="GHN42" s="165"/>
      <c r="GHO42" s="159"/>
      <c r="GHP42" s="165"/>
      <c r="GHQ42" s="159"/>
      <c r="GHR42" s="165"/>
      <c r="GHS42" s="159"/>
      <c r="GHT42" s="165"/>
      <c r="GHU42" s="159"/>
      <c r="GHV42" s="165"/>
      <c r="GHW42" s="159"/>
      <c r="GHX42" s="165"/>
      <c r="GHY42" s="159"/>
      <c r="GHZ42" s="165"/>
      <c r="GIA42" s="159"/>
      <c r="GIB42" s="165"/>
      <c r="GIC42" s="159"/>
      <c r="GID42" s="165"/>
      <c r="GIE42" s="159"/>
      <c r="GIF42" s="165"/>
      <c r="GIG42" s="159"/>
      <c r="GIH42" s="165"/>
      <c r="GII42" s="159"/>
      <c r="GIJ42" s="165"/>
      <c r="GIK42" s="159"/>
      <c r="GIL42" s="165"/>
      <c r="GIM42" s="159"/>
      <c r="GIN42" s="165"/>
      <c r="GIO42" s="159"/>
      <c r="GIP42" s="165"/>
      <c r="GIQ42" s="159"/>
      <c r="GIR42" s="165"/>
      <c r="GIS42" s="159"/>
      <c r="GIT42" s="165"/>
      <c r="GIU42" s="159"/>
      <c r="GIV42" s="165"/>
      <c r="GIW42" s="159"/>
      <c r="GIX42" s="165"/>
      <c r="GIY42" s="159"/>
      <c r="GIZ42" s="165"/>
      <c r="GJA42" s="159"/>
      <c r="GJB42" s="165"/>
      <c r="GJC42" s="159"/>
      <c r="GJD42" s="165"/>
      <c r="GJE42" s="159"/>
      <c r="GJF42" s="165"/>
      <c r="GJG42" s="159"/>
      <c r="GJH42" s="165"/>
      <c r="GJI42" s="159"/>
      <c r="GJJ42" s="165"/>
      <c r="GJK42" s="159"/>
      <c r="GJL42" s="165"/>
      <c r="GJM42" s="159"/>
      <c r="GJN42" s="165"/>
      <c r="GJO42" s="159"/>
      <c r="GJP42" s="165"/>
      <c r="GJQ42" s="159"/>
      <c r="GJR42" s="165"/>
      <c r="GJS42" s="159"/>
      <c r="GJT42" s="165"/>
      <c r="GJU42" s="159"/>
      <c r="GJV42" s="165"/>
      <c r="GJW42" s="159"/>
      <c r="GJX42" s="165"/>
      <c r="GJY42" s="159"/>
      <c r="GJZ42" s="165"/>
      <c r="GKA42" s="159"/>
      <c r="GKB42" s="165"/>
      <c r="GKC42" s="159"/>
      <c r="GKD42" s="165"/>
      <c r="GKE42" s="159"/>
      <c r="GKF42" s="165"/>
      <c r="GKG42" s="159"/>
      <c r="GKH42" s="165"/>
      <c r="GKI42" s="159"/>
      <c r="GKJ42" s="165"/>
      <c r="GKK42" s="159"/>
      <c r="GKL42" s="165"/>
      <c r="GKM42" s="159"/>
      <c r="GKN42" s="165"/>
      <c r="GKO42" s="159"/>
      <c r="GKP42" s="165"/>
      <c r="GKQ42" s="159"/>
      <c r="GKR42" s="165"/>
      <c r="GKS42" s="159"/>
      <c r="GKT42" s="165"/>
      <c r="GKU42" s="159"/>
      <c r="GKV42" s="165"/>
      <c r="GKW42" s="159"/>
      <c r="GKX42" s="165"/>
      <c r="GKY42" s="159"/>
      <c r="GKZ42" s="165"/>
      <c r="GLA42" s="159"/>
      <c r="GLB42" s="165"/>
      <c r="GLC42" s="159"/>
      <c r="GLD42" s="165"/>
      <c r="GLE42" s="159"/>
      <c r="GLF42" s="165"/>
      <c r="GLG42" s="159"/>
      <c r="GLH42" s="165"/>
      <c r="GLI42" s="159"/>
      <c r="GLJ42" s="165"/>
      <c r="GLK42" s="159"/>
      <c r="GLL42" s="165"/>
      <c r="GLM42" s="159"/>
      <c r="GLN42" s="165"/>
      <c r="GLO42" s="159"/>
      <c r="GLP42" s="165"/>
      <c r="GLQ42" s="159"/>
      <c r="GLR42" s="165"/>
      <c r="GLS42" s="159"/>
      <c r="GLT42" s="165"/>
      <c r="GLU42" s="159"/>
      <c r="GLV42" s="165"/>
      <c r="GLW42" s="159"/>
      <c r="GLX42" s="165"/>
      <c r="GLY42" s="159"/>
      <c r="GLZ42" s="165"/>
      <c r="GMA42" s="159"/>
      <c r="GMB42" s="165"/>
      <c r="GMC42" s="159"/>
      <c r="GMD42" s="165"/>
      <c r="GME42" s="159"/>
      <c r="GMF42" s="165"/>
      <c r="GMG42" s="159"/>
      <c r="GMH42" s="165"/>
      <c r="GMI42" s="159"/>
      <c r="GMJ42" s="165"/>
      <c r="GMK42" s="159"/>
      <c r="GML42" s="165"/>
      <c r="GMM42" s="159"/>
      <c r="GMN42" s="165"/>
      <c r="GMO42" s="159"/>
      <c r="GMP42" s="165"/>
      <c r="GMQ42" s="159"/>
      <c r="GMR42" s="165"/>
      <c r="GMS42" s="159"/>
      <c r="GMT42" s="165"/>
      <c r="GMU42" s="159"/>
      <c r="GMV42" s="165"/>
      <c r="GMW42" s="159"/>
      <c r="GMX42" s="165"/>
      <c r="GMY42" s="159"/>
      <c r="GMZ42" s="165"/>
      <c r="GNA42" s="159"/>
      <c r="GNB42" s="165"/>
      <c r="GNC42" s="159"/>
      <c r="GND42" s="165"/>
      <c r="GNE42" s="159"/>
      <c r="GNF42" s="165"/>
      <c r="GNG42" s="159"/>
      <c r="GNH42" s="165"/>
      <c r="GNI42" s="159"/>
      <c r="GNJ42" s="165"/>
      <c r="GNK42" s="159"/>
      <c r="GNL42" s="165"/>
      <c r="GNM42" s="159"/>
      <c r="GNN42" s="165"/>
      <c r="GNO42" s="159"/>
      <c r="GNP42" s="165"/>
      <c r="GNQ42" s="159"/>
      <c r="GNR42" s="165"/>
      <c r="GNS42" s="159"/>
      <c r="GNT42" s="165"/>
      <c r="GNU42" s="159"/>
      <c r="GNV42" s="165"/>
      <c r="GNW42" s="159"/>
      <c r="GNX42" s="165"/>
      <c r="GNY42" s="159"/>
      <c r="GNZ42" s="165"/>
      <c r="GOA42" s="159"/>
      <c r="GOB42" s="165"/>
      <c r="GOC42" s="159"/>
      <c r="GOD42" s="165"/>
      <c r="GOE42" s="159"/>
      <c r="GOF42" s="165"/>
      <c r="GOG42" s="159"/>
      <c r="GOH42" s="165"/>
      <c r="GOI42" s="159"/>
      <c r="GOJ42" s="165"/>
      <c r="GOK42" s="159"/>
      <c r="GOL42" s="165"/>
      <c r="GOM42" s="159"/>
      <c r="GON42" s="165"/>
      <c r="GOO42" s="159"/>
      <c r="GOP42" s="165"/>
      <c r="GOQ42" s="159"/>
      <c r="GOR42" s="165"/>
      <c r="GOS42" s="159"/>
      <c r="GOT42" s="165"/>
      <c r="GOU42" s="159"/>
      <c r="GOV42" s="165"/>
      <c r="GOW42" s="159"/>
      <c r="GOX42" s="165"/>
      <c r="GOY42" s="159"/>
      <c r="GOZ42" s="165"/>
      <c r="GPA42" s="159"/>
      <c r="GPB42" s="165"/>
      <c r="GPC42" s="159"/>
      <c r="GPD42" s="165"/>
      <c r="GPE42" s="159"/>
      <c r="GPF42" s="165"/>
      <c r="GPG42" s="159"/>
      <c r="GPH42" s="165"/>
      <c r="GPI42" s="159"/>
      <c r="GPJ42" s="165"/>
      <c r="GPK42" s="159"/>
      <c r="GPL42" s="165"/>
      <c r="GPM42" s="159"/>
      <c r="GPN42" s="165"/>
      <c r="GPO42" s="159"/>
      <c r="GPP42" s="165"/>
      <c r="GPQ42" s="159"/>
      <c r="GPR42" s="165"/>
      <c r="GPS42" s="159"/>
      <c r="GPT42" s="165"/>
      <c r="GPU42" s="159"/>
      <c r="GPV42" s="165"/>
      <c r="GPW42" s="159"/>
      <c r="GPX42" s="165"/>
      <c r="GPY42" s="159"/>
      <c r="GPZ42" s="165"/>
      <c r="GQA42" s="159"/>
      <c r="GQB42" s="165"/>
      <c r="GQC42" s="159"/>
      <c r="GQD42" s="165"/>
      <c r="GQE42" s="159"/>
      <c r="GQF42" s="165"/>
      <c r="GQG42" s="159"/>
      <c r="GQH42" s="165"/>
      <c r="GQI42" s="159"/>
      <c r="GQJ42" s="165"/>
      <c r="GQK42" s="159"/>
      <c r="GQL42" s="165"/>
      <c r="GQM42" s="159"/>
      <c r="GQN42" s="165"/>
      <c r="GQO42" s="159"/>
      <c r="GQP42" s="165"/>
      <c r="GQQ42" s="159"/>
      <c r="GQR42" s="165"/>
      <c r="GQS42" s="159"/>
      <c r="GQT42" s="165"/>
      <c r="GQU42" s="159"/>
      <c r="GQV42" s="165"/>
      <c r="GQW42" s="159"/>
      <c r="GQX42" s="165"/>
      <c r="GQY42" s="159"/>
      <c r="GQZ42" s="165"/>
      <c r="GRA42" s="159"/>
      <c r="GRB42" s="165"/>
      <c r="GRC42" s="159"/>
      <c r="GRD42" s="165"/>
      <c r="GRE42" s="159"/>
      <c r="GRF42" s="165"/>
      <c r="GRG42" s="159"/>
      <c r="GRH42" s="165"/>
      <c r="GRI42" s="159"/>
      <c r="GRJ42" s="165"/>
      <c r="GRK42" s="159"/>
      <c r="GRL42" s="165"/>
      <c r="GRM42" s="159"/>
      <c r="GRN42" s="165"/>
      <c r="GRO42" s="159"/>
      <c r="GRP42" s="165"/>
      <c r="GRQ42" s="159"/>
      <c r="GRR42" s="165"/>
      <c r="GRS42" s="159"/>
      <c r="GRT42" s="165"/>
      <c r="GRU42" s="159"/>
      <c r="GRV42" s="165"/>
      <c r="GRW42" s="159"/>
      <c r="GRX42" s="165"/>
      <c r="GRY42" s="159"/>
      <c r="GRZ42" s="165"/>
      <c r="GSA42" s="159"/>
      <c r="GSB42" s="165"/>
      <c r="GSC42" s="159"/>
      <c r="GSD42" s="165"/>
      <c r="GSE42" s="159"/>
      <c r="GSF42" s="165"/>
      <c r="GSG42" s="159"/>
      <c r="GSH42" s="165"/>
      <c r="GSI42" s="159"/>
      <c r="GSJ42" s="165"/>
      <c r="GSK42" s="159"/>
      <c r="GSL42" s="165"/>
      <c r="GSM42" s="159"/>
      <c r="GSN42" s="165"/>
      <c r="GSO42" s="159"/>
      <c r="GSP42" s="165"/>
      <c r="GSQ42" s="159"/>
      <c r="GSR42" s="165"/>
      <c r="GSS42" s="159"/>
      <c r="GST42" s="165"/>
      <c r="GSU42" s="159"/>
      <c r="GSV42" s="165"/>
      <c r="GSW42" s="159"/>
      <c r="GSX42" s="165"/>
      <c r="GSY42" s="159"/>
      <c r="GSZ42" s="165"/>
      <c r="GTA42" s="159"/>
      <c r="GTB42" s="165"/>
      <c r="GTC42" s="159"/>
      <c r="GTD42" s="165"/>
      <c r="GTE42" s="159"/>
      <c r="GTF42" s="165"/>
      <c r="GTG42" s="159"/>
      <c r="GTH42" s="165"/>
      <c r="GTI42" s="159"/>
      <c r="GTJ42" s="165"/>
      <c r="GTK42" s="159"/>
      <c r="GTL42" s="165"/>
      <c r="GTM42" s="159"/>
      <c r="GTN42" s="165"/>
      <c r="GTO42" s="159"/>
      <c r="GTP42" s="165"/>
      <c r="GTQ42" s="159"/>
      <c r="GTR42" s="165"/>
      <c r="GTS42" s="159"/>
      <c r="GTT42" s="165"/>
      <c r="GTU42" s="159"/>
      <c r="GTV42" s="165"/>
      <c r="GTW42" s="159"/>
      <c r="GTX42" s="165"/>
      <c r="GTY42" s="159"/>
      <c r="GTZ42" s="165"/>
      <c r="GUA42" s="159"/>
      <c r="GUB42" s="165"/>
      <c r="GUC42" s="159"/>
      <c r="GUD42" s="165"/>
      <c r="GUE42" s="159"/>
      <c r="GUF42" s="165"/>
      <c r="GUG42" s="159"/>
      <c r="GUH42" s="165"/>
      <c r="GUI42" s="159"/>
      <c r="GUJ42" s="165"/>
      <c r="GUK42" s="159"/>
      <c r="GUL42" s="165"/>
      <c r="GUM42" s="159"/>
      <c r="GUN42" s="165"/>
      <c r="GUO42" s="159"/>
      <c r="GUP42" s="165"/>
      <c r="GUQ42" s="159"/>
      <c r="GUR42" s="165"/>
      <c r="GUS42" s="159"/>
      <c r="GUT42" s="165"/>
      <c r="GUU42" s="159"/>
      <c r="GUV42" s="165"/>
      <c r="GUW42" s="159"/>
      <c r="GUX42" s="165"/>
      <c r="GUY42" s="159"/>
      <c r="GUZ42" s="165"/>
      <c r="GVA42" s="159"/>
      <c r="GVB42" s="165"/>
      <c r="GVC42" s="159"/>
      <c r="GVD42" s="165"/>
      <c r="GVE42" s="159"/>
      <c r="GVF42" s="165"/>
      <c r="GVG42" s="159"/>
      <c r="GVH42" s="165"/>
      <c r="GVI42" s="159"/>
      <c r="GVJ42" s="165"/>
      <c r="GVK42" s="159"/>
      <c r="GVL42" s="165"/>
      <c r="GVM42" s="159"/>
      <c r="GVN42" s="165"/>
      <c r="GVO42" s="159"/>
      <c r="GVP42" s="165"/>
      <c r="GVQ42" s="159"/>
      <c r="GVR42" s="165"/>
      <c r="GVS42" s="159"/>
      <c r="GVT42" s="165"/>
      <c r="GVU42" s="159"/>
      <c r="GVV42" s="165"/>
      <c r="GVW42" s="159"/>
      <c r="GVX42" s="165"/>
      <c r="GVY42" s="159"/>
      <c r="GVZ42" s="165"/>
      <c r="GWA42" s="159"/>
      <c r="GWB42" s="165"/>
      <c r="GWC42" s="159"/>
      <c r="GWD42" s="165"/>
      <c r="GWE42" s="159"/>
      <c r="GWF42" s="165"/>
      <c r="GWG42" s="159"/>
      <c r="GWH42" s="165"/>
      <c r="GWI42" s="159"/>
      <c r="GWJ42" s="165"/>
      <c r="GWK42" s="159"/>
      <c r="GWL42" s="165"/>
      <c r="GWM42" s="159"/>
      <c r="GWN42" s="165"/>
      <c r="GWO42" s="159"/>
      <c r="GWP42" s="165"/>
      <c r="GWQ42" s="159"/>
      <c r="GWR42" s="165"/>
      <c r="GWS42" s="159"/>
      <c r="GWT42" s="165"/>
      <c r="GWU42" s="159"/>
      <c r="GWV42" s="165"/>
      <c r="GWW42" s="159"/>
      <c r="GWX42" s="165"/>
      <c r="GWY42" s="159"/>
      <c r="GWZ42" s="165"/>
      <c r="GXA42" s="159"/>
      <c r="GXB42" s="165"/>
      <c r="GXC42" s="159"/>
      <c r="GXD42" s="165"/>
      <c r="GXE42" s="159"/>
      <c r="GXF42" s="165"/>
      <c r="GXG42" s="159"/>
      <c r="GXH42" s="165"/>
      <c r="GXI42" s="159"/>
      <c r="GXJ42" s="165"/>
      <c r="GXK42" s="159"/>
      <c r="GXL42" s="165"/>
      <c r="GXM42" s="159"/>
      <c r="GXN42" s="165"/>
      <c r="GXO42" s="159"/>
      <c r="GXP42" s="165"/>
      <c r="GXQ42" s="159"/>
      <c r="GXR42" s="165"/>
      <c r="GXS42" s="159"/>
      <c r="GXT42" s="165"/>
      <c r="GXU42" s="159"/>
      <c r="GXV42" s="165"/>
      <c r="GXW42" s="159"/>
      <c r="GXX42" s="165"/>
      <c r="GXY42" s="159"/>
      <c r="GXZ42" s="165"/>
      <c r="GYA42" s="159"/>
      <c r="GYB42" s="165"/>
      <c r="GYC42" s="159"/>
      <c r="GYD42" s="165"/>
      <c r="GYE42" s="159"/>
      <c r="GYF42" s="165"/>
      <c r="GYG42" s="159"/>
      <c r="GYH42" s="165"/>
      <c r="GYI42" s="159"/>
      <c r="GYJ42" s="165"/>
      <c r="GYK42" s="159"/>
      <c r="GYL42" s="165"/>
      <c r="GYM42" s="159"/>
      <c r="GYN42" s="165"/>
      <c r="GYO42" s="159"/>
      <c r="GYP42" s="165"/>
      <c r="GYQ42" s="159"/>
      <c r="GYR42" s="165"/>
      <c r="GYS42" s="159"/>
      <c r="GYT42" s="165"/>
      <c r="GYU42" s="159"/>
      <c r="GYV42" s="165"/>
      <c r="GYW42" s="159"/>
      <c r="GYX42" s="165"/>
      <c r="GYY42" s="159"/>
      <c r="GYZ42" s="165"/>
      <c r="GZA42" s="159"/>
      <c r="GZB42" s="165"/>
      <c r="GZC42" s="159"/>
      <c r="GZD42" s="165"/>
      <c r="GZE42" s="159"/>
      <c r="GZF42" s="165"/>
      <c r="GZG42" s="159"/>
      <c r="GZH42" s="165"/>
      <c r="GZI42" s="159"/>
      <c r="GZJ42" s="165"/>
      <c r="GZK42" s="159"/>
      <c r="GZL42" s="165"/>
      <c r="GZM42" s="159"/>
      <c r="GZN42" s="165"/>
      <c r="GZO42" s="159"/>
      <c r="GZP42" s="165"/>
      <c r="GZQ42" s="159"/>
      <c r="GZR42" s="165"/>
      <c r="GZS42" s="159"/>
      <c r="GZT42" s="165"/>
      <c r="GZU42" s="159"/>
      <c r="GZV42" s="165"/>
      <c r="GZW42" s="159"/>
      <c r="GZX42" s="165"/>
      <c r="GZY42" s="159"/>
      <c r="GZZ42" s="165"/>
      <c r="HAA42" s="159"/>
      <c r="HAB42" s="165"/>
      <c r="HAC42" s="159"/>
      <c r="HAD42" s="165"/>
      <c r="HAE42" s="159"/>
      <c r="HAF42" s="165"/>
      <c r="HAG42" s="159"/>
      <c r="HAH42" s="165"/>
      <c r="HAI42" s="159"/>
      <c r="HAJ42" s="165"/>
      <c r="HAK42" s="159"/>
      <c r="HAL42" s="165"/>
      <c r="HAM42" s="159"/>
      <c r="HAN42" s="165"/>
      <c r="HAO42" s="159"/>
      <c r="HAP42" s="165"/>
      <c r="HAQ42" s="159"/>
      <c r="HAR42" s="165"/>
      <c r="HAS42" s="159"/>
      <c r="HAT42" s="165"/>
      <c r="HAU42" s="159"/>
      <c r="HAV42" s="165"/>
      <c r="HAW42" s="159"/>
      <c r="HAX42" s="165"/>
      <c r="HAY42" s="159"/>
      <c r="HAZ42" s="165"/>
      <c r="HBA42" s="159"/>
      <c r="HBB42" s="165"/>
      <c r="HBC42" s="159"/>
      <c r="HBD42" s="165"/>
      <c r="HBE42" s="159"/>
      <c r="HBF42" s="165"/>
      <c r="HBG42" s="159"/>
      <c r="HBH42" s="165"/>
      <c r="HBI42" s="159"/>
      <c r="HBJ42" s="165"/>
      <c r="HBK42" s="159"/>
      <c r="HBL42" s="165"/>
      <c r="HBM42" s="159"/>
      <c r="HBN42" s="165"/>
      <c r="HBO42" s="159"/>
      <c r="HBP42" s="165"/>
      <c r="HBQ42" s="159"/>
      <c r="HBR42" s="165"/>
      <c r="HBS42" s="159"/>
      <c r="HBT42" s="165"/>
      <c r="HBU42" s="159"/>
      <c r="HBV42" s="165"/>
      <c r="HBW42" s="159"/>
      <c r="HBX42" s="165"/>
      <c r="HBY42" s="159"/>
      <c r="HBZ42" s="165"/>
      <c r="HCA42" s="159"/>
      <c r="HCB42" s="165"/>
      <c r="HCC42" s="159"/>
      <c r="HCD42" s="165"/>
      <c r="HCE42" s="159"/>
      <c r="HCF42" s="165"/>
      <c r="HCG42" s="159"/>
      <c r="HCH42" s="165"/>
      <c r="HCI42" s="159"/>
      <c r="HCJ42" s="165"/>
      <c r="HCK42" s="159"/>
      <c r="HCL42" s="165"/>
      <c r="HCM42" s="159"/>
      <c r="HCN42" s="165"/>
      <c r="HCO42" s="159"/>
      <c r="HCP42" s="165"/>
      <c r="HCQ42" s="159"/>
      <c r="HCR42" s="165"/>
      <c r="HCS42" s="159"/>
      <c r="HCT42" s="165"/>
      <c r="HCU42" s="159"/>
      <c r="HCV42" s="165"/>
      <c r="HCW42" s="159"/>
      <c r="HCX42" s="165"/>
      <c r="HCY42" s="159"/>
      <c r="HCZ42" s="165"/>
      <c r="HDA42" s="159"/>
      <c r="HDB42" s="165"/>
      <c r="HDC42" s="159"/>
      <c r="HDD42" s="165"/>
      <c r="HDE42" s="159"/>
      <c r="HDF42" s="165"/>
      <c r="HDG42" s="159"/>
      <c r="HDH42" s="165"/>
      <c r="HDI42" s="159"/>
      <c r="HDJ42" s="165"/>
      <c r="HDK42" s="159"/>
      <c r="HDL42" s="165"/>
      <c r="HDM42" s="159"/>
      <c r="HDN42" s="165"/>
      <c r="HDO42" s="159"/>
      <c r="HDP42" s="165"/>
      <c r="HDQ42" s="159"/>
      <c r="HDR42" s="165"/>
      <c r="HDS42" s="159"/>
      <c r="HDT42" s="165"/>
      <c r="HDU42" s="159"/>
      <c r="HDV42" s="165"/>
      <c r="HDW42" s="159"/>
      <c r="HDX42" s="165"/>
      <c r="HDY42" s="159"/>
      <c r="HDZ42" s="165"/>
      <c r="HEA42" s="159"/>
      <c r="HEB42" s="165"/>
      <c r="HEC42" s="159"/>
      <c r="HED42" s="165"/>
      <c r="HEE42" s="159"/>
      <c r="HEF42" s="165"/>
      <c r="HEG42" s="159"/>
      <c r="HEH42" s="165"/>
      <c r="HEI42" s="159"/>
      <c r="HEJ42" s="165"/>
      <c r="HEK42" s="159"/>
      <c r="HEL42" s="165"/>
      <c r="HEM42" s="159"/>
      <c r="HEN42" s="165"/>
      <c r="HEO42" s="159"/>
      <c r="HEP42" s="165"/>
      <c r="HEQ42" s="159"/>
      <c r="HER42" s="165"/>
      <c r="HES42" s="159"/>
      <c r="HET42" s="165"/>
      <c r="HEU42" s="159"/>
      <c r="HEV42" s="165"/>
      <c r="HEW42" s="159"/>
      <c r="HEX42" s="165"/>
      <c r="HEY42" s="159"/>
      <c r="HEZ42" s="165"/>
      <c r="HFA42" s="159"/>
      <c r="HFB42" s="165"/>
      <c r="HFC42" s="159"/>
      <c r="HFD42" s="165"/>
      <c r="HFE42" s="159"/>
      <c r="HFF42" s="165"/>
      <c r="HFG42" s="159"/>
      <c r="HFH42" s="165"/>
      <c r="HFI42" s="159"/>
      <c r="HFJ42" s="165"/>
      <c r="HFK42" s="159"/>
      <c r="HFL42" s="165"/>
      <c r="HFM42" s="159"/>
      <c r="HFN42" s="165"/>
      <c r="HFO42" s="159"/>
      <c r="HFP42" s="165"/>
      <c r="HFQ42" s="159"/>
      <c r="HFR42" s="165"/>
      <c r="HFS42" s="159"/>
      <c r="HFT42" s="165"/>
      <c r="HFU42" s="159"/>
      <c r="HFV42" s="165"/>
      <c r="HFW42" s="159"/>
      <c r="HFX42" s="165"/>
      <c r="HFY42" s="159"/>
      <c r="HFZ42" s="165"/>
      <c r="HGA42" s="159"/>
      <c r="HGB42" s="165"/>
      <c r="HGC42" s="159"/>
      <c r="HGD42" s="165"/>
      <c r="HGE42" s="159"/>
      <c r="HGF42" s="165"/>
      <c r="HGG42" s="159"/>
      <c r="HGH42" s="165"/>
      <c r="HGI42" s="159"/>
      <c r="HGJ42" s="165"/>
      <c r="HGK42" s="159"/>
      <c r="HGL42" s="165"/>
      <c r="HGM42" s="159"/>
      <c r="HGN42" s="165"/>
      <c r="HGO42" s="159"/>
      <c r="HGP42" s="165"/>
      <c r="HGQ42" s="159"/>
      <c r="HGR42" s="165"/>
      <c r="HGS42" s="159"/>
      <c r="HGT42" s="165"/>
      <c r="HGU42" s="159"/>
      <c r="HGV42" s="165"/>
      <c r="HGW42" s="159"/>
      <c r="HGX42" s="165"/>
      <c r="HGY42" s="159"/>
      <c r="HGZ42" s="165"/>
      <c r="HHA42" s="159"/>
      <c r="HHB42" s="165"/>
      <c r="HHC42" s="159"/>
      <c r="HHD42" s="165"/>
      <c r="HHE42" s="159"/>
      <c r="HHF42" s="165"/>
      <c r="HHG42" s="159"/>
      <c r="HHH42" s="165"/>
      <c r="HHI42" s="159"/>
      <c r="HHJ42" s="165"/>
      <c r="HHK42" s="159"/>
      <c r="HHL42" s="165"/>
      <c r="HHM42" s="159"/>
      <c r="HHN42" s="165"/>
      <c r="HHO42" s="159"/>
      <c r="HHP42" s="165"/>
      <c r="HHQ42" s="159"/>
      <c r="HHR42" s="165"/>
      <c r="HHS42" s="159"/>
      <c r="HHT42" s="165"/>
      <c r="HHU42" s="159"/>
      <c r="HHV42" s="165"/>
      <c r="HHW42" s="159"/>
      <c r="HHX42" s="165"/>
      <c r="HHY42" s="159"/>
      <c r="HHZ42" s="165"/>
      <c r="HIA42" s="159"/>
      <c r="HIB42" s="165"/>
      <c r="HIC42" s="159"/>
      <c r="HID42" s="165"/>
      <c r="HIE42" s="159"/>
      <c r="HIF42" s="165"/>
      <c r="HIG42" s="159"/>
      <c r="HIH42" s="165"/>
      <c r="HII42" s="159"/>
      <c r="HIJ42" s="165"/>
      <c r="HIK42" s="159"/>
      <c r="HIL42" s="165"/>
      <c r="HIM42" s="159"/>
      <c r="HIN42" s="165"/>
      <c r="HIO42" s="159"/>
      <c r="HIP42" s="165"/>
      <c r="HIQ42" s="159"/>
      <c r="HIR42" s="165"/>
      <c r="HIS42" s="159"/>
      <c r="HIT42" s="165"/>
      <c r="HIU42" s="159"/>
      <c r="HIV42" s="165"/>
      <c r="HIW42" s="159"/>
      <c r="HIX42" s="165"/>
      <c r="HIY42" s="159"/>
      <c r="HIZ42" s="165"/>
      <c r="HJA42" s="159"/>
      <c r="HJB42" s="165"/>
      <c r="HJC42" s="159"/>
      <c r="HJD42" s="165"/>
      <c r="HJE42" s="159"/>
      <c r="HJF42" s="165"/>
      <c r="HJG42" s="159"/>
      <c r="HJH42" s="165"/>
      <c r="HJI42" s="159"/>
      <c r="HJJ42" s="165"/>
      <c r="HJK42" s="159"/>
      <c r="HJL42" s="165"/>
      <c r="HJM42" s="159"/>
      <c r="HJN42" s="165"/>
      <c r="HJO42" s="159"/>
      <c r="HJP42" s="165"/>
      <c r="HJQ42" s="159"/>
      <c r="HJR42" s="165"/>
      <c r="HJS42" s="159"/>
      <c r="HJT42" s="165"/>
      <c r="HJU42" s="159"/>
      <c r="HJV42" s="165"/>
      <c r="HJW42" s="159"/>
      <c r="HJX42" s="165"/>
      <c r="HJY42" s="159"/>
      <c r="HJZ42" s="165"/>
      <c r="HKA42" s="159"/>
      <c r="HKB42" s="165"/>
      <c r="HKC42" s="159"/>
      <c r="HKD42" s="165"/>
      <c r="HKE42" s="159"/>
      <c r="HKF42" s="165"/>
      <c r="HKG42" s="159"/>
      <c r="HKH42" s="165"/>
      <c r="HKI42" s="159"/>
      <c r="HKJ42" s="165"/>
      <c r="HKK42" s="159"/>
      <c r="HKL42" s="165"/>
      <c r="HKM42" s="159"/>
      <c r="HKN42" s="165"/>
      <c r="HKO42" s="159"/>
      <c r="HKP42" s="165"/>
      <c r="HKQ42" s="159"/>
      <c r="HKR42" s="165"/>
      <c r="HKS42" s="159"/>
      <c r="HKT42" s="165"/>
      <c r="HKU42" s="159"/>
      <c r="HKV42" s="165"/>
      <c r="HKW42" s="159"/>
      <c r="HKX42" s="165"/>
      <c r="HKY42" s="159"/>
      <c r="HKZ42" s="165"/>
      <c r="HLA42" s="159"/>
      <c r="HLB42" s="165"/>
      <c r="HLC42" s="159"/>
      <c r="HLD42" s="165"/>
      <c r="HLE42" s="159"/>
      <c r="HLF42" s="165"/>
      <c r="HLG42" s="159"/>
      <c r="HLH42" s="165"/>
      <c r="HLI42" s="159"/>
      <c r="HLJ42" s="165"/>
      <c r="HLK42" s="159"/>
      <c r="HLL42" s="165"/>
      <c r="HLM42" s="159"/>
      <c r="HLN42" s="165"/>
      <c r="HLO42" s="159"/>
      <c r="HLP42" s="165"/>
      <c r="HLQ42" s="159"/>
      <c r="HLR42" s="165"/>
      <c r="HLS42" s="159"/>
      <c r="HLT42" s="165"/>
      <c r="HLU42" s="159"/>
      <c r="HLV42" s="165"/>
      <c r="HLW42" s="159"/>
      <c r="HLX42" s="165"/>
      <c r="HLY42" s="159"/>
      <c r="HLZ42" s="165"/>
      <c r="HMA42" s="159"/>
      <c r="HMB42" s="165"/>
      <c r="HMC42" s="159"/>
      <c r="HMD42" s="165"/>
      <c r="HME42" s="159"/>
      <c r="HMF42" s="165"/>
      <c r="HMG42" s="159"/>
      <c r="HMH42" s="165"/>
      <c r="HMI42" s="159"/>
      <c r="HMJ42" s="165"/>
      <c r="HMK42" s="159"/>
      <c r="HML42" s="165"/>
      <c r="HMM42" s="159"/>
      <c r="HMN42" s="165"/>
      <c r="HMO42" s="159"/>
      <c r="HMP42" s="165"/>
      <c r="HMQ42" s="159"/>
      <c r="HMR42" s="165"/>
      <c r="HMS42" s="159"/>
      <c r="HMT42" s="165"/>
      <c r="HMU42" s="159"/>
      <c r="HMV42" s="165"/>
      <c r="HMW42" s="159"/>
      <c r="HMX42" s="165"/>
      <c r="HMY42" s="159"/>
      <c r="HMZ42" s="165"/>
      <c r="HNA42" s="159"/>
      <c r="HNB42" s="165"/>
      <c r="HNC42" s="159"/>
      <c r="HND42" s="165"/>
      <c r="HNE42" s="159"/>
      <c r="HNF42" s="165"/>
      <c r="HNG42" s="159"/>
      <c r="HNH42" s="165"/>
      <c r="HNI42" s="159"/>
      <c r="HNJ42" s="165"/>
      <c r="HNK42" s="159"/>
      <c r="HNL42" s="165"/>
      <c r="HNM42" s="159"/>
      <c r="HNN42" s="165"/>
      <c r="HNO42" s="159"/>
      <c r="HNP42" s="165"/>
      <c r="HNQ42" s="159"/>
      <c r="HNR42" s="165"/>
      <c r="HNS42" s="159"/>
      <c r="HNT42" s="165"/>
      <c r="HNU42" s="159"/>
      <c r="HNV42" s="165"/>
      <c r="HNW42" s="159"/>
      <c r="HNX42" s="165"/>
      <c r="HNY42" s="159"/>
      <c r="HNZ42" s="165"/>
      <c r="HOA42" s="159"/>
      <c r="HOB42" s="165"/>
      <c r="HOC42" s="159"/>
      <c r="HOD42" s="165"/>
      <c r="HOE42" s="159"/>
      <c r="HOF42" s="165"/>
      <c r="HOG42" s="159"/>
      <c r="HOH42" s="165"/>
      <c r="HOI42" s="159"/>
      <c r="HOJ42" s="165"/>
      <c r="HOK42" s="159"/>
      <c r="HOL42" s="165"/>
      <c r="HOM42" s="159"/>
      <c r="HON42" s="165"/>
      <c r="HOO42" s="159"/>
      <c r="HOP42" s="165"/>
      <c r="HOQ42" s="159"/>
      <c r="HOR42" s="165"/>
      <c r="HOS42" s="159"/>
      <c r="HOT42" s="165"/>
      <c r="HOU42" s="159"/>
      <c r="HOV42" s="165"/>
      <c r="HOW42" s="159"/>
      <c r="HOX42" s="165"/>
      <c r="HOY42" s="159"/>
      <c r="HOZ42" s="165"/>
      <c r="HPA42" s="159"/>
      <c r="HPB42" s="165"/>
      <c r="HPC42" s="159"/>
      <c r="HPD42" s="165"/>
      <c r="HPE42" s="159"/>
      <c r="HPF42" s="165"/>
      <c r="HPG42" s="159"/>
      <c r="HPH42" s="165"/>
      <c r="HPI42" s="159"/>
      <c r="HPJ42" s="165"/>
      <c r="HPK42" s="159"/>
      <c r="HPL42" s="165"/>
      <c r="HPM42" s="159"/>
      <c r="HPN42" s="165"/>
      <c r="HPO42" s="159"/>
      <c r="HPP42" s="165"/>
      <c r="HPQ42" s="159"/>
      <c r="HPR42" s="165"/>
      <c r="HPS42" s="159"/>
      <c r="HPT42" s="165"/>
      <c r="HPU42" s="159"/>
      <c r="HPV42" s="165"/>
      <c r="HPW42" s="159"/>
      <c r="HPX42" s="165"/>
      <c r="HPY42" s="159"/>
      <c r="HPZ42" s="165"/>
      <c r="HQA42" s="159"/>
      <c r="HQB42" s="165"/>
      <c r="HQC42" s="159"/>
      <c r="HQD42" s="165"/>
      <c r="HQE42" s="159"/>
      <c r="HQF42" s="165"/>
      <c r="HQG42" s="159"/>
      <c r="HQH42" s="165"/>
      <c r="HQI42" s="159"/>
      <c r="HQJ42" s="165"/>
      <c r="HQK42" s="159"/>
      <c r="HQL42" s="165"/>
      <c r="HQM42" s="159"/>
      <c r="HQN42" s="165"/>
      <c r="HQO42" s="159"/>
      <c r="HQP42" s="165"/>
      <c r="HQQ42" s="159"/>
      <c r="HQR42" s="165"/>
      <c r="HQS42" s="159"/>
      <c r="HQT42" s="165"/>
      <c r="HQU42" s="159"/>
      <c r="HQV42" s="165"/>
      <c r="HQW42" s="159"/>
      <c r="HQX42" s="165"/>
      <c r="HQY42" s="159"/>
      <c r="HQZ42" s="165"/>
      <c r="HRA42" s="159"/>
      <c r="HRB42" s="165"/>
      <c r="HRC42" s="159"/>
      <c r="HRD42" s="165"/>
      <c r="HRE42" s="159"/>
      <c r="HRF42" s="165"/>
      <c r="HRG42" s="159"/>
      <c r="HRH42" s="165"/>
      <c r="HRI42" s="159"/>
      <c r="HRJ42" s="165"/>
      <c r="HRK42" s="159"/>
      <c r="HRL42" s="165"/>
      <c r="HRM42" s="159"/>
      <c r="HRN42" s="165"/>
      <c r="HRO42" s="159"/>
      <c r="HRP42" s="165"/>
      <c r="HRQ42" s="159"/>
      <c r="HRR42" s="165"/>
      <c r="HRS42" s="159"/>
      <c r="HRT42" s="165"/>
      <c r="HRU42" s="159"/>
      <c r="HRV42" s="165"/>
      <c r="HRW42" s="159"/>
      <c r="HRX42" s="165"/>
      <c r="HRY42" s="159"/>
      <c r="HRZ42" s="165"/>
      <c r="HSA42" s="159"/>
      <c r="HSB42" s="165"/>
      <c r="HSC42" s="159"/>
      <c r="HSD42" s="165"/>
      <c r="HSE42" s="159"/>
      <c r="HSF42" s="165"/>
      <c r="HSG42" s="159"/>
      <c r="HSH42" s="165"/>
      <c r="HSI42" s="159"/>
      <c r="HSJ42" s="165"/>
      <c r="HSK42" s="159"/>
      <c r="HSL42" s="165"/>
      <c r="HSM42" s="159"/>
      <c r="HSN42" s="165"/>
      <c r="HSO42" s="159"/>
      <c r="HSP42" s="165"/>
      <c r="HSQ42" s="159"/>
      <c r="HSR42" s="165"/>
      <c r="HSS42" s="159"/>
      <c r="HST42" s="165"/>
      <c r="HSU42" s="159"/>
      <c r="HSV42" s="165"/>
      <c r="HSW42" s="159"/>
      <c r="HSX42" s="165"/>
      <c r="HSY42" s="159"/>
      <c r="HSZ42" s="165"/>
      <c r="HTA42" s="159"/>
      <c r="HTB42" s="165"/>
      <c r="HTC42" s="159"/>
      <c r="HTD42" s="165"/>
      <c r="HTE42" s="159"/>
      <c r="HTF42" s="165"/>
      <c r="HTG42" s="159"/>
      <c r="HTH42" s="165"/>
      <c r="HTI42" s="159"/>
      <c r="HTJ42" s="165"/>
      <c r="HTK42" s="159"/>
      <c r="HTL42" s="165"/>
      <c r="HTM42" s="159"/>
      <c r="HTN42" s="165"/>
      <c r="HTO42" s="159"/>
      <c r="HTP42" s="165"/>
      <c r="HTQ42" s="159"/>
      <c r="HTR42" s="165"/>
      <c r="HTS42" s="159"/>
      <c r="HTT42" s="165"/>
      <c r="HTU42" s="159"/>
      <c r="HTV42" s="165"/>
      <c r="HTW42" s="159"/>
      <c r="HTX42" s="165"/>
      <c r="HTY42" s="159"/>
      <c r="HTZ42" s="165"/>
      <c r="HUA42" s="159"/>
      <c r="HUB42" s="165"/>
      <c r="HUC42" s="159"/>
      <c r="HUD42" s="165"/>
      <c r="HUE42" s="159"/>
      <c r="HUF42" s="165"/>
      <c r="HUG42" s="159"/>
      <c r="HUH42" s="165"/>
      <c r="HUI42" s="159"/>
      <c r="HUJ42" s="165"/>
      <c r="HUK42" s="159"/>
      <c r="HUL42" s="165"/>
      <c r="HUM42" s="159"/>
      <c r="HUN42" s="165"/>
      <c r="HUO42" s="159"/>
      <c r="HUP42" s="165"/>
      <c r="HUQ42" s="159"/>
      <c r="HUR42" s="165"/>
      <c r="HUS42" s="159"/>
      <c r="HUT42" s="165"/>
      <c r="HUU42" s="159"/>
      <c r="HUV42" s="165"/>
      <c r="HUW42" s="159"/>
      <c r="HUX42" s="165"/>
      <c r="HUY42" s="159"/>
      <c r="HUZ42" s="165"/>
      <c r="HVA42" s="159"/>
      <c r="HVB42" s="165"/>
      <c r="HVC42" s="159"/>
      <c r="HVD42" s="165"/>
      <c r="HVE42" s="159"/>
      <c r="HVF42" s="165"/>
      <c r="HVG42" s="159"/>
      <c r="HVH42" s="165"/>
      <c r="HVI42" s="159"/>
      <c r="HVJ42" s="165"/>
      <c r="HVK42" s="159"/>
      <c r="HVL42" s="165"/>
      <c r="HVM42" s="159"/>
      <c r="HVN42" s="165"/>
      <c r="HVO42" s="159"/>
      <c r="HVP42" s="165"/>
      <c r="HVQ42" s="159"/>
      <c r="HVR42" s="165"/>
      <c r="HVS42" s="159"/>
      <c r="HVT42" s="165"/>
      <c r="HVU42" s="159"/>
      <c r="HVV42" s="165"/>
      <c r="HVW42" s="159"/>
      <c r="HVX42" s="165"/>
      <c r="HVY42" s="159"/>
      <c r="HVZ42" s="165"/>
      <c r="HWA42" s="159"/>
      <c r="HWB42" s="165"/>
      <c r="HWC42" s="159"/>
      <c r="HWD42" s="165"/>
      <c r="HWE42" s="159"/>
      <c r="HWF42" s="165"/>
      <c r="HWG42" s="159"/>
      <c r="HWH42" s="165"/>
      <c r="HWI42" s="159"/>
      <c r="HWJ42" s="165"/>
      <c r="HWK42" s="159"/>
      <c r="HWL42" s="165"/>
      <c r="HWM42" s="159"/>
      <c r="HWN42" s="165"/>
      <c r="HWO42" s="159"/>
      <c r="HWP42" s="165"/>
      <c r="HWQ42" s="159"/>
      <c r="HWR42" s="165"/>
      <c r="HWS42" s="159"/>
      <c r="HWT42" s="165"/>
      <c r="HWU42" s="159"/>
      <c r="HWV42" s="165"/>
      <c r="HWW42" s="159"/>
      <c r="HWX42" s="165"/>
      <c r="HWY42" s="159"/>
      <c r="HWZ42" s="165"/>
      <c r="HXA42" s="159"/>
      <c r="HXB42" s="165"/>
      <c r="HXC42" s="159"/>
      <c r="HXD42" s="165"/>
      <c r="HXE42" s="159"/>
      <c r="HXF42" s="165"/>
      <c r="HXG42" s="159"/>
      <c r="HXH42" s="165"/>
      <c r="HXI42" s="159"/>
      <c r="HXJ42" s="165"/>
      <c r="HXK42" s="159"/>
      <c r="HXL42" s="165"/>
      <c r="HXM42" s="159"/>
      <c r="HXN42" s="165"/>
      <c r="HXO42" s="159"/>
      <c r="HXP42" s="165"/>
      <c r="HXQ42" s="159"/>
      <c r="HXR42" s="165"/>
      <c r="HXS42" s="159"/>
      <c r="HXT42" s="165"/>
      <c r="HXU42" s="159"/>
      <c r="HXV42" s="165"/>
      <c r="HXW42" s="159"/>
      <c r="HXX42" s="165"/>
      <c r="HXY42" s="159"/>
      <c r="HXZ42" s="165"/>
      <c r="HYA42" s="159"/>
      <c r="HYB42" s="165"/>
      <c r="HYC42" s="159"/>
      <c r="HYD42" s="165"/>
      <c r="HYE42" s="159"/>
      <c r="HYF42" s="165"/>
      <c r="HYG42" s="159"/>
      <c r="HYH42" s="165"/>
      <c r="HYI42" s="159"/>
      <c r="HYJ42" s="165"/>
      <c r="HYK42" s="159"/>
      <c r="HYL42" s="165"/>
      <c r="HYM42" s="159"/>
      <c r="HYN42" s="165"/>
      <c r="HYO42" s="159"/>
      <c r="HYP42" s="165"/>
      <c r="HYQ42" s="159"/>
      <c r="HYR42" s="165"/>
      <c r="HYS42" s="159"/>
      <c r="HYT42" s="165"/>
      <c r="HYU42" s="159"/>
      <c r="HYV42" s="165"/>
      <c r="HYW42" s="159"/>
      <c r="HYX42" s="165"/>
      <c r="HYY42" s="159"/>
      <c r="HYZ42" s="165"/>
      <c r="HZA42" s="159"/>
      <c r="HZB42" s="165"/>
      <c r="HZC42" s="159"/>
      <c r="HZD42" s="165"/>
      <c r="HZE42" s="159"/>
      <c r="HZF42" s="165"/>
      <c r="HZG42" s="159"/>
      <c r="HZH42" s="165"/>
      <c r="HZI42" s="159"/>
      <c r="HZJ42" s="165"/>
      <c r="HZK42" s="159"/>
      <c r="HZL42" s="165"/>
      <c r="HZM42" s="159"/>
      <c r="HZN42" s="165"/>
      <c r="HZO42" s="159"/>
      <c r="HZP42" s="165"/>
      <c r="HZQ42" s="159"/>
      <c r="HZR42" s="165"/>
      <c r="HZS42" s="159"/>
      <c r="HZT42" s="165"/>
      <c r="HZU42" s="159"/>
      <c r="HZV42" s="165"/>
      <c r="HZW42" s="159"/>
      <c r="HZX42" s="165"/>
      <c r="HZY42" s="159"/>
      <c r="HZZ42" s="165"/>
      <c r="IAA42" s="159"/>
      <c r="IAB42" s="165"/>
      <c r="IAC42" s="159"/>
      <c r="IAD42" s="165"/>
      <c r="IAE42" s="159"/>
      <c r="IAF42" s="165"/>
      <c r="IAG42" s="159"/>
      <c r="IAH42" s="165"/>
      <c r="IAI42" s="159"/>
      <c r="IAJ42" s="165"/>
      <c r="IAK42" s="159"/>
      <c r="IAL42" s="165"/>
      <c r="IAM42" s="159"/>
      <c r="IAN42" s="165"/>
      <c r="IAO42" s="159"/>
      <c r="IAP42" s="165"/>
      <c r="IAQ42" s="159"/>
      <c r="IAR42" s="165"/>
      <c r="IAS42" s="159"/>
      <c r="IAT42" s="165"/>
      <c r="IAU42" s="159"/>
      <c r="IAV42" s="165"/>
      <c r="IAW42" s="159"/>
      <c r="IAX42" s="165"/>
      <c r="IAY42" s="159"/>
      <c r="IAZ42" s="165"/>
      <c r="IBA42" s="159"/>
      <c r="IBB42" s="165"/>
      <c r="IBC42" s="159"/>
      <c r="IBD42" s="165"/>
      <c r="IBE42" s="159"/>
      <c r="IBF42" s="165"/>
      <c r="IBG42" s="159"/>
      <c r="IBH42" s="165"/>
      <c r="IBI42" s="159"/>
      <c r="IBJ42" s="165"/>
      <c r="IBK42" s="159"/>
      <c r="IBL42" s="165"/>
      <c r="IBM42" s="159"/>
      <c r="IBN42" s="165"/>
      <c r="IBO42" s="159"/>
      <c r="IBP42" s="165"/>
      <c r="IBQ42" s="159"/>
      <c r="IBR42" s="165"/>
      <c r="IBS42" s="159"/>
      <c r="IBT42" s="165"/>
      <c r="IBU42" s="159"/>
      <c r="IBV42" s="165"/>
      <c r="IBW42" s="159"/>
      <c r="IBX42" s="165"/>
      <c r="IBY42" s="159"/>
      <c r="IBZ42" s="165"/>
      <c r="ICA42" s="159"/>
      <c r="ICB42" s="165"/>
      <c r="ICC42" s="159"/>
      <c r="ICD42" s="165"/>
      <c r="ICE42" s="159"/>
      <c r="ICF42" s="165"/>
      <c r="ICG42" s="159"/>
      <c r="ICH42" s="165"/>
      <c r="ICI42" s="159"/>
      <c r="ICJ42" s="165"/>
      <c r="ICK42" s="159"/>
      <c r="ICL42" s="165"/>
      <c r="ICM42" s="159"/>
      <c r="ICN42" s="165"/>
      <c r="ICO42" s="159"/>
      <c r="ICP42" s="165"/>
      <c r="ICQ42" s="159"/>
      <c r="ICR42" s="165"/>
      <c r="ICS42" s="159"/>
      <c r="ICT42" s="165"/>
      <c r="ICU42" s="159"/>
      <c r="ICV42" s="165"/>
      <c r="ICW42" s="159"/>
      <c r="ICX42" s="165"/>
      <c r="ICY42" s="159"/>
      <c r="ICZ42" s="165"/>
      <c r="IDA42" s="159"/>
      <c r="IDB42" s="165"/>
      <c r="IDC42" s="159"/>
      <c r="IDD42" s="165"/>
      <c r="IDE42" s="159"/>
      <c r="IDF42" s="165"/>
      <c r="IDG42" s="159"/>
      <c r="IDH42" s="165"/>
      <c r="IDI42" s="159"/>
      <c r="IDJ42" s="165"/>
      <c r="IDK42" s="159"/>
      <c r="IDL42" s="165"/>
      <c r="IDM42" s="159"/>
      <c r="IDN42" s="165"/>
      <c r="IDO42" s="159"/>
      <c r="IDP42" s="165"/>
      <c r="IDQ42" s="159"/>
      <c r="IDR42" s="165"/>
      <c r="IDS42" s="159"/>
      <c r="IDT42" s="165"/>
      <c r="IDU42" s="159"/>
      <c r="IDV42" s="165"/>
      <c r="IDW42" s="159"/>
      <c r="IDX42" s="165"/>
      <c r="IDY42" s="159"/>
      <c r="IDZ42" s="165"/>
      <c r="IEA42" s="159"/>
      <c r="IEB42" s="165"/>
      <c r="IEC42" s="159"/>
      <c r="IED42" s="165"/>
      <c r="IEE42" s="159"/>
      <c r="IEF42" s="165"/>
      <c r="IEG42" s="159"/>
      <c r="IEH42" s="165"/>
      <c r="IEI42" s="159"/>
      <c r="IEJ42" s="165"/>
      <c r="IEK42" s="159"/>
      <c r="IEL42" s="165"/>
      <c r="IEM42" s="159"/>
      <c r="IEN42" s="165"/>
      <c r="IEO42" s="159"/>
      <c r="IEP42" s="165"/>
      <c r="IEQ42" s="159"/>
      <c r="IER42" s="165"/>
      <c r="IES42" s="159"/>
      <c r="IET42" s="165"/>
      <c r="IEU42" s="159"/>
      <c r="IEV42" s="165"/>
      <c r="IEW42" s="159"/>
      <c r="IEX42" s="165"/>
      <c r="IEY42" s="159"/>
      <c r="IEZ42" s="165"/>
      <c r="IFA42" s="159"/>
      <c r="IFB42" s="165"/>
      <c r="IFC42" s="159"/>
      <c r="IFD42" s="165"/>
      <c r="IFE42" s="159"/>
      <c r="IFF42" s="165"/>
      <c r="IFG42" s="159"/>
      <c r="IFH42" s="165"/>
      <c r="IFI42" s="159"/>
      <c r="IFJ42" s="165"/>
      <c r="IFK42" s="159"/>
      <c r="IFL42" s="165"/>
      <c r="IFM42" s="159"/>
      <c r="IFN42" s="165"/>
      <c r="IFO42" s="159"/>
      <c r="IFP42" s="165"/>
      <c r="IFQ42" s="159"/>
      <c r="IFR42" s="165"/>
      <c r="IFS42" s="159"/>
      <c r="IFT42" s="165"/>
      <c r="IFU42" s="159"/>
      <c r="IFV42" s="165"/>
      <c r="IFW42" s="159"/>
      <c r="IFX42" s="165"/>
      <c r="IFY42" s="159"/>
      <c r="IFZ42" s="165"/>
      <c r="IGA42" s="159"/>
      <c r="IGB42" s="165"/>
      <c r="IGC42" s="159"/>
      <c r="IGD42" s="165"/>
      <c r="IGE42" s="159"/>
      <c r="IGF42" s="165"/>
      <c r="IGG42" s="159"/>
      <c r="IGH42" s="165"/>
      <c r="IGI42" s="159"/>
      <c r="IGJ42" s="165"/>
      <c r="IGK42" s="159"/>
      <c r="IGL42" s="165"/>
      <c r="IGM42" s="159"/>
      <c r="IGN42" s="165"/>
      <c r="IGO42" s="159"/>
      <c r="IGP42" s="165"/>
      <c r="IGQ42" s="159"/>
      <c r="IGR42" s="165"/>
      <c r="IGS42" s="159"/>
      <c r="IGT42" s="165"/>
      <c r="IGU42" s="159"/>
      <c r="IGV42" s="165"/>
      <c r="IGW42" s="159"/>
      <c r="IGX42" s="165"/>
      <c r="IGY42" s="159"/>
      <c r="IGZ42" s="165"/>
      <c r="IHA42" s="159"/>
      <c r="IHB42" s="165"/>
      <c r="IHC42" s="159"/>
      <c r="IHD42" s="165"/>
      <c r="IHE42" s="159"/>
      <c r="IHF42" s="165"/>
      <c r="IHG42" s="159"/>
      <c r="IHH42" s="165"/>
      <c r="IHI42" s="159"/>
      <c r="IHJ42" s="165"/>
      <c r="IHK42" s="159"/>
      <c r="IHL42" s="165"/>
      <c r="IHM42" s="159"/>
      <c r="IHN42" s="165"/>
      <c r="IHO42" s="159"/>
      <c r="IHP42" s="165"/>
      <c r="IHQ42" s="159"/>
      <c r="IHR42" s="165"/>
      <c r="IHS42" s="159"/>
      <c r="IHT42" s="165"/>
      <c r="IHU42" s="159"/>
      <c r="IHV42" s="165"/>
      <c r="IHW42" s="159"/>
      <c r="IHX42" s="165"/>
      <c r="IHY42" s="159"/>
      <c r="IHZ42" s="165"/>
      <c r="IIA42" s="159"/>
      <c r="IIB42" s="165"/>
      <c r="IIC42" s="159"/>
      <c r="IID42" s="165"/>
      <c r="IIE42" s="159"/>
      <c r="IIF42" s="165"/>
      <c r="IIG42" s="159"/>
      <c r="IIH42" s="165"/>
      <c r="III42" s="159"/>
      <c r="IIJ42" s="165"/>
      <c r="IIK42" s="159"/>
      <c r="IIL42" s="165"/>
      <c r="IIM42" s="159"/>
      <c r="IIN42" s="165"/>
      <c r="IIO42" s="159"/>
      <c r="IIP42" s="165"/>
      <c r="IIQ42" s="159"/>
      <c r="IIR42" s="165"/>
      <c r="IIS42" s="159"/>
      <c r="IIT42" s="165"/>
      <c r="IIU42" s="159"/>
      <c r="IIV42" s="165"/>
      <c r="IIW42" s="159"/>
      <c r="IIX42" s="165"/>
      <c r="IIY42" s="159"/>
      <c r="IIZ42" s="165"/>
      <c r="IJA42" s="159"/>
      <c r="IJB42" s="165"/>
      <c r="IJC42" s="159"/>
      <c r="IJD42" s="165"/>
      <c r="IJE42" s="159"/>
      <c r="IJF42" s="165"/>
      <c r="IJG42" s="159"/>
      <c r="IJH42" s="165"/>
      <c r="IJI42" s="159"/>
      <c r="IJJ42" s="165"/>
      <c r="IJK42" s="159"/>
      <c r="IJL42" s="165"/>
      <c r="IJM42" s="159"/>
      <c r="IJN42" s="165"/>
      <c r="IJO42" s="159"/>
      <c r="IJP42" s="165"/>
      <c r="IJQ42" s="159"/>
      <c r="IJR42" s="165"/>
      <c r="IJS42" s="159"/>
      <c r="IJT42" s="165"/>
      <c r="IJU42" s="159"/>
      <c r="IJV42" s="165"/>
      <c r="IJW42" s="159"/>
      <c r="IJX42" s="165"/>
      <c r="IJY42" s="159"/>
      <c r="IJZ42" s="165"/>
      <c r="IKA42" s="159"/>
      <c r="IKB42" s="165"/>
      <c r="IKC42" s="159"/>
      <c r="IKD42" s="165"/>
      <c r="IKE42" s="159"/>
      <c r="IKF42" s="165"/>
      <c r="IKG42" s="159"/>
      <c r="IKH42" s="165"/>
      <c r="IKI42" s="159"/>
      <c r="IKJ42" s="165"/>
      <c r="IKK42" s="159"/>
      <c r="IKL42" s="165"/>
      <c r="IKM42" s="159"/>
      <c r="IKN42" s="165"/>
      <c r="IKO42" s="159"/>
      <c r="IKP42" s="165"/>
      <c r="IKQ42" s="159"/>
      <c r="IKR42" s="165"/>
      <c r="IKS42" s="159"/>
      <c r="IKT42" s="165"/>
      <c r="IKU42" s="159"/>
      <c r="IKV42" s="165"/>
      <c r="IKW42" s="159"/>
      <c r="IKX42" s="165"/>
      <c r="IKY42" s="159"/>
      <c r="IKZ42" s="165"/>
      <c r="ILA42" s="159"/>
      <c r="ILB42" s="165"/>
      <c r="ILC42" s="159"/>
      <c r="ILD42" s="165"/>
      <c r="ILE42" s="159"/>
      <c r="ILF42" s="165"/>
      <c r="ILG42" s="159"/>
      <c r="ILH42" s="165"/>
      <c r="ILI42" s="159"/>
      <c r="ILJ42" s="165"/>
      <c r="ILK42" s="159"/>
      <c r="ILL42" s="165"/>
      <c r="ILM42" s="159"/>
      <c r="ILN42" s="165"/>
      <c r="ILO42" s="159"/>
      <c r="ILP42" s="165"/>
      <c r="ILQ42" s="159"/>
      <c r="ILR42" s="165"/>
      <c r="ILS42" s="159"/>
      <c r="ILT42" s="165"/>
      <c r="ILU42" s="159"/>
      <c r="ILV42" s="165"/>
      <c r="ILW42" s="159"/>
      <c r="ILX42" s="165"/>
      <c r="ILY42" s="159"/>
      <c r="ILZ42" s="165"/>
      <c r="IMA42" s="159"/>
      <c r="IMB42" s="165"/>
      <c r="IMC42" s="159"/>
      <c r="IMD42" s="165"/>
      <c r="IME42" s="159"/>
      <c r="IMF42" s="165"/>
      <c r="IMG42" s="159"/>
      <c r="IMH42" s="165"/>
      <c r="IMI42" s="159"/>
      <c r="IMJ42" s="165"/>
      <c r="IMK42" s="159"/>
      <c r="IML42" s="165"/>
      <c r="IMM42" s="159"/>
      <c r="IMN42" s="165"/>
      <c r="IMO42" s="159"/>
      <c r="IMP42" s="165"/>
      <c r="IMQ42" s="159"/>
      <c r="IMR42" s="165"/>
      <c r="IMS42" s="159"/>
      <c r="IMT42" s="165"/>
      <c r="IMU42" s="159"/>
      <c r="IMV42" s="165"/>
      <c r="IMW42" s="159"/>
      <c r="IMX42" s="165"/>
      <c r="IMY42" s="159"/>
      <c r="IMZ42" s="165"/>
      <c r="INA42" s="159"/>
      <c r="INB42" s="165"/>
      <c r="INC42" s="159"/>
      <c r="IND42" s="165"/>
      <c r="INE42" s="159"/>
      <c r="INF42" s="165"/>
      <c r="ING42" s="159"/>
      <c r="INH42" s="165"/>
      <c r="INI42" s="159"/>
      <c r="INJ42" s="165"/>
      <c r="INK42" s="159"/>
      <c r="INL42" s="165"/>
      <c r="INM42" s="159"/>
      <c r="INN42" s="165"/>
      <c r="INO42" s="159"/>
      <c r="INP42" s="165"/>
      <c r="INQ42" s="159"/>
      <c r="INR42" s="165"/>
      <c r="INS42" s="159"/>
      <c r="INT42" s="165"/>
      <c r="INU42" s="159"/>
      <c r="INV42" s="165"/>
      <c r="INW42" s="159"/>
      <c r="INX42" s="165"/>
      <c r="INY42" s="159"/>
      <c r="INZ42" s="165"/>
      <c r="IOA42" s="159"/>
      <c r="IOB42" s="165"/>
      <c r="IOC42" s="159"/>
      <c r="IOD42" s="165"/>
      <c r="IOE42" s="159"/>
      <c r="IOF42" s="165"/>
      <c r="IOG42" s="159"/>
      <c r="IOH42" s="165"/>
      <c r="IOI42" s="159"/>
      <c r="IOJ42" s="165"/>
      <c r="IOK42" s="159"/>
      <c r="IOL42" s="165"/>
      <c r="IOM42" s="159"/>
      <c r="ION42" s="165"/>
      <c r="IOO42" s="159"/>
      <c r="IOP42" s="165"/>
      <c r="IOQ42" s="159"/>
      <c r="IOR42" s="165"/>
      <c r="IOS42" s="159"/>
      <c r="IOT42" s="165"/>
      <c r="IOU42" s="159"/>
      <c r="IOV42" s="165"/>
      <c r="IOW42" s="159"/>
      <c r="IOX42" s="165"/>
      <c r="IOY42" s="159"/>
      <c r="IOZ42" s="165"/>
      <c r="IPA42" s="159"/>
      <c r="IPB42" s="165"/>
      <c r="IPC42" s="159"/>
      <c r="IPD42" s="165"/>
      <c r="IPE42" s="159"/>
      <c r="IPF42" s="165"/>
      <c r="IPG42" s="159"/>
      <c r="IPH42" s="165"/>
      <c r="IPI42" s="159"/>
      <c r="IPJ42" s="165"/>
      <c r="IPK42" s="159"/>
      <c r="IPL42" s="165"/>
      <c r="IPM42" s="159"/>
      <c r="IPN42" s="165"/>
      <c r="IPO42" s="159"/>
      <c r="IPP42" s="165"/>
      <c r="IPQ42" s="159"/>
      <c r="IPR42" s="165"/>
      <c r="IPS42" s="159"/>
      <c r="IPT42" s="165"/>
      <c r="IPU42" s="159"/>
      <c r="IPV42" s="165"/>
      <c r="IPW42" s="159"/>
      <c r="IPX42" s="165"/>
      <c r="IPY42" s="159"/>
      <c r="IPZ42" s="165"/>
      <c r="IQA42" s="159"/>
      <c r="IQB42" s="165"/>
      <c r="IQC42" s="159"/>
      <c r="IQD42" s="165"/>
      <c r="IQE42" s="159"/>
      <c r="IQF42" s="165"/>
      <c r="IQG42" s="159"/>
      <c r="IQH42" s="165"/>
      <c r="IQI42" s="159"/>
      <c r="IQJ42" s="165"/>
      <c r="IQK42" s="159"/>
      <c r="IQL42" s="165"/>
      <c r="IQM42" s="159"/>
      <c r="IQN42" s="165"/>
      <c r="IQO42" s="159"/>
      <c r="IQP42" s="165"/>
      <c r="IQQ42" s="159"/>
      <c r="IQR42" s="165"/>
      <c r="IQS42" s="159"/>
      <c r="IQT42" s="165"/>
      <c r="IQU42" s="159"/>
      <c r="IQV42" s="165"/>
      <c r="IQW42" s="159"/>
      <c r="IQX42" s="165"/>
      <c r="IQY42" s="159"/>
      <c r="IQZ42" s="165"/>
      <c r="IRA42" s="159"/>
      <c r="IRB42" s="165"/>
      <c r="IRC42" s="159"/>
      <c r="IRD42" s="165"/>
      <c r="IRE42" s="159"/>
      <c r="IRF42" s="165"/>
      <c r="IRG42" s="159"/>
      <c r="IRH42" s="165"/>
      <c r="IRI42" s="159"/>
      <c r="IRJ42" s="165"/>
      <c r="IRK42" s="159"/>
      <c r="IRL42" s="165"/>
      <c r="IRM42" s="159"/>
      <c r="IRN42" s="165"/>
      <c r="IRO42" s="159"/>
      <c r="IRP42" s="165"/>
      <c r="IRQ42" s="159"/>
      <c r="IRR42" s="165"/>
      <c r="IRS42" s="159"/>
      <c r="IRT42" s="165"/>
      <c r="IRU42" s="159"/>
      <c r="IRV42" s="165"/>
      <c r="IRW42" s="159"/>
      <c r="IRX42" s="165"/>
      <c r="IRY42" s="159"/>
      <c r="IRZ42" s="165"/>
      <c r="ISA42" s="159"/>
      <c r="ISB42" s="165"/>
      <c r="ISC42" s="159"/>
      <c r="ISD42" s="165"/>
      <c r="ISE42" s="159"/>
      <c r="ISF42" s="165"/>
      <c r="ISG42" s="159"/>
      <c r="ISH42" s="165"/>
      <c r="ISI42" s="159"/>
      <c r="ISJ42" s="165"/>
      <c r="ISK42" s="159"/>
      <c r="ISL42" s="165"/>
      <c r="ISM42" s="159"/>
      <c r="ISN42" s="165"/>
      <c r="ISO42" s="159"/>
      <c r="ISP42" s="165"/>
      <c r="ISQ42" s="159"/>
      <c r="ISR42" s="165"/>
      <c r="ISS42" s="159"/>
      <c r="IST42" s="165"/>
      <c r="ISU42" s="159"/>
      <c r="ISV42" s="165"/>
      <c r="ISW42" s="159"/>
      <c r="ISX42" s="165"/>
      <c r="ISY42" s="159"/>
      <c r="ISZ42" s="165"/>
      <c r="ITA42" s="159"/>
      <c r="ITB42" s="165"/>
      <c r="ITC42" s="159"/>
      <c r="ITD42" s="165"/>
      <c r="ITE42" s="159"/>
      <c r="ITF42" s="165"/>
      <c r="ITG42" s="159"/>
      <c r="ITH42" s="165"/>
      <c r="ITI42" s="159"/>
      <c r="ITJ42" s="165"/>
      <c r="ITK42" s="159"/>
      <c r="ITL42" s="165"/>
      <c r="ITM42" s="159"/>
      <c r="ITN42" s="165"/>
      <c r="ITO42" s="159"/>
      <c r="ITP42" s="165"/>
      <c r="ITQ42" s="159"/>
      <c r="ITR42" s="165"/>
      <c r="ITS42" s="159"/>
      <c r="ITT42" s="165"/>
      <c r="ITU42" s="159"/>
      <c r="ITV42" s="165"/>
      <c r="ITW42" s="159"/>
      <c r="ITX42" s="165"/>
      <c r="ITY42" s="159"/>
      <c r="ITZ42" s="165"/>
      <c r="IUA42" s="159"/>
      <c r="IUB42" s="165"/>
      <c r="IUC42" s="159"/>
      <c r="IUD42" s="165"/>
      <c r="IUE42" s="159"/>
      <c r="IUF42" s="165"/>
      <c r="IUG42" s="159"/>
      <c r="IUH42" s="165"/>
      <c r="IUI42" s="159"/>
      <c r="IUJ42" s="165"/>
      <c r="IUK42" s="159"/>
      <c r="IUL42" s="165"/>
      <c r="IUM42" s="159"/>
      <c r="IUN42" s="165"/>
      <c r="IUO42" s="159"/>
      <c r="IUP42" s="165"/>
      <c r="IUQ42" s="159"/>
      <c r="IUR42" s="165"/>
      <c r="IUS42" s="159"/>
      <c r="IUT42" s="165"/>
      <c r="IUU42" s="159"/>
      <c r="IUV42" s="165"/>
      <c r="IUW42" s="159"/>
      <c r="IUX42" s="165"/>
      <c r="IUY42" s="159"/>
      <c r="IUZ42" s="165"/>
      <c r="IVA42" s="159"/>
      <c r="IVB42" s="165"/>
      <c r="IVC42" s="159"/>
      <c r="IVD42" s="165"/>
      <c r="IVE42" s="159"/>
      <c r="IVF42" s="165"/>
      <c r="IVG42" s="159"/>
      <c r="IVH42" s="165"/>
      <c r="IVI42" s="159"/>
      <c r="IVJ42" s="165"/>
      <c r="IVK42" s="159"/>
      <c r="IVL42" s="165"/>
      <c r="IVM42" s="159"/>
      <c r="IVN42" s="165"/>
      <c r="IVO42" s="159"/>
      <c r="IVP42" s="165"/>
      <c r="IVQ42" s="159"/>
      <c r="IVR42" s="165"/>
      <c r="IVS42" s="159"/>
      <c r="IVT42" s="165"/>
      <c r="IVU42" s="159"/>
      <c r="IVV42" s="165"/>
      <c r="IVW42" s="159"/>
      <c r="IVX42" s="165"/>
      <c r="IVY42" s="159"/>
      <c r="IVZ42" s="165"/>
      <c r="IWA42" s="159"/>
      <c r="IWB42" s="165"/>
      <c r="IWC42" s="159"/>
      <c r="IWD42" s="165"/>
      <c r="IWE42" s="159"/>
      <c r="IWF42" s="165"/>
      <c r="IWG42" s="159"/>
      <c r="IWH42" s="165"/>
      <c r="IWI42" s="159"/>
      <c r="IWJ42" s="165"/>
      <c r="IWK42" s="159"/>
      <c r="IWL42" s="165"/>
      <c r="IWM42" s="159"/>
      <c r="IWN42" s="165"/>
      <c r="IWO42" s="159"/>
      <c r="IWP42" s="165"/>
      <c r="IWQ42" s="159"/>
      <c r="IWR42" s="165"/>
      <c r="IWS42" s="159"/>
      <c r="IWT42" s="165"/>
      <c r="IWU42" s="159"/>
      <c r="IWV42" s="165"/>
      <c r="IWW42" s="159"/>
      <c r="IWX42" s="165"/>
      <c r="IWY42" s="159"/>
      <c r="IWZ42" s="165"/>
      <c r="IXA42" s="159"/>
      <c r="IXB42" s="165"/>
      <c r="IXC42" s="159"/>
      <c r="IXD42" s="165"/>
      <c r="IXE42" s="159"/>
      <c r="IXF42" s="165"/>
      <c r="IXG42" s="159"/>
      <c r="IXH42" s="165"/>
      <c r="IXI42" s="159"/>
      <c r="IXJ42" s="165"/>
      <c r="IXK42" s="159"/>
      <c r="IXL42" s="165"/>
      <c r="IXM42" s="159"/>
      <c r="IXN42" s="165"/>
      <c r="IXO42" s="159"/>
      <c r="IXP42" s="165"/>
      <c r="IXQ42" s="159"/>
      <c r="IXR42" s="165"/>
      <c r="IXS42" s="159"/>
      <c r="IXT42" s="165"/>
      <c r="IXU42" s="159"/>
      <c r="IXV42" s="165"/>
      <c r="IXW42" s="159"/>
      <c r="IXX42" s="165"/>
      <c r="IXY42" s="159"/>
      <c r="IXZ42" s="165"/>
      <c r="IYA42" s="159"/>
      <c r="IYB42" s="165"/>
      <c r="IYC42" s="159"/>
      <c r="IYD42" s="165"/>
      <c r="IYE42" s="159"/>
      <c r="IYF42" s="165"/>
      <c r="IYG42" s="159"/>
      <c r="IYH42" s="165"/>
      <c r="IYI42" s="159"/>
      <c r="IYJ42" s="165"/>
      <c r="IYK42" s="159"/>
      <c r="IYL42" s="165"/>
      <c r="IYM42" s="159"/>
      <c r="IYN42" s="165"/>
      <c r="IYO42" s="159"/>
      <c r="IYP42" s="165"/>
      <c r="IYQ42" s="159"/>
      <c r="IYR42" s="165"/>
      <c r="IYS42" s="159"/>
      <c r="IYT42" s="165"/>
      <c r="IYU42" s="159"/>
      <c r="IYV42" s="165"/>
      <c r="IYW42" s="159"/>
      <c r="IYX42" s="165"/>
      <c r="IYY42" s="159"/>
      <c r="IYZ42" s="165"/>
      <c r="IZA42" s="159"/>
      <c r="IZB42" s="165"/>
      <c r="IZC42" s="159"/>
      <c r="IZD42" s="165"/>
      <c r="IZE42" s="159"/>
      <c r="IZF42" s="165"/>
      <c r="IZG42" s="159"/>
      <c r="IZH42" s="165"/>
      <c r="IZI42" s="159"/>
      <c r="IZJ42" s="165"/>
      <c r="IZK42" s="159"/>
      <c r="IZL42" s="165"/>
      <c r="IZM42" s="159"/>
      <c r="IZN42" s="165"/>
      <c r="IZO42" s="159"/>
      <c r="IZP42" s="165"/>
      <c r="IZQ42" s="159"/>
      <c r="IZR42" s="165"/>
      <c r="IZS42" s="159"/>
      <c r="IZT42" s="165"/>
      <c r="IZU42" s="159"/>
      <c r="IZV42" s="165"/>
      <c r="IZW42" s="159"/>
      <c r="IZX42" s="165"/>
      <c r="IZY42" s="159"/>
      <c r="IZZ42" s="165"/>
      <c r="JAA42" s="159"/>
      <c r="JAB42" s="165"/>
      <c r="JAC42" s="159"/>
      <c r="JAD42" s="165"/>
      <c r="JAE42" s="159"/>
      <c r="JAF42" s="165"/>
      <c r="JAG42" s="159"/>
      <c r="JAH42" s="165"/>
      <c r="JAI42" s="159"/>
      <c r="JAJ42" s="165"/>
      <c r="JAK42" s="159"/>
      <c r="JAL42" s="165"/>
      <c r="JAM42" s="159"/>
      <c r="JAN42" s="165"/>
      <c r="JAO42" s="159"/>
      <c r="JAP42" s="165"/>
      <c r="JAQ42" s="159"/>
      <c r="JAR42" s="165"/>
      <c r="JAS42" s="159"/>
      <c r="JAT42" s="165"/>
      <c r="JAU42" s="159"/>
      <c r="JAV42" s="165"/>
      <c r="JAW42" s="159"/>
      <c r="JAX42" s="165"/>
      <c r="JAY42" s="159"/>
      <c r="JAZ42" s="165"/>
      <c r="JBA42" s="159"/>
      <c r="JBB42" s="165"/>
      <c r="JBC42" s="159"/>
      <c r="JBD42" s="165"/>
      <c r="JBE42" s="159"/>
      <c r="JBF42" s="165"/>
      <c r="JBG42" s="159"/>
      <c r="JBH42" s="165"/>
      <c r="JBI42" s="159"/>
      <c r="JBJ42" s="165"/>
      <c r="JBK42" s="159"/>
      <c r="JBL42" s="165"/>
      <c r="JBM42" s="159"/>
      <c r="JBN42" s="165"/>
      <c r="JBO42" s="159"/>
      <c r="JBP42" s="165"/>
      <c r="JBQ42" s="159"/>
      <c r="JBR42" s="165"/>
      <c r="JBS42" s="159"/>
      <c r="JBT42" s="165"/>
      <c r="JBU42" s="159"/>
      <c r="JBV42" s="165"/>
      <c r="JBW42" s="159"/>
      <c r="JBX42" s="165"/>
      <c r="JBY42" s="159"/>
      <c r="JBZ42" s="165"/>
      <c r="JCA42" s="159"/>
      <c r="JCB42" s="165"/>
      <c r="JCC42" s="159"/>
      <c r="JCD42" s="165"/>
      <c r="JCE42" s="159"/>
      <c r="JCF42" s="165"/>
      <c r="JCG42" s="159"/>
      <c r="JCH42" s="165"/>
      <c r="JCI42" s="159"/>
      <c r="JCJ42" s="165"/>
      <c r="JCK42" s="159"/>
      <c r="JCL42" s="165"/>
      <c r="JCM42" s="159"/>
      <c r="JCN42" s="165"/>
      <c r="JCO42" s="159"/>
      <c r="JCP42" s="165"/>
      <c r="JCQ42" s="159"/>
      <c r="JCR42" s="165"/>
      <c r="JCS42" s="159"/>
      <c r="JCT42" s="165"/>
      <c r="JCU42" s="159"/>
      <c r="JCV42" s="165"/>
      <c r="JCW42" s="159"/>
      <c r="JCX42" s="165"/>
      <c r="JCY42" s="159"/>
      <c r="JCZ42" s="165"/>
      <c r="JDA42" s="159"/>
      <c r="JDB42" s="165"/>
      <c r="JDC42" s="159"/>
      <c r="JDD42" s="165"/>
      <c r="JDE42" s="159"/>
      <c r="JDF42" s="165"/>
      <c r="JDG42" s="159"/>
      <c r="JDH42" s="165"/>
      <c r="JDI42" s="159"/>
      <c r="JDJ42" s="165"/>
      <c r="JDK42" s="159"/>
      <c r="JDL42" s="165"/>
      <c r="JDM42" s="159"/>
      <c r="JDN42" s="165"/>
      <c r="JDO42" s="159"/>
      <c r="JDP42" s="165"/>
      <c r="JDQ42" s="159"/>
      <c r="JDR42" s="165"/>
      <c r="JDS42" s="159"/>
      <c r="JDT42" s="165"/>
      <c r="JDU42" s="159"/>
      <c r="JDV42" s="165"/>
      <c r="JDW42" s="159"/>
      <c r="JDX42" s="165"/>
      <c r="JDY42" s="159"/>
      <c r="JDZ42" s="165"/>
      <c r="JEA42" s="159"/>
      <c r="JEB42" s="165"/>
      <c r="JEC42" s="159"/>
      <c r="JED42" s="165"/>
      <c r="JEE42" s="159"/>
      <c r="JEF42" s="165"/>
      <c r="JEG42" s="159"/>
      <c r="JEH42" s="165"/>
      <c r="JEI42" s="159"/>
      <c r="JEJ42" s="165"/>
      <c r="JEK42" s="159"/>
      <c r="JEL42" s="165"/>
      <c r="JEM42" s="159"/>
      <c r="JEN42" s="165"/>
      <c r="JEO42" s="159"/>
      <c r="JEP42" s="165"/>
      <c r="JEQ42" s="159"/>
      <c r="JER42" s="165"/>
      <c r="JES42" s="159"/>
      <c r="JET42" s="165"/>
      <c r="JEU42" s="159"/>
      <c r="JEV42" s="165"/>
      <c r="JEW42" s="159"/>
      <c r="JEX42" s="165"/>
      <c r="JEY42" s="159"/>
      <c r="JEZ42" s="165"/>
      <c r="JFA42" s="159"/>
      <c r="JFB42" s="165"/>
      <c r="JFC42" s="159"/>
      <c r="JFD42" s="165"/>
      <c r="JFE42" s="159"/>
      <c r="JFF42" s="165"/>
      <c r="JFG42" s="159"/>
      <c r="JFH42" s="165"/>
      <c r="JFI42" s="159"/>
      <c r="JFJ42" s="165"/>
      <c r="JFK42" s="159"/>
      <c r="JFL42" s="165"/>
      <c r="JFM42" s="159"/>
      <c r="JFN42" s="165"/>
      <c r="JFO42" s="159"/>
      <c r="JFP42" s="165"/>
      <c r="JFQ42" s="159"/>
      <c r="JFR42" s="165"/>
      <c r="JFS42" s="159"/>
      <c r="JFT42" s="165"/>
      <c r="JFU42" s="159"/>
      <c r="JFV42" s="165"/>
      <c r="JFW42" s="159"/>
      <c r="JFX42" s="165"/>
      <c r="JFY42" s="159"/>
      <c r="JFZ42" s="165"/>
      <c r="JGA42" s="159"/>
      <c r="JGB42" s="165"/>
      <c r="JGC42" s="159"/>
      <c r="JGD42" s="165"/>
      <c r="JGE42" s="159"/>
      <c r="JGF42" s="165"/>
      <c r="JGG42" s="159"/>
      <c r="JGH42" s="165"/>
      <c r="JGI42" s="159"/>
      <c r="JGJ42" s="165"/>
      <c r="JGK42" s="159"/>
      <c r="JGL42" s="165"/>
      <c r="JGM42" s="159"/>
      <c r="JGN42" s="165"/>
      <c r="JGO42" s="159"/>
      <c r="JGP42" s="165"/>
      <c r="JGQ42" s="159"/>
      <c r="JGR42" s="165"/>
      <c r="JGS42" s="159"/>
      <c r="JGT42" s="165"/>
      <c r="JGU42" s="159"/>
      <c r="JGV42" s="165"/>
      <c r="JGW42" s="159"/>
      <c r="JGX42" s="165"/>
      <c r="JGY42" s="159"/>
      <c r="JGZ42" s="165"/>
      <c r="JHA42" s="159"/>
      <c r="JHB42" s="165"/>
      <c r="JHC42" s="159"/>
      <c r="JHD42" s="165"/>
      <c r="JHE42" s="159"/>
      <c r="JHF42" s="165"/>
      <c r="JHG42" s="159"/>
      <c r="JHH42" s="165"/>
      <c r="JHI42" s="159"/>
      <c r="JHJ42" s="165"/>
      <c r="JHK42" s="159"/>
      <c r="JHL42" s="165"/>
      <c r="JHM42" s="159"/>
      <c r="JHN42" s="165"/>
      <c r="JHO42" s="159"/>
      <c r="JHP42" s="165"/>
      <c r="JHQ42" s="159"/>
      <c r="JHR42" s="165"/>
      <c r="JHS42" s="159"/>
      <c r="JHT42" s="165"/>
      <c r="JHU42" s="159"/>
      <c r="JHV42" s="165"/>
      <c r="JHW42" s="159"/>
      <c r="JHX42" s="165"/>
      <c r="JHY42" s="159"/>
      <c r="JHZ42" s="165"/>
      <c r="JIA42" s="159"/>
      <c r="JIB42" s="165"/>
      <c r="JIC42" s="159"/>
      <c r="JID42" s="165"/>
      <c r="JIE42" s="159"/>
      <c r="JIF42" s="165"/>
      <c r="JIG42" s="159"/>
      <c r="JIH42" s="165"/>
      <c r="JII42" s="159"/>
      <c r="JIJ42" s="165"/>
      <c r="JIK42" s="159"/>
      <c r="JIL42" s="165"/>
      <c r="JIM42" s="159"/>
      <c r="JIN42" s="165"/>
      <c r="JIO42" s="159"/>
      <c r="JIP42" s="165"/>
      <c r="JIQ42" s="159"/>
      <c r="JIR42" s="165"/>
      <c r="JIS42" s="159"/>
      <c r="JIT42" s="165"/>
      <c r="JIU42" s="159"/>
      <c r="JIV42" s="165"/>
      <c r="JIW42" s="159"/>
      <c r="JIX42" s="165"/>
      <c r="JIY42" s="159"/>
      <c r="JIZ42" s="165"/>
      <c r="JJA42" s="159"/>
      <c r="JJB42" s="165"/>
      <c r="JJC42" s="159"/>
      <c r="JJD42" s="165"/>
      <c r="JJE42" s="159"/>
      <c r="JJF42" s="165"/>
      <c r="JJG42" s="159"/>
      <c r="JJH42" s="165"/>
      <c r="JJI42" s="159"/>
      <c r="JJJ42" s="165"/>
      <c r="JJK42" s="159"/>
      <c r="JJL42" s="165"/>
      <c r="JJM42" s="159"/>
      <c r="JJN42" s="165"/>
      <c r="JJO42" s="159"/>
      <c r="JJP42" s="165"/>
      <c r="JJQ42" s="159"/>
      <c r="JJR42" s="165"/>
      <c r="JJS42" s="159"/>
      <c r="JJT42" s="165"/>
      <c r="JJU42" s="159"/>
      <c r="JJV42" s="165"/>
      <c r="JJW42" s="159"/>
      <c r="JJX42" s="165"/>
      <c r="JJY42" s="159"/>
      <c r="JJZ42" s="165"/>
      <c r="JKA42" s="159"/>
      <c r="JKB42" s="165"/>
      <c r="JKC42" s="159"/>
      <c r="JKD42" s="165"/>
      <c r="JKE42" s="159"/>
      <c r="JKF42" s="165"/>
      <c r="JKG42" s="159"/>
      <c r="JKH42" s="165"/>
      <c r="JKI42" s="159"/>
      <c r="JKJ42" s="165"/>
      <c r="JKK42" s="159"/>
      <c r="JKL42" s="165"/>
      <c r="JKM42" s="159"/>
      <c r="JKN42" s="165"/>
      <c r="JKO42" s="159"/>
      <c r="JKP42" s="165"/>
      <c r="JKQ42" s="159"/>
      <c r="JKR42" s="165"/>
      <c r="JKS42" s="159"/>
      <c r="JKT42" s="165"/>
      <c r="JKU42" s="159"/>
      <c r="JKV42" s="165"/>
      <c r="JKW42" s="159"/>
      <c r="JKX42" s="165"/>
      <c r="JKY42" s="159"/>
      <c r="JKZ42" s="165"/>
      <c r="JLA42" s="159"/>
      <c r="JLB42" s="165"/>
      <c r="JLC42" s="159"/>
      <c r="JLD42" s="165"/>
      <c r="JLE42" s="159"/>
      <c r="JLF42" s="165"/>
      <c r="JLG42" s="159"/>
      <c r="JLH42" s="165"/>
      <c r="JLI42" s="159"/>
      <c r="JLJ42" s="165"/>
      <c r="JLK42" s="159"/>
      <c r="JLL42" s="165"/>
      <c r="JLM42" s="159"/>
      <c r="JLN42" s="165"/>
      <c r="JLO42" s="159"/>
      <c r="JLP42" s="165"/>
      <c r="JLQ42" s="159"/>
      <c r="JLR42" s="165"/>
      <c r="JLS42" s="159"/>
      <c r="JLT42" s="165"/>
      <c r="JLU42" s="159"/>
      <c r="JLV42" s="165"/>
      <c r="JLW42" s="159"/>
      <c r="JLX42" s="165"/>
      <c r="JLY42" s="159"/>
      <c r="JLZ42" s="165"/>
      <c r="JMA42" s="159"/>
      <c r="JMB42" s="165"/>
      <c r="JMC42" s="159"/>
      <c r="JMD42" s="165"/>
      <c r="JME42" s="159"/>
      <c r="JMF42" s="165"/>
      <c r="JMG42" s="159"/>
      <c r="JMH42" s="165"/>
      <c r="JMI42" s="159"/>
      <c r="JMJ42" s="165"/>
      <c r="JMK42" s="159"/>
      <c r="JML42" s="165"/>
      <c r="JMM42" s="159"/>
      <c r="JMN42" s="165"/>
      <c r="JMO42" s="159"/>
      <c r="JMP42" s="165"/>
      <c r="JMQ42" s="159"/>
      <c r="JMR42" s="165"/>
      <c r="JMS42" s="159"/>
      <c r="JMT42" s="165"/>
      <c r="JMU42" s="159"/>
      <c r="JMV42" s="165"/>
      <c r="JMW42" s="159"/>
      <c r="JMX42" s="165"/>
      <c r="JMY42" s="159"/>
      <c r="JMZ42" s="165"/>
      <c r="JNA42" s="159"/>
      <c r="JNB42" s="165"/>
      <c r="JNC42" s="159"/>
      <c r="JND42" s="165"/>
      <c r="JNE42" s="159"/>
      <c r="JNF42" s="165"/>
      <c r="JNG42" s="159"/>
      <c r="JNH42" s="165"/>
      <c r="JNI42" s="159"/>
      <c r="JNJ42" s="165"/>
      <c r="JNK42" s="159"/>
      <c r="JNL42" s="165"/>
      <c r="JNM42" s="159"/>
      <c r="JNN42" s="165"/>
      <c r="JNO42" s="159"/>
      <c r="JNP42" s="165"/>
      <c r="JNQ42" s="159"/>
      <c r="JNR42" s="165"/>
      <c r="JNS42" s="159"/>
      <c r="JNT42" s="165"/>
      <c r="JNU42" s="159"/>
      <c r="JNV42" s="165"/>
      <c r="JNW42" s="159"/>
      <c r="JNX42" s="165"/>
      <c r="JNY42" s="159"/>
      <c r="JNZ42" s="165"/>
      <c r="JOA42" s="159"/>
      <c r="JOB42" s="165"/>
      <c r="JOC42" s="159"/>
      <c r="JOD42" s="165"/>
      <c r="JOE42" s="159"/>
      <c r="JOF42" s="165"/>
      <c r="JOG42" s="159"/>
      <c r="JOH42" s="165"/>
      <c r="JOI42" s="159"/>
      <c r="JOJ42" s="165"/>
      <c r="JOK42" s="159"/>
      <c r="JOL42" s="165"/>
      <c r="JOM42" s="159"/>
      <c r="JON42" s="165"/>
      <c r="JOO42" s="159"/>
      <c r="JOP42" s="165"/>
      <c r="JOQ42" s="159"/>
      <c r="JOR42" s="165"/>
      <c r="JOS42" s="159"/>
      <c r="JOT42" s="165"/>
      <c r="JOU42" s="159"/>
      <c r="JOV42" s="165"/>
      <c r="JOW42" s="159"/>
      <c r="JOX42" s="165"/>
      <c r="JOY42" s="159"/>
      <c r="JOZ42" s="165"/>
      <c r="JPA42" s="159"/>
      <c r="JPB42" s="165"/>
      <c r="JPC42" s="159"/>
      <c r="JPD42" s="165"/>
      <c r="JPE42" s="159"/>
      <c r="JPF42" s="165"/>
      <c r="JPG42" s="159"/>
      <c r="JPH42" s="165"/>
      <c r="JPI42" s="159"/>
      <c r="JPJ42" s="165"/>
      <c r="JPK42" s="159"/>
      <c r="JPL42" s="165"/>
      <c r="JPM42" s="159"/>
      <c r="JPN42" s="165"/>
      <c r="JPO42" s="159"/>
      <c r="JPP42" s="165"/>
      <c r="JPQ42" s="159"/>
      <c r="JPR42" s="165"/>
      <c r="JPS42" s="159"/>
      <c r="JPT42" s="165"/>
      <c r="JPU42" s="159"/>
      <c r="JPV42" s="165"/>
      <c r="JPW42" s="159"/>
      <c r="JPX42" s="165"/>
      <c r="JPY42" s="159"/>
      <c r="JPZ42" s="165"/>
      <c r="JQA42" s="159"/>
      <c r="JQB42" s="165"/>
      <c r="JQC42" s="159"/>
      <c r="JQD42" s="165"/>
      <c r="JQE42" s="159"/>
      <c r="JQF42" s="165"/>
      <c r="JQG42" s="159"/>
      <c r="JQH42" s="165"/>
      <c r="JQI42" s="159"/>
      <c r="JQJ42" s="165"/>
      <c r="JQK42" s="159"/>
      <c r="JQL42" s="165"/>
      <c r="JQM42" s="159"/>
      <c r="JQN42" s="165"/>
      <c r="JQO42" s="159"/>
      <c r="JQP42" s="165"/>
      <c r="JQQ42" s="159"/>
      <c r="JQR42" s="165"/>
      <c r="JQS42" s="159"/>
      <c r="JQT42" s="165"/>
      <c r="JQU42" s="159"/>
      <c r="JQV42" s="165"/>
      <c r="JQW42" s="159"/>
      <c r="JQX42" s="165"/>
      <c r="JQY42" s="159"/>
      <c r="JQZ42" s="165"/>
      <c r="JRA42" s="159"/>
      <c r="JRB42" s="165"/>
      <c r="JRC42" s="159"/>
      <c r="JRD42" s="165"/>
      <c r="JRE42" s="159"/>
      <c r="JRF42" s="165"/>
      <c r="JRG42" s="159"/>
      <c r="JRH42" s="165"/>
      <c r="JRI42" s="159"/>
      <c r="JRJ42" s="165"/>
      <c r="JRK42" s="159"/>
      <c r="JRL42" s="165"/>
      <c r="JRM42" s="159"/>
      <c r="JRN42" s="165"/>
      <c r="JRO42" s="159"/>
      <c r="JRP42" s="165"/>
      <c r="JRQ42" s="159"/>
      <c r="JRR42" s="165"/>
      <c r="JRS42" s="159"/>
      <c r="JRT42" s="165"/>
      <c r="JRU42" s="159"/>
      <c r="JRV42" s="165"/>
      <c r="JRW42" s="159"/>
      <c r="JRX42" s="165"/>
      <c r="JRY42" s="159"/>
      <c r="JRZ42" s="165"/>
      <c r="JSA42" s="159"/>
      <c r="JSB42" s="165"/>
      <c r="JSC42" s="159"/>
      <c r="JSD42" s="165"/>
      <c r="JSE42" s="159"/>
      <c r="JSF42" s="165"/>
      <c r="JSG42" s="159"/>
      <c r="JSH42" s="165"/>
      <c r="JSI42" s="159"/>
      <c r="JSJ42" s="165"/>
      <c r="JSK42" s="159"/>
      <c r="JSL42" s="165"/>
      <c r="JSM42" s="159"/>
      <c r="JSN42" s="165"/>
      <c r="JSO42" s="159"/>
      <c r="JSP42" s="165"/>
      <c r="JSQ42" s="159"/>
      <c r="JSR42" s="165"/>
      <c r="JSS42" s="159"/>
      <c r="JST42" s="165"/>
      <c r="JSU42" s="159"/>
      <c r="JSV42" s="165"/>
      <c r="JSW42" s="159"/>
      <c r="JSX42" s="165"/>
      <c r="JSY42" s="159"/>
      <c r="JSZ42" s="165"/>
      <c r="JTA42" s="159"/>
      <c r="JTB42" s="165"/>
      <c r="JTC42" s="159"/>
      <c r="JTD42" s="165"/>
      <c r="JTE42" s="159"/>
      <c r="JTF42" s="165"/>
      <c r="JTG42" s="159"/>
      <c r="JTH42" s="165"/>
      <c r="JTI42" s="159"/>
      <c r="JTJ42" s="165"/>
      <c r="JTK42" s="159"/>
      <c r="JTL42" s="165"/>
      <c r="JTM42" s="159"/>
      <c r="JTN42" s="165"/>
      <c r="JTO42" s="159"/>
      <c r="JTP42" s="165"/>
      <c r="JTQ42" s="159"/>
      <c r="JTR42" s="165"/>
      <c r="JTS42" s="159"/>
      <c r="JTT42" s="165"/>
      <c r="JTU42" s="159"/>
      <c r="JTV42" s="165"/>
      <c r="JTW42" s="159"/>
      <c r="JTX42" s="165"/>
      <c r="JTY42" s="159"/>
      <c r="JTZ42" s="165"/>
      <c r="JUA42" s="159"/>
      <c r="JUB42" s="165"/>
      <c r="JUC42" s="159"/>
      <c r="JUD42" s="165"/>
      <c r="JUE42" s="159"/>
      <c r="JUF42" s="165"/>
      <c r="JUG42" s="159"/>
      <c r="JUH42" s="165"/>
      <c r="JUI42" s="159"/>
      <c r="JUJ42" s="165"/>
      <c r="JUK42" s="159"/>
      <c r="JUL42" s="165"/>
      <c r="JUM42" s="159"/>
      <c r="JUN42" s="165"/>
      <c r="JUO42" s="159"/>
      <c r="JUP42" s="165"/>
      <c r="JUQ42" s="159"/>
      <c r="JUR42" s="165"/>
      <c r="JUS42" s="159"/>
      <c r="JUT42" s="165"/>
      <c r="JUU42" s="159"/>
      <c r="JUV42" s="165"/>
      <c r="JUW42" s="159"/>
      <c r="JUX42" s="165"/>
      <c r="JUY42" s="159"/>
      <c r="JUZ42" s="165"/>
      <c r="JVA42" s="159"/>
      <c r="JVB42" s="165"/>
      <c r="JVC42" s="159"/>
      <c r="JVD42" s="165"/>
      <c r="JVE42" s="159"/>
      <c r="JVF42" s="165"/>
      <c r="JVG42" s="159"/>
      <c r="JVH42" s="165"/>
      <c r="JVI42" s="159"/>
      <c r="JVJ42" s="165"/>
      <c r="JVK42" s="159"/>
      <c r="JVL42" s="165"/>
      <c r="JVM42" s="159"/>
      <c r="JVN42" s="165"/>
      <c r="JVO42" s="159"/>
      <c r="JVP42" s="165"/>
      <c r="JVQ42" s="159"/>
      <c r="JVR42" s="165"/>
      <c r="JVS42" s="159"/>
      <c r="JVT42" s="165"/>
      <c r="JVU42" s="159"/>
      <c r="JVV42" s="165"/>
      <c r="JVW42" s="159"/>
      <c r="JVX42" s="165"/>
      <c r="JVY42" s="159"/>
      <c r="JVZ42" s="165"/>
      <c r="JWA42" s="159"/>
      <c r="JWB42" s="165"/>
      <c r="JWC42" s="159"/>
      <c r="JWD42" s="165"/>
      <c r="JWE42" s="159"/>
      <c r="JWF42" s="165"/>
      <c r="JWG42" s="159"/>
      <c r="JWH42" s="165"/>
      <c r="JWI42" s="159"/>
      <c r="JWJ42" s="165"/>
      <c r="JWK42" s="159"/>
      <c r="JWL42" s="165"/>
      <c r="JWM42" s="159"/>
      <c r="JWN42" s="165"/>
      <c r="JWO42" s="159"/>
      <c r="JWP42" s="165"/>
      <c r="JWQ42" s="159"/>
      <c r="JWR42" s="165"/>
      <c r="JWS42" s="159"/>
      <c r="JWT42" s="165"/>
      <c r="JWU42" s="159"/>
      <c r="JWV42" s="165"/>
      <c r="JWW42" s="159"/>
      <c r="JWX42" s="165"/>
      <c r="JWY42" s="159"/>
      <c r="JWZ42" s="165"/>
      <c r="JXA42" s="159"/>
      <c r="JXB42" s="165"/>
      <c r="JXC42" s="159"/>
      <c r="JXD42" s="165"/>
      <c r="JXE42" s="159"/>
      <c r="JXF42" s="165"/>
      <c r="JXG42" s="159"/>
      <c r="JXH42" s="165"/>
      <c r="JXI42" s="159"/>
      <c r="JXJ42" s="165"/>
      <c r="JXK42" s="159"/>
      <c r="JXL42" s="165"/>
      <c r="JXM42" s="159"/>
      <c r="JXN42" s="165"/>
      <c r="JXO42" s="159"/>
      <c r="JXP42" s="165"/>
      <c r="JXQ42" s="159"/>
      <c r="JXR42" s="165"/>
      <c r="JXS42" s="159"/>
      <c r="JXT42" s="165"/>
      <c r="JXU42" s="159"/>
      <c r="JXV42" s="165"/>
      <c r="JXW42" s="159"/>
      <c r="JXX42" s="165"/>
      <c r="JXY42" s="159"/>
      <c r="JXZ42" s="165"/>
      <c r="JYA42" s="159"/>
      <c r="JYB42" s="165"/>
      <c r="JYC42" s="159"/>
      <c r="JYD42" s="165"/>
      <c r="JYE42" s="159"/>
      <c r="JYF42" s="165"/>
      <c r="JYG42" s="159"/>
      <c r="JYH42" s="165"/>
      <c r="JYI42" s="159"/>
      <c r="JYJ42" s="165"/>
      <c r="JYK42" s="159"/>
      <c r="JYL42" s="165"/>
      <c r="JYM42" s="159"/>
      <c r="JYN42" s="165"/>
      <c r="JYO42" s="159"/>
      <c r="JYP42" s="165"/>
      <c r="JYQ42" s="159"/>
      <c r="JYR42" s="165"/>
      <c r="JYS42" s="159"/>
      <c r="JYT42" s="165"/>
      <c r="JYU42" s="159"/>
      <c r="JYV42" s="165"/>
      <c r="JYW42" s="159"/>
      <c r="JYX42" s="165"/>
      <c r="JYY42" s="159"/>
      <c r="JYZ42" s="165"/>
      <c r="JZA42" s="159"/>
      <c r="JZB42" s="165"/>
      <c r="JZC42" s="159"/>
      <c r="JZD42" s="165"/>
      <c r="JZE42" s="159"/>
      <c r="JZF42" s="165"/>
      <c r="JZG42" s="159"/>
      <c r="JZH42" s="165"/>
      <c r="JZI42" s="159"/>
      <c r="JZJ42" s="165"/>
      <c r="JZK42" s="159"/>
      <c r="JZL42" s="165"/>
      <c r="JZM42" s="159"/>
      <c r="JZN42" s="165"/>
      <c r="JZO42" s="159"/>
      <c r="JZP42" s="165"/>
      <c r="JZQ42" s="159"/>
      <c r="JZR42" s="165"/>
      <c r="JZS42" s="159"/>
      <c r="JZT42" s="165"/>
      <c r="JZU42" s="159"/>
      <c r="JZV42" s="165"/>
      <c r="JZW42" s="159"/>
      <c r="JZX42" s="165"/>
      <c r="JZY42" s="159"/>
      <c r="JZZ42" s="165"/>
      <c r="KAA42" s="159"/>
      <c r="KAB42" s="165"/>
      <c r="KAC42" s="159"/>
      <c r="KAD42" s="165"/>
      <c r="KAE42" s="159"/>
      <c r="KAF42" s="165"/>
      <c r="KAG42" s="159"/>
      <c r="KAH42" s="165"/>
      <c r="KAI42" s="159"/>
      <c r="KAJ42" s="165"/>
      <c r="KAK42" s="159"/>
      <c r="KAL42" s="165"/>
      <c r="KAM42" s="159"/>
      <c r="KAN42" s="165"/>
      <c r="KAO42" s="159"/>
      <c r="KAP42" s="165"/>
      <c r="KAQ42" s="159"/>
      <c r="KAR42" s="165"/>
      <c r="KAS42" s="159"/>
      <c r="KAT42" s="165"/>
      <c r="KAU42" s="159"/>
      <c r="KAV42" s="165"/>
      <c r="KAW42" s="159"/>
      <c r="KAX42" s="165"/>
      <c r="KAY42" s="159"/>
      <c r="KAZ42" s="165"/>
      <c r="KBA42" s="159"/>
      <c r="KBB42" s="165"/>
      <c r="KBC42" s="159"/>
      <c r="KBD42" s="165"/>
      <c r="KBE42" s="159"/>
      <c r="KBF42" s="165"/>
      <c r="KBG42" s="159"/>
      <c r="KBH42" s="165"/>
      <c r="KBI42" s="159"/>
      <c r="KBJ42" s="165"/>
      <c r="KBK42" s="159"/>
      <c r="KBL42" s="165"/>
      <c r="KBM42" s="159"/>
      <c r="KBN42" s="165"/>
      <c r="KBO42" s="159"/>
      <c r="KBP42" s="165"/>
      <c r="KBQ42" s="159"/>
      <c r="KBR42" s="165"/>
      <c r="KBS42" s="159"/>
      <c r="KBT42" s="165"/>
      <c r="KBU42" s="159"/>
      <c r="KBV42" s="165"/>
      <c r="KBW42" s="159"/>
      <c r="KBX42" s="165"/>
      <c r="KBY42" s="159"/>
      <c r="KBZ42" s="165"/>
      <c r="KCA42" s="159"/>
      <c r="KCB42" s="165"/>
      <c r="KCC42" s="159"/>
      <c r="KCD42" s="165"/>
      <c r="KCE42" s="159"/>
      <c r="KCF42" s="165"/>
      <c r="KCG42" s="159"/>
      <c r="KCH42" s="165"/>
      <c r="KCI42" s="159"/>
      <c r="KCJ42" s="165"/>
      <c r="KCK42" s="159"/>
      <c r="KCL42" s="165"/>
      <c r="KCM42" s="159"/>
      <c r="KCN42" s="165"/>
      <c r="KCO42" s="159"/>
      <c r="KCP42" s="165"/>
      <c r="KCQ42" s="159"/>
      <c r="KCR42" s="165"/>
      <c r="KCS42" s="159"/>
      <c r="KCT42" s="165"/>
      <c r="KCU42" s="159"/>
      <c r="KCV42" s="165"/>
      <c r="KCW42" s="159"/>
      <c r="KCX42" s="165"/>
      <c r="KCY42" s="159"/>
      <c r="KCZ42" s="165"/>
      <c r="KDA42" s="159"/>
      <c r="KDB42" s="165"/>
      <c r="KDC42" s="159"/>
      <c r="KDD42" s="165"/>
      <c r="KDE42" s="159"/>
      <c r="KDF42" s="165"/>
      <c r="KDG42" s="159"/>
      <c r="KDH42" s="165"/>
      <c r="KDI42" s="159"/>
      <c r="KDJ42" s="165"/>
      <c r="KDK42" s="159"/>
      <c r="KDL42" s="165"/>
      <c r="KDM42" s="159"/>
      <c r="KDN42" s="165"/>
      <c r="KDO42" s="159"/>
      <c r="KDP42" s="165"/>
      <c r="KDQ42" s="159"/>
      <c r="KDR42" s="165"/>
      <c r="KDS42" s="159"/>
      <c r="KDT42" s="165"/>
      <c r="KDU42" s="159"/>
      <c r="KDV42" s="165"/>
      <c r="KDW42" s="159"/>
      <c r="KDX42" s="165"/>
      <c r="KDY42" s="159"/>
      <c r="KDZ42" s="165"/>
      <c r="KEA42" s="159"/>
      <c r="KEB42" s="165"/>
      <c r="KEC42" s="159"/>
      <c r="KED42" s="165"/>
      <c r="KEE42" s="159"/>
      <c r="KEF42" s="165"/>
      <c r="KEG42" s="159"/>
      <c r="KEH42" s="165"/>
      <c r="KEI42" s="159"/>
      <c r="KEJ42" s="165"/>
      <c r="KEK42" s="159"/>
      <c r="KEL42" s="165"/>
      <c r="KEM42" s="159"/>
      <c r="KEN42" s="165"/>
      <c r="KEO42" s="159"/>
      <c r="KEP42" s="165"/>
      <c r="KEQ42" s="159"/>
      <c r="KER42" s="165"/>
      <c r="KES42" s="159"/>
      <c r="KET42" s="165"/>
      <c r="KEU42" s="159"/>
      <c r="KEV42" s="165"/>
      <c r="KEW42" s="159"/>
      <c r="KEX42" s="165"/>
      <c r="KEY42" s="159"/>
      <c r="KEZ42" s="165"/>
      <c r="KFA42" s="159"/>
      <c r="KFB42" s="165"/>
      <c r="KFC42" s="159"/>
      <c r="KFD42" s="165"/>
      <c r="KFE42" s="159"/>
      <c r="KFF42" s="165"/>
      <c r="KFG42" s="159"/>
      <c r="KFH42" s="165"/>
      <c r="KFI42" s="159"/>
      <c r="KFJ42" s="165"/>
      <c r="KFK42" s="159"/>
      <c r="KFL42" s="165"/>
      <c r="KFM42" s="159"/>
      <c r="KFN42" s="165"/>
      <c r="KFO42" s="159"/>
      <c r="KFP42" s="165"/>
      <c r="KFQ42" s="159"/>
      <c r="KFR42" s="165"/>
      <c r="KFS42" s="159"/>
      <c r="KFT42" s="165"/>
      <c r="KFU42" s="159"/>
      <c r="KFV42" s="165"/>
      <c r="KFW42" s="159"/>
      <c r="KFX42" s="165"/>
      <c r="KFY42" s="159"/>
      <c r="KFZ42" s="165"/>
      <c r="KGA42" s="159"/>
      <c r="KGB42" s="165"/>
      <c r="KGC42" s="159"/>
      <c r="KGD42" s="165"/>
      <c r="KGE42" s="159"/>
      <c r="KGF42" s="165"/>
      <c r="KGG42" s="159"/>
      <c r="KGH42" s="165"/>
      <c r="KGI42" s="159"/>
      <c r="KGJ42" s="165"/>
      <c r="KGK42" s="159"/>
      <c r="KGL42" s="165"/>
      <c r="KGM42" s="159"/>
      <c r="KGN42" s="165"/>
      <c r="KGO42" s="159"/>
      <c r="KGP42" s="165"/>
      <c r="KGQ42" s="159"/>
      <c r="KGR42" s="165"/>
      <c r="KGS42" s="159"/>
      <c r="KGT42" s="165"/>
      <c r="KGU42" s="159"/>
      <c r="KGV42" s="165"/>
      <c r="KGW42" s="159"/>
      <c r="KGX42" s="165"/>
      <c r="KGY42" s="159"/>
      <c r="KGZ42" s="165"/>
      <c r="KHA42" s="159"/>
      <c r="KHB42" s="165"/>
      <c r="KHC42" s="159"/>
      <c r="KHD42" s="165"/>
      <c r="KHE42" s="159"/>
      <c r="KHF42" s="165"/>
      <c r="KHG42" s="159"/>
      <c r="KHH42" s="165"/>
      <c r="KHI42" s="159"/>
      <c r="KHJ42" s="165"/>
      <c r="KHK42" s="159"/>
      <c r="KHL42" s="165"/>
      <c r="KHM42" s="159"/>
      <c r="KHN42" s="165"/>
      <c r="KHO42" s="159"/>
      <c r="KHP42" s="165"/>
      <c r="KHQ42" s="159"/>
      <c r="KHR42" s="165"/>
      <c r="KHS42" s="159"/>
      <c r="KHT42" s="165"/>
      <c r="KHU42" s="159"/>
      <c r="KHV42" s="165"/>
      <c r="KHW42" s="159"/>
      <c r="KHX42" s="165"/>
      <c r="KHY42" s="159"/>
      <c r="KHZ42" s="165"/>
      <c r="KIA42" s="159"/>
      <c r="KIB42" s="165"/>
      <c r="KIC42" s="159"/>
      <c r="KID42" s="165"/>
      <c r="KIE42" s="159"/>
      <c r="KIF42" s="165"/>
      <c r="KIG42" s="159"/>
      <c r="KIH42" s="165"/>
      <c r="KII42" s="159"/>
      <c r="KIJ42" s="165"/>
      <c r="KIK42" s="159"/>
      <c r="KIL42" s="165"/>
      <c r="KIM42" s="159"/>
      <c r="KIN42" s="165"/>
      <c r="KIO42" s="159"/>
      <c r="KIP42" s="165"/>
      <c r="KIQ42" s="159"/>
      <c r="KIR42" s="165"/>
      <c r="KIS42" s="159"/>
      <c r="KIT42" s="165"/>
      <c r="KIU42" s="159"/>
      <c r="KIV42" s="165"/>
      <c r="KIW42" s="159"/>
      <c r="KIX42" s="165"/>
      <c r="KIY42" s="159"/>
      <c r="KIZ42" s="165"/>
      <c r="KJA42" s="159"/>
      <c r="KJB42" s="165"/>
      <c r="KJC42" s="159"/>
      <c r="KJD42" s="165"/>
      <c r="KJE42" s="159"/>
      <c r="KJF42" s="165"/>
      <c r="KJG42" s="159"/>
      <c r="KJH42" s="165"/>
      <c r="KJI42" s="159"/>
      <c r="KJJ42" s="165"/>
      <c r="KJK42" s="159"/>
      <c r="KJL42" s="165"/>
      <c r="KJM42" s="159"/>
      <c r="KJN42" s="165"/>
      <c r="KJO42" s="159"/>
      <c r="KJP42" s="165"/>
      <c r="KJQ42" s="159"/>
      <c r="KJR42" s="165"/>
      <c r="KJS42" s="159"/>
      <c r="KJT42" s="165"/>
      <c r="KJU42" s="159"/>
      <c r="KJV42" s="165"/>
      <c r="KJW42" s="159"/>
      <c r="KJX42" s="165"/>
      <c r="KJY42" s="159"/>
      <c r="KJZ42" s="165"/>
      <c r="KKA42" s="159"/>
      <c r="KKB42" s="165"/>
      <c r="KKC42" s="159"/>
      <c r="KKD42" s="165"/>
      <c r="KKE42" s="159"/>
      <c r="KKF42" s="165"/>
      <c r="KKG42" s="159"/>
      <c r="KKH42" s="165"/>
      <c r="KKI42" s="159"/>
      <c r="KKJ42" s="165"/>
      <c r="KKK42" s="159"/>
      <c r="KKL42" s="165"/>
      <c r="KKM42" s="159"/>
      <c r="KKN42" s="165"/>
      <c r="KKO42" s="159"/>
      <c r="KKP42" s="165"/>
      <c r="KKQ42" s="159"/>
      <c r="KKR42" s="165"/>
      <c r="KKS42" s="159"/>
      <c r="KKT42" s="165"/>
      <c r="KKU42" s="159"/>
      <c r="KKV42" s="165"/>
      <c r="KKW42" s="159"/>
      <c r="KKX42" s="165"/>
      <c r="KKY42" s="159"/>
      <c r="KKZ42" s="165"/>
      <c r="KLA42" s="159"/>
      <c r="KLB42" s="165"/>
      <c r="KLC42" s="159"/>
      <c r="KLD42" s="165"/>
      <c r="KLE42" s="159"/>
      <c r="KLF42" s="165"/>
      <c r="KLG42" s="159"/>
      <c r="KLH42" s="165"/>
      <c r="KLI42" s="159"/>
      <c r="KLJ42" s="165"/>
      <c r="KLK42" s="159"/>
      <c r="KLL42" s="165"/>
      <c r="KLM42" s="159"/>
      <c r="KLN42" s="165"/>
      <c r="KLO42" s="159"/>
      <c r="KLP42" s="165"/>
      <c r="KLQ42" s="159"/>
      <c r="KLR42" s="165"/>
      <c r="KLS42" s="159"/>
      <c r="KLT42" s="165"/>
      <c r="KLU42" s="159"/>
      <c r="KLV42" s="165"/>
      <c r="KLW42" s="159"/>
      <c r="KLX42" s="165"/>
      <c r="KLY42" s="159"/>
      <c r="KLZ42" s="165"/>
      <c r="KMA42" s="159"/>
      <c r="KMB42" s="165"/>
      <c r="KMC42" s="159"/>
      <c r="KMD42" s="165"/>
      <c r="KME42" s="159"/>
      <c r="KMF42" s="165"/>
      <c r="KMG42" s="159"/>
      <c r="KMH42" s="165"/>
      <c r="KMI42" s="159"/>
      <c r="KMJ42" s="165"/>
      <c r="KMK42" s="159"/>
      <c r="KML42" s="165"/>
      <c r="KMM42" s="159"/>
      <c r="KMN42" s="165"/>
      <c r="KMO42" s="159"/>
      <c r="KMP42" s="165"/>
      <c r="KMQ42" s="159"/>
      <c r="KMR42" s="165"/>
      <c r="KMS42" s="159"/>
      <c r="KMT42" s="165"/>
      <c r="KMU42" s="159"/>
      <c r="KMV42" s="165"/>
      <c r="KMW42" s="159"/>
      <c r="KMX42" s="165"/>
      <c r="KMY42" s="159"/>
      <c r="KMZ42" s="165"/>
      <c r="KNA42" s="159"/>
      <c r="KNB42" s="165"/>
      <c r="KNC42" s="159"/>
      <c r="KND42" s="165"/>
      <c r="KNE42" s="159"/>
      <c r="KNF42" s="165"/>
      <c r="KNG42" s="159"/>
      <c r="KNH42" s="165"/>
      <c r="KNI42" s="159"/>
      <c r="KNJ42" s="165"/>
      <c r="KNK42" s="159"/>
      <c r="KNL42" s="165"/>
      <c r="KNM42" s="159"/>
      <c r="KNN42" s="165"/>
      <c r="KNO42" s="159"/>
      <c r="KNP42" s="165"/>
      <c r="KNQ42" s="159"/>
      <c r="KNR42" s="165"/>
      <c r="KNS42" s="159"/>
      <c r="KNT42" s="165"/>
      <c r="KNU42" s="159"/>
      <c r="KNV42" s="165"/>
      <c r="KNW42" s="159"/>
      <c r="KNX42" s="165"/>
      <c r="KNY42" s="159"/>
      <c r="KNZ42" s="165"/>
      <c r="KOA42" s="159"/>
      <c r="KOB42" s="165"/>
      <c r="KOC42" s="159"/>
      <c r="KOD42" s="165"/>
      <c r="KOE42" s="159"/>
      <c r="KOF42" s="165"/>
      <c r="KOG42" s="159"/>
      <c r="KOH42" s="165"/>
      <c r="KOI42" s="159"/>
      <c r="KOJ42" s="165"/>
      <c r="KOK42" s="159"/>
      <c r="KOL42" s="165"/>
      <c r="KOM42" s="159"/>
      <c r="KON42" s="165"/>
      <c r="KOO42" s="159"/>
      <c r="KOP42" s="165"/>
      <c r="KOQ42" s="159"/>
      <c r="KOR42" s="165"/>
      <c r="KOS42" s="159"/>
      <c r="KOT42" s="165"/>
      <c r="KOU42" s="159"/>
      <c r="KOV42" s="165"/>
      <c r="KOW42" s="159"/>
      <c r="KOX42" s="165"/>
      <c r="KOY42" s="159"/>
      <c r="KOZ42" s="165"/>
      <c r="KPA42" s="159"/>
      <c r="KPB42" s="165"/>
      <c r="KPC42" s="159"/>
      <c r="KPD42" s="165"/>
      <c r="KPE42" s="159"/>
      <c r="KPF42" s="165"/>
      <c r="KPG42" s="159"/>
      <c r="KPH42" s="165"/>
      <c r="KPI42" s="159"/>
      <c r="KPJ42" s="165"/>
      <c r="KPK42" s="159"/>
      <c r="KPL42" s="165"/>
      <c r="KPM42" s="159"/>
      <c r="KPN42" s="165"/>
      <c r="KPO42" s="159"/>
      <c r="KPP42" s="165"/>
      <c r="KPQ42" s="159"/>
      <c r="KPR42" s="165"/>
      <c r="KPS42" s="159"/>
      <c r="KPT42" s="165"/>
      <c r="KPU42" s="159"/>
      <c r="KPV42" s="165"/>
      <c r="KPW42" s="159"/>
      <c r="KPX42" s="165"/>
      <c r="KPY42" s="159"/>
      <c r="KPZ42" s="165"/>
      <c r="KQA42" s="159"/>
      <c r="KQB42" s="165"/>
      <c r="KQC42" s="159"/>
      <c r="KQD42" s="165"/>
      <c r="KQE42" s="159"/>
      <c r="KQF42" s="165"/>
      <c r="KQG42" s="159"/>
      <c r="KQH42" s="165"/>
      <c r="KQI42" s="159"/>
      <c r="KQJ42" s="165"/>
      <c r="KQK42" s="159"/>
      <c r="KQL42" s="165"/>
      <c r="KQM42" s="159"/>
      <c r="KQN42" s="165"/>
      <c r="KQO42" s="159"/>
      <c r="KQP42" s="165"/>
      <c r="KQQ42" s="159"/>
      <c r="KQR42" s="165"/>
      <c r="KQS42" s="159"/>
      <c r="KQT42" s="165"/>
      <c r="KQU42" s="159"/>
      <c r="KQV42" s="165"/>
      <c r="KQW42" s="159"/>
      <c r="KQX42" s="165"/>
      <c r="KQY42" s="159"/>
      <c r="KQZ42" s="165"/>
      <c r="KRA42" s="159"/>
      <c r="KRB42" s="165"/>
      <c r="KRC42" s="159"/>
      <c r="KRD42" s="165"/>
      <c r="KRE42" s="159"/>
      <c r="KRF42" s="165"/>
      <c r="KRG42" s="159"/>
      <c r="KRH42" s="165"/>
      <c r="KRI42" s="159"/>
      <c r="KRJ42" s="165"/>
      <c r="KRK42" s="159"/>
      <c r="KRL42" s="165"/>
      <c r="KRM42" s="159"/>
      <c r="KRN42" s="165"/>
      <c r="KRO42" s="159"/>
      <c r="KRP42" s="165"/>
      <c r="KRQ42" s="159"/>
      <c r="KRR42" s="165"/>
      <c r="KRS42" s="159"/>
      <c r="KRT42" s="165"/>
      <c r="KRU42" s="159"/>
      <c r="KRV42" s="165"/>
      <c r="KRW42" s="159"/>
      <c r="KRX42" s="165"/>
      <c r="KRY42" s="159"/>
      <c r="KRZ42" s="165"/>
      <c r="KSA42" s="159"/>
      <c r="KSB42" s="165"/>
      <c r="KSC42" s="159"/>
      <c r="KSD42" s="165"/>
      <c r="KSE42" s="159"/>
      <c r="KSF42" s="165"/>
      <c r="KSG42" s="159"/>
      <c r="KSH42" s="165"/>
      <c r="KSI42" s="159"/>
      <c r="KSJ42" s="165"/>
      <c r="KSK42" s="159"/>
      <c r="KSL42" s="165"/>
      <c r="KSM42" s="159"/>
      <c r="KSN42" s="165"/>
      <c r="KSO42" s="159"/>
      <c r="KSP42" s="165"/>
      <c r="KSQ42" s="159"/>
      <c r="KSR42" s="165"/>
      <c r="KSS42" s="159"/>
      <c r="KST42" s="165"/>
      <c r="KSU42" s="159"/>
      <c r="KSV42" s="165"/>
      <c r="KSW42" s="159"/>
      <c r="KSX42" s="165"/>
      <c r="KSY42" s="159"/>
      <c r="KSZ42" s="165"/>
      <c r="KTA42" s="159"/>
      <c r="KTB42" s="165"/>
      <c r="KTC42" s="159"/>
      <c r="KTD42" s="165"/>
      <c r="KTE42" s="159"/>
      <c r="KTF42" s="165"/>
      <c r="KTG42" s="159"/>
      <c r="KTH42" s="165"/>
      <c r="KTI42" s="159"/>
      <c r="KTJ42" s="165"/>
      <c r="KTK42" s="159"/>
      <c r="KTL42" s="165"/>
      <c r="KTM42" s="159"/>
      <c r="KTN42" s="165"/>
      <c r="KTO42" s="159"/>
      <c r="KTP42" s="165"/>
      <c r="KTQ42" s="159"/>
      <c r="KTR42" s="165"/>
      <c r="KTS42" s="159"/>
      <c r="KTT42" s="165"/>
      <c r="KTU42" s="159"/>
      <c r="KTV42" s="165"/>
      <c r="KTW42" s="159"/>
      <c r="KTX42" s="165"/>
      <c r="KTY42" s="159"/>
      <c r="KTZ42" s="165"/>
      <c r="KUA42" s="159"/>
      <c r="KUB42" s="165"/>
      <c r="KUC42" s="159"/>
      <c r="KUD42" s="165"/>
      <c r="KUE42" s="159"/>
      <c r="KUF42" s="165"/>
      <c r="KUG42" s="159"/>
      <c r="KUH42" s="165"/>
      <c r="KUI42" s="159"/>
      <c r="KUJ42" s="165"/>
      <c r="KUK42" s="159"/>
      <c r="KUL42" s="165"/>
      <c r="KUM42" s="159"/>
      <c r="KUN42" s="165"/>
      <c r="KUO42" s="159"/>
      <c r="KUP42" s="165"/>
      <c r="KUQ42" s="159"/>
      <c r="KUR42" s="165"/>
      <c r="KUS42" s="159"/>
      <c r="KUT42" s="165"/>
      <c r="KUU42" s="159"/>
      <c r="KUV42" s="165"/>
      <c r="KUW42" s="159"/>
      <c r="KUX42" s="165"/>
      <c r="KUY42" s="159"/>
      <c r="KUZ42" s="165"/>
      <c r="KVA42" s="159"/>
      <c r="KVB42" s="165"/>
      <c r="KVC42" s="159"/>
      <c r="KVD42" s="165"/>
      <c r="KVE42" s="159"/>
      <c r="KVF42" s="165"/>
      <c r="KVG42" s="159"/>
      <c r="KVH42" s="165"/>
      <c r="KVI42" s="159"/>
      <c r="KVJ42" s="165"/>
      <c r="KVK42" s="159"/>
      <c r="KVL42" s="165"/>
      <c r="KVM42" s="159"/>
      <c r="KVN42" s="165"/>
      <c r="KVO42" s="159"/>
      <c r="KVP42" s="165"/>
      <c r="KVQ42" s="159"/>
      <c r="KVR42" s="165"/>
      <c r="KVS42" s="159"/>
      <c r="KVT42" s="165"/>
      <c r="KVU42" s="159"/>
      <c r="KVV42" s="165"/>
      <c r="KVW42" s="159"/>
      <c r="KVX42" s="165"/>
      <c r="KVY42" s="159"/>
      <c r="KVZ42" s="165"/>
      <c r="KWA42" s="159"/>
      <c r="KWB42" s="165"/>
      <c r="KWC42" s="159"/>
      <c r="KWD42" s="165"/>
      <c r="KWE42" s="159"/>
      <c r="KWF42" s="165"/>
      <c r="KWG42" s="159"/>
      <c r="KWH42" s="165"/>
      <c r="KWI42" s="159"/>
      <c r="KWJ42" s="165"/>
      <c r="KWK42" s="159"/>
      <c r="KWL42" s="165"/>
      <c r="KWM42" s="159"/>
      <c r="KWN42" s="165"/>
      <c r="KWO42" s="159"/>
      <c r="KWP42" s="165"/>
      <c r="KWQ42" s="159"/>
      <c r="KWR42" s="165"/>
      <c r="KWS42" s="159"/>
      <c r="KWT42" s="165"/>
      <c r="KWU42" s="159"/>
      <c r="KWV42" s="165"/>
      <c r="KWW42" s="159"/>
      <c r="KWX42" s="165"/>
      <c r="KWY42" s="159"/>
      <c r="KWZ42" s="165"/>
      <c r="KXA42" s="159"/>
      <c r="KXB42" s="165"/>
      <c r="KXC42" s="159"/>
      <c r="KXD42" s="165"/>
      <c r="KXE42" s="159"/>
      <c r="KXF42" s="165"/>
      <c r="KXG42" s="159"/>
      <c r="KXH42" s="165"/>
      <c r="KXI42" s="159"/>
      <c r="KXJ42" s="165"/>
      <c r="KXK42" s="159"/>
      <c r="KXL42" s="165"/>
      <c r="KXM42" s="159"/>
      <c r="KXN42" s="165"/>
      <c r="KXO42" s="159"/>
      <c r="KXP42" s="165"/>
      <c r="KXQ42" s="159"/>
      <c r="KXR42" s="165"/>
      <c r="KXS42" s="159"/>
      <c r="KXT42" s="165"/>
      <c r="KXU42" s="159"/>
      <c r="KXV42" s="165"/>
      <c r="KXW42" s="159"/>
      <c r="KXX42" s="165"/>
      <c r="KXY42" s="159"/>
      <c r="KXZ42" s="165"/>
      <c r="KYA42" s="159"/>
      <c r="KYB42" s="165"/>
      <c r="KYC42" s="159"/>
      <c r="KYD42" s="165"/>
      <c r="KYE42" s="159"/>
      <c r="KYF42" s="165"/>
      <c r="KYG42" s="159"/>
      <c r="KYH42" s="165"/>
      <c r="KYI42" s="159"/>
      <c r="KYJ42" s="165"/>
      <c r="KYK42" s="159"/>
      <c r="KYL42" s="165"/>
      <c r="KYM42" s="159"/>
      <c r="KYN42" s="165"/>
      <c r="KYO42" s="159"/>
      <c r="KYP42" s="165"/>
      <c r="KYQ42" s="159"/>
      <c r="KYR42" s="165"/>
      <c r="KYS42" s="159"/>
      <c r="KYT42" s="165"/>
      <c r="KYU42" s="159"/>
      <c r="KYV42" s="165"/>
      <c r="KYW42" s="159"/>
      <c r="KYX42" s="165"/>
      <c r="KYY42" s="159"/>
      <c r="KYZ42" s="165"/>
      <c r="KZA42" s="159"/>
      <c r="KZB42" s="165"/>
      <c r="KZC42" s="159"/>
      <c r="KZD42" s="165"/>
      <c r="KZE42" s="159"/>
      <c r="KZF42" s="165"/>
      <c r="KZG42" s="159"/>
      <c r="KZH42" s="165"/>
      <c r="KZI42" s="159"/>
      <c r="KZJ42" s="165"/>
      <c r="KZK42" s="159"/>
      <c r="KZL42" s="165"/>
      <c r="KZM42" s="159"/>
      <c r="KZN42" s="165"/>
      <c r="KZO42" s="159"/>
      <c r="KZP42" s="165"/>
      <c r="KZQ42" s="159"/>
      <c r="KZR42" s="165"/>
      <c r="KZS42" s="159"/>
      <c r="KZT42" s="165"/>
      <c r="KZU42" s="159"/>
      <c r="KZV42" s="165"/>
      <c r="KZW42" s="159"/>
      <c r="KZX42" s="165"/>
      <c r="KZY42" s="159"/>
      <c r="KZZ42" s="165"/>
      <c r="LAA42" s="159"/>
      <c r="LAB42" s="165"/>
      <c r="LAC42" s="159"/>
      <c r="LAD42" s="165"/>
      <c r="LAE42" s="159"/>
      <c r="LAF42" s="165"/>
      <c r="LAG42" s="159"/>
      <c r="LAH42" s="165"/>
      <c r="LAI42" s="159"/>
      <c r="LAJ42" s="165"/>
      <c r="LAK42" s="159"/>
      <c r="LAL42" s="165"/>
      <c r="LAM42" s="159"/>
      <c r="LAN42" s="165"/>
      <c r="LAO42" s="159"/>
      <c r="LAP42" s="165"/>
      <c r="LAQ42" s="159"/>
      <c r="LAR42" s="165"/>
      <c r="LAS42" s="159"/>
      <c r="LAT42" s="165"/>
      <c r="LAU42" s="159"/>
      <c r="LAV42" s="165"/>
      <c r="LAW42" s="159"/>
      <c r="LAX42" s="165"/>
      <c r="LAY42" s="159"/>
      <c r="LAZ42" s="165"/>
      <c r="LBA42" s="159"/>
      <c r="LBB42" s="165"/>
      <c r="LBC42" s="159"/>
      <c r="LBD42" s="165"/>
      <c r="LBE42" s="159"/>
      <c r="LBF42" s="165"/>
      <c r="LBG42" s="159"/>
      <c r="LBH42" s="165"/>
      <c r="LBI42" s="159"/>
      <c r="LBJ42" s="165"/>
      <c r="LBK42" s="159"/>
      <c r="LBL42" s="165"/>
      <c r="LBM42" s="159"/>
      <c r="LBN42" s="165"/>
      <c r="LBO42" s="159"/>
      <c r="LBP42" s="165"/>
      <c r="LBQ42" s="159"/>
      <c r="LBR42" s="165"/>
      <c r="LBS42" s="159"/>
      <c r="LBT42" s="165"/>
      <c r="LBU42" s="159"/>
      <c r="LBV42" s="165"/>
      <c r="LBW42" s="159"/>
      <c r="LBX42" s="165"/>
      <c r="LBY42" s="159"/>
      <c r="LBZ42" s="165"/>
      <c r="LCA42" s="159"/>
      <c r="LCB42" s="165"/>
      <c r="LCC42" s="159"/>
      <c r="LCD42" s="165"/>
      <c r="LCE42" s="159"/>
      <c r="LCF42" s="165"/>
      <c r="LCG42" s="159"/>
      <c r="LCH42" s="165"/>
      <c r="LCI42" s="159"/>
      <c r="LCJ42" s="165"/>
      <c r="LCK42" s="159"/>
      <c r="LCL42" s="165"/>
      <c r="LCM42" s="159"/>
      <c r="LCN42" s="165"/>
      <c r="LCO42" s="159"/>
      <c r="LCP42" s="165"/>
      <c r="LCQ42" s="159"/>
      <c r="LCR42" s="165"/>
      <c r="LCS42" s="159"/>
      <c r="LCT42" s="165"/>
      <c r="LCU42" s="159"/>
      <c r="LCV42" s="165"/>
      <c r="LCW42" s="159"/>
      <c r="LCX42" s="165"/>
      <c r="LCY42" s="159"/>
      <c r="LCZ42" s="165"/>
      <c r="LDA42" s="159"/>
      <c r="LDB42" s="165"/>
      <c r="LDC42" s="159"/>
      <c r="LDD42" s="165"/>
      <c r="LDE42" s="159"/>
      <c r="LDF42" s="165"/>
      <c r="LDG42" s="159"/>
      <c r="LDH42" s="165"/>
      <c r="LDI42" s="159"/>
      <c r="LDJ42" s="165"/>
      <c r="LDK42" s="159"/>
      <c r="LDL42" s="165"/>
      <c r="LDM42" s="159"/>
      <c r="LDN42" s="165"/>
      <c r="LDO42" s="159"/>
      <c r="LDP42" s="165"/>
      <c r="LDQ42" s="159"/>
      <c r="LDR42" s="165"/>
      <c r="LDS42" s="159"/>
      <c r="LDT42" s="165"/>
      <c r="LDU42" s="159"/>
      <c r="LDV42" s="165"/>
      <c r="LDW42" s="159"/>
      <c r="LDX42" s="165"/>
      <c r="LDY42" s="159"/>
      <c r="LDZ42" s="165"/>
      <c r="LEA42" s="159"/>
      <c r="LEB42" s="165"/>
      <c r="LEC42" s="159"/>
      <c r="LED42" s="165"/>
      <c r="LEE42" s="159"/>
      <c r="LEF42" s="165"/>
      <c r="LEG42" s="159"/>
      <c r="LEH42" s="165"/>
      <c r="LEI42" s="159"/>
      <c r="LEJ42" s="165"/>
      <c r="LEK42" s="159"/>
      <c r="LEL42" s="165"/>
      <c r="LEM42" s="159"/>
      <c r="LEN42" s="165"/>
      <c r="LEO42" s="159"/>
      <c r="LEP42" s="165"/>
      <c r="LEQ42" s="159"/>
      <c r="LER42" s="165"/>
      <c r="LES42" s="159"/>
      <c r="LET42" s="165"/>
      <c r="LEU42" s="159"/>
      <c r="LEV42" s="165"/>
      <c r="LEW42" s="159"/>
      <c r="LEX42" s="165"/>
      <c r="LEY42" s="159"/>
      <c r="LEZ42" s="165"/>
      <c r="LFA42" s="159"/>
      <c r="LFB42" s="165"/>
      <c r="LFC42" s="159"/>
      <c r="LFD42" s="165"/>
      <c r="LFE42" s="159"/>
      <c r="LFF42" s="165"/>
      <c r="LFG42" s="159"/>
      <c r="LFH42" s="165"/>
      <c r="LFI42" s="159"/>
      <c r="LFJ42" s="165"/>
      <c r="LFK42" s="159"/>
      <c r="LFL42" s="165"/>
      <c r="LFM42" s="159"/>
      <c r="LFN42" s="165"/>
      <c r="LFO42" s="159"/>
      <c r="LFP42" s="165"/>
      <c r="LFQ42" s="159"/>
      <c r="LFR42" s="165"/>
      <c r="LFS42" s="159"/>
      <c r="LFT42" s="165"/>
      <c r="LFU42" s="159"/>
      <c r="LFV42" s="165"/>
      <c r="LFW42" s="159"/>
      <c r="LFX42" s="165"/>
      <c r="LFY42" s="159"/>
      <c r="LFZ42" s="165"/>
      <c r="LGA42" s="159"/>
      <c r="LGB42" s="165"/>
      <c r="LGC42" s="159"/>
      <c r="LGD42" s="165"/>
      <c r="LGE42" s="159"/>
      <c r="LGF42" s="165"/>
      <c r="LGG42" s="159"/>
      <c r="LGH42" s="165"/>
      <c r="LGI42" s="159"/>
      <c r="LGJ42" s="165"/>
      <c r="LGK42" s="159"/>
      <c r="LGL42" s="165"/>
      <c r="LGM42" s="159"/>
      <c r="LGN42" s="165"/>
      <c r="LGO42" s="159"/>
      <c r="LGP42" s="165"/>
      <c r="LGQ42" s="159"/>
      <c r="LGR42" s="165"/>
      <c r="LGS42" s="159"/>
      <c r="LGT42" s="165"/>
      <c r="LGU42" s="159"/>
      <c r="LGV42" s="165"/>
      <c r="LGW42" s="159"/>
      <c r="LGX42" s="165"/>
      <c r="LGY42" s="159"/>
      <c r="LGZ42" s="165"/>
      <c r="LHA42" s="159"/>
      <c r="LHB42" s="165"/>
      <c r="LHC42" s="159"/>
      <c r="LHD42" s="165"/>
      <c r="LHE42" s="159"/>
      <c r="LHF42" s="165"/>
      <c r="LHG42" s="159"/>
      <c r="LHH42" s="165"/>
      <c r="LHI42" s="159"/>
      <c r="LHJ42" s="165"/>
      <c r="LHK42" s="159"/>
      <c r="LHL42" s="165"/>
      <c r="LHM42" s="159"/>
      <c r="LHN42" s="165"/>
      <c r="LHO42" s="159"/>
      <c r="LHP42" s="165"/>
      <c r="LHQ42" s="159"/>
      <c r="LHR42" s="165"/>
      <c r="LHS42" s="159"/>
      <c r="LHT42" s="165"/>
      <c r="LHU42" s="159"/>
      <c r="LHV42" s="165"/>
      <c r="LHW42" s="159"/>
      <c r="LHX42" s="165"/>
      <c r="LHY42" s="159"/>
      <c r="LHZ42" s="165"/>
      <c r="LIA42" s="159"/>
      <c r="LIB42" s="165"/>
      <c r="LIC42" s="159"/>
      <c r="LID42" s="165"/>
      <c r="LIE42" s="159"/>
      <c r="LIF42" s="165"/>
      <c r="LIG42" s="159"/>
      <c r="LIH42" s="165"/>
      <c r="LII42" s="159"/>
      <c r="LIJ42" s="165"/>
      <c r="LIK42" s="159"/>
      <c r="LIL42" s="165"/>
      <c r="LIM42" s="159"/>
      <c r="LIN42" s="165"/>
      <c r="LIO42" s="159"/>
      <c r="LIP42" s="165"/>
      <c r="LIQ42" s="159"/>
      <c r="LIR42" s="165"/>
      <c r="LIS42" s="159"/>
      <c r="LIT42" s="165"/>
      <c r="LIU42" s="159"/>
      <c r="LIV42" s="165"/>
      <c r="LIW42" s="159"/>
      <c r="LIX42" s="165"/>
      <c r="LIY42" s="159"/>
      <c r="LIZ42" s="165"/>
      <c r="LJA42" s="159"/>
      <c r="LJB42" s="165"/>
      <c r="LJC42" s="159"/>
      <c r="LJD42" s="165"/>
      <c r="LJE42" s="159"/>
      <c r="LJF42" s="165"/>
      <c r="LJG42" s="159"/>
      <c r="LJH42" s="165"/>
      <c r="LJI42" s="159"/>
      <c r="LJJ42" s="165"/>
      <c r="LJK42" s="159"/>
      <c r="LJL42" s="165"/>
      <c r="LJM42" s="159"/>
      <c r="LJN42" s="165"/>
      <c r="LJO42" s="159"/>
      <c r="LJP42" s="165"/>
      <c r="LJQ42" s="159"/>
      <c r="LJR42" s="165"/>
      <c r="LJS42" s="159"/>
      <c r="LJT42" s="165"/>
      <c r="LJU42" s="159"/>
      <c r="LJV42" s="165"/>
      <c r="LJW42" s="159"/>
      <c r="LJX42" s="165"/>
      <c r="LJY42" s="159"/>
      <c r="LJZ42" s="165"/>
      <c r="LKA42" s="159"/>
      <c r="LKB42" s="165"/>
      <c r="LKC42" s="159"/>
      <c r="LKD42" s="165"/>
      <c r="LKE42" s="159"/>
      <c r="LKF42" s="165"/>
      <c r="LKG42" s="159"/>
      <c r="LKH42" s="165"/>
      <c r="LKI42" s="159"/>
      <c r="LKJ42" s="165"/>
      <c r="LKK42" s="159"/>
      <c r="LKL42" s="165"/>
      <c r="LKM42" s="159"/>
      <c r="LKN42" s="165"/>
      <c r="LKO42" s="159"/>
      <c r="LKP42" s="165"/>
      <c r="LKQ42" s="159"/>
      <c r="LKR42" s="165"/>
      <c r="LKS42" s="159"/>
      <c r="LKT42" s="165"/>
      <c r="LKU42" s="159"/>
      <c r="LKV42" s="165"/>
      <c r="LKW42" s="159"/>
      <c r="LKX42" s="165"/>
      <c r="LKY42" s="159"/>
      <c r="LKZ42" s="165"/>
      <c r="LLA42" s="159"/>
      <c r="LLB42" s="165"/>
      <c r="LLC42" s="159"/>
      <c r="LLD42" s="165"/>
      <c r="LLE42" s="159"/>
      <c r="LLF42" s="165"/>
      <c r="LLG42" s="159"/>
      <c r="LLH42" s="165"/>
      <c r="LLI42" s="159"/>
      <c r="LLJ42" s="165"/>
      <c r="LLK42" s="159"/>
      <c r="LLL42" s="165"/>
      <c r="LLM42" s="159"/>
      <c r="LLN42" s="165"/>
      <c r="LLO42" s="159"/>
      <c r="LLP42" s="165"/>
      <c r="LLQ42" s="159"/>
      <c r="LLR42" s="165"/>
      <c r="LLS42" s="159"/>
      <c r="LLT42" s="165"/>
      <c r="LLU42" s="159"/>
      <c r="LLV42" s="165"/>
      <c r="LLW42" s="159"/>
      <c r="LLX42" s="165"/>
      <c r="LLY42" s="159"/>
      <c r="LLZ42" s="165"/>
      <c r="LMA42" s="159"/>
      <c r="LMB42" s="165"/>
      <c r="LMC42" s="159"/>
      <c r="LMD42" s="165"/>
      <c r="LME42" s="159"/>
      <c r="LMF42" s="165"/>
      <c r="LMG42" s="159"/>
      <c r="LMH42" s="165"/>
      <c r="LMI42" s="159"/>
      <c r="LMJ42" s="165"/>
      <c r="LMK42" s="159"/>
      <c r="LML42" s="165"/>
      <c r="LMM42" s="159"/>
      <c r="LMN42" s="165"/>
      <c r="LMO42" s="159"/>
      <c r="LMP42" s="165"/>
      <c r="LMQ42" s="159"/>
      <c r="LMR42" s="165"/>
      <c r="LMS42" s="159"/>
      <c r="LMT42" s="165"/>
      <c r="LMU42" s="159"/>
      <c r="LMV42" s="165"/>
      <c r="LMW42" s="159"/>
      <c r="LMX42" s="165"/>
      <c r="LMY42" s="159"/>
      <c r="LMZ42" s="165"/>
      <c r="LNA42" s="159"/>
      <c r="LNB42" s="165"/>
      <c r="LNC42" s="159"/>
      <c r="LND42" s="165"/>
      <c r="LNE42" s="159"/>
      <c r="LNF42" s="165"/>
      <c r="LNG42" s="159"/>
      <c r="LNH42" s="165"/>
      <c r="LNI42" s="159"/>
      <c r="LNJ42" s="165"/>
      <c r="LNK42" s="159"/>
      <c r="LNL42" s="165"/>
      <c r="LNM42" s="159"/>
      <c r="LNN42" s="165"/>
      <c r="LNO42" s="159"/>
      <c r="LNP42" s="165"/>
      <c r="LNQ42" s="159"/>
      <c r="LNR42" s="165"/>
      <c r="LNS42" s="159"/>
      <c r="LNT42" s="165"/>
      <c r="LNU42" s="159"/>
      <c r="LNV42" s="165"/>
      <c r="LNW42" s="159"/>
      <c r="LNX42" s="165"/>
      <c r="LNY42" s="159"/>
      <c r="LNZ42" s="165"/>
      <c r="LOA42" s="159"/>
      <c r="LOB42" s="165"/>
      <c r="LOC42" s="159"/>
      <c r="LOD42" s="165"/>
      <c r="LOE42" s="159"/>
      <c r="LOF42" s="165"/>
      <c r="LOG42" s="159"/>
      <c r="LOH42" s="165"/>
      <c r="LOI42" s="159"/>
      <c r="LOJ42" s="165"/>
      <c r="LOK42" s="159"/>
      <c r="LOL42" s="165"/>
      <c r="LOM42" s="159"/>
      <c r="LON42" s="165"/>
      <c r="LOO42" s="159"/>
      <c r="LOP42" s="165"/>
      <c r="LOQ42" s="159"/>
      <c r="LOR42" s="165"/>
      <c r="LOS42" s="159"/>
      <c r="LOT42" s="165"/>
      <c r="LOU42" s="159"/>
      <c r="LOV42" s="165"/>
      <c r="LOW42" s="159"/>
      <c r="LOX42" s="165"/>
      <c r="LOY42" s="159"/>
      <c r="LOZ42" s="165"/>
      <c r="LPA42" s="159"/>
      <c r="LPB42" s="165"/>
      <c r="LPC42" s="159"/>
      <c r="LPD42" s="165"/>
      <c r="LPE42" s="159"/>
      <c r="LPF42" s="165"/>
      <c r="LPG42" s="159"/>
      <c r="LPH42" s="165"/>
      <c r="LPI42" s="159"/>
      <c r="LPJ42" s="165"/>
      <c r="LPK42" s="159"/>
      <c r="LPL42" s="165"/>
      <c r="LPM42" s="159"/>
      <c r="LPN42" s="165"/>
      <c r="LPO42" s="159"/>
      <c r="LPP42" s="165"/>
      <c r="LPQ42" s="159"/>
      <c r="LPR42" s="165"/>
      <c r="LPS42" s="159"/>
      <c r="LPT42" s="165"/>
      <c r="LPU42" s="159"/>
      <c r="LPV42" s="165"/>
      <c r="LPW42" s="159"/>
      <c r="LPX42" s="165"/>
      <c r="LPY42" s="159"/>
      <c r="LPZ42" s="165"/>
      <c r="LQA42" s="159"/>
      <c r="LQB42" s="165"/>
      <c r="LQC42" s="159"/>
      <c r="LQD42" s="165"/>
      <c r="LQE42" s="159"/>
      <c r="LQF42" s="165"/>
      <c r="LQG42" s="159"/>
      <c r="LQH42" s="165"/>
      <c r="LQI42" s="159"/>
      <c r="LQJ42" s="165"/>
      <c r="LQK42" s="159"/>
      <c r="LQL42" s="165"/>
      <c r="LQM42" s="159"/>
      <c r="LQN42" s="165"/>
      <c r="LQO42" s="159"/>
      <c r="LQP42" s="165"/>
      <c r="LQQ42" s="159"/>
      <c r="LQR42" s="165"/>
      <c r="LQS42" s="159"/>
      <c r="LQT42" s="165"/>
      <c r="LQU42" s="159"/>
      <c r="LQV42" s="165"/>
      <c r="LQW42" s="159"/>
      <c r="LQX42" s="165"/>
      <c r="LQY42" s="159"/>
      <c r="LQZ42" s="165"/>
      <c r="LRA42" s="159"/>
      <c r="LRB42" s="165"/>
      <c r="LRC42" s="159"/>
      <c r="LRD42" s="165"/>
      <c r="LRE42" s="159"/>
      <c r="LRF42" s="165"/>
      <c r="LRG42" s="159"/>
      <c r="LRH42" s="165"/>
      <c r="LRI42" s="159"/>
      <c r="LRJ42" s="165"/>
      <c r="LRK42" s="159"/>
      <c r="LRL42" s="165"/>
      <c r="LRM42" s="159"/>
      <c r="LRN42" s="165"/>
      <c r="LRO42" s="159"/>
      <c r="LRP42" s="165"/>
      <c r="LRQ42" s="159"/>
      <c r="LRR42" s="165"/>
      <c r="LRS42" s="159"/>
      <c r="LRT42" s="165"/>
      <c r="LRU42" s="159"/>
      <c r="LRV42" s="165"/>
      <c r="LRW42" s="159"/>
      <c r="LRX42" s="165"/>
      <c r="LRY42" s="159"/>
      <c r="LRZ42" s="165"/>
      <c r="LSA42" s="159"/>
      <c r="LSB42" s="165"/>
      <c r="LSC42" s="159"/>
      <c r="LSD42" s="165"/>
      <c r="LSE42" s="159"/>
      <c r="LSF42" s="165"/>
      <c r="LSG42" s="159"/>
      <c r="LSH42" s="165"/>
      <c r="LSI42" s="159"/>
      <c r="LSJ42" s="165"/>
      <c r="LSK42" s="159"/>
      <c r="LSL42" s="165"/>
      <c r="LSM42" s="159"/>
      <c r="LSN42" s="165"/>
      <c r="LSO42" s="159"/>
      <c r="LSP42" s="165"/>
      <c r="LSQ42" s="159"/>
      <c r="LSR42" s="165"/>
      <c r="LSS42" s="159"/>
      <c r="LST42" s="165"/>
      <c r="LSU42" s="159"/>
      <c r="LSV42" s="165"/>
      <c r="LSW42" s="159"/>
      <c r="LSX42" s="165"/>
      <c r="LSY42" s="159"/>
      <c r="LSZ42" s="165"/>
      <c r="LTA42" s="159"/>
      <c r="LTB42" s="165"/>
      <c r="LTC42" s="159"/>
      <c r="LTD42" s="165"/>
      <c r="LTE42" s="159"/>
      <c r="LTF42" s="165"/>
      <c r="LTG42" s="159"/>
      <c r="LTH42" s="165"/>
      <c r="LTI42" s="159"/>
      <c r="LTJ42" s="165"/>
      <c r="LTK42" s="159"/>
      <c r="LTL42" s="165"/>
      <c r="LTM42" s="159"/>
      <c r="LTN42" s="165"/>
      <c r="LTO42" s="159"/>
      <c r="LTP42" s="165"/>
      <c r="LTQ42" s="159"/>
      <c r="LTR42" s="165"/>
      <c r="LTS42" s="159"/>
      <c r="LTT42" s="165"/>
      <c r="LTU42" s="159"/>
      <c r="LTV42" s="165"/>
      <c r="LTW42" s="159"/>
      <c r="LTX42" s="165"/>
      <c r="LTY42" s="159"/>
      <c r="LTZ42" s="165"/>
      <c r="LUA42" s="159"/>
      <c r="LUB42" s="165"/>
      <c r="LUC42" s="159"/>
      <c r="LUD42" s="165"/>
      <c r="LUE42" s="159"/>
      <c r="LUF42" s="165"/>
      <c r="LUG42" s="159"/>
      <c r="LUH42" s="165"/>
      <c r="LUI42" s="159"/>
      <c r="LUJ42" s="165"/>
      <c r="LUK42" s="159"/>
      <c r="LUL42" s="165"/>
      <c r="LUM42" s="159"/>
      <c r="LUN42" s="165"/>
      <c r="LUO42" s="159"/>
      <c r="LUP42" s="165"/>
      <c r="LUQ42" s="159"/>
      <c r="LUR42" s="165"/>
      <c r="LUS42" s="159"/>
      <c r="LUT42" s="165"/>
      <c r="LUU42" s="159"/>
      <c r="LUV42" s="165"/>
      <c r="LUW42" s="159"/>
      <c r="LUX42" s="165"/>
      <c r="LUY42" s="159"/>
      <c r="LUZ42" s="165"/>
      <c r="LVA42" s="159"/>
      <c r="LVB42" s="165"/>
      <c r="LVC42" s="159"/>
      <c r="LVD42" s="165"/>
      <c r="LVE42" s="159"/>
      <c r="LVF42" s="165"/>
      <c r="LVG42" s="159"/>
      <c r="LVH42" s="165"/>
      <c r="LVI42" s="159"/>
      <c r="LVJ42" s="165"/>
      <c r="LVK42" s="159"/>
      <c r="LVL42" s="165"/>
      <c r="LVM42" s="159"/>
      <c r="LVN42" s="165"/>
      <c r="LVO42" s="159"/>
      <c r="LVP42" s="165"/>
      <c r="LVQ42" s="159"/>
      <c r="LVR42" s="165"/>
      <c r="LVS42" s="159"/>
      <c r="LVT42" s="165"/>
      <c r="LVU42" s="159"/>
      <c r="LVV42" s="165"/>
      <c r="LVW42" s="159"/>
      <c r="LVX42" s="165"/>
      <c r="LVY42" s="159"/>
      <c r="LVZ42" s="165"/>
      <c r="LWA42" s="159"/>
      <c r="LWB42" s="165"/>
      <c r="LWC42" s="159"/>
      <c r="LWD42" s="165"/>
      <c r="LWE42" s="159"/>
      <c r="LWF42" s="165"/>
      <c r="LWG42" s="159"/>
      <c r="LWH42" s="165"/>
      <c r="LWI42" s="159"/>
      <c r="LWJ42" s="165"/>
      <c r="LWK42" s="159"/>
      <c r="LWL42" s="165"/>
      <c r="LWM42" s="159"/>
      <c r="LWN42" s="165"/>
      <c r="LWO42" s="159"/>
      <c r="LWP42" s="165"/>
      <c r="LWQ42" s="159"/>
      <c r="LWR42" s="165"/>
      <c r="LWS42" s="159"/>
      <c r="LWT42" s="165"/>
      <c r="LWU42" s="159"/>
      <c r="LWV42" s="165"/>
      <c r="LWW42" s="159"/>
      <c r="LWX42" s="165"/>
      <c r="LWY42" s="159"/>
      <c r="LWZ42" s="165"/>
      <c r="LXA42" s="159"/>
      <c r="LXB42" s="165"/>
      <c r="LXC42" s="159"/>
      <c r="LXD42" s="165"/>
      <c r="LXE42" s="159"/>
      <c r="LXF42" s="165"/>
      <c r="LXG42" s="159"/>
      <c r="LXH42" s="165"/>
      <c r="LXI42" s="159"/>
      <c r="LXJ42" s="165"/>
      <c r="LXK42" s="159"/>
      <c r="LXL42" s="165"/>
      <c r="LXM42" s="159"/>
      <c r="LXN42" s="165"/>
      <c r="LXO42" s="159"/>
      <c r="LXP42" s="165"/>
      <c r="LXQ42" s="159"/>
      <c r="LXR42" s="165"/>
      <c r="LXS42" s="159"/>
      <c r="LXT42" s="165"/>
      <c r="LXU42" s="159"/>
      <c r="LXV42" s="165"/>
      <c r="LXW42" s="159"/>
      <c r="LXX42" s="165"/>
      <c r="LXY42" s="159"/>
      <c r="LXZ42" s="165"/>
      <c r="LYA42" s="159"/>
      <c r="LYB42" s="165"/>
      <c r="LYC42" s="159"/>
      <c r="LYD42" s="165"/>
      <c r="LYE42" s="159"/>
      <c r="LYF42" s="165"/>
      <c r="LYG42" s="159"/>
      <c r="LYH42" s="165"/>
      <c r="LYI42" s="159"/>
      <c r="LYJ42" s="165"/>
      <c r="LYK42" s="159"/>
      <c r="LYL42" s="165"/>
      <c r="LYM42" s="159"/>
      <c r="LYN42" s="165"/>
      <c r="LYO42" s="159"/>
      <c r="LYP42" s="165"/>
      <c r="LYQ42" s="159"/>
      <c r="LYR42" s="165"/>
      <c r="LYS42" s="159"/>
      <c r="LYT42" s="165"/>
      <c r="LYU42" s="159"/>
      <c r="LYV42" s="165"/>
      <c r="LYW42" s="159"/>
      <c r="LYX42" s="165"/>
      <c r="LYY42" s="159"/>
      <c r="LYZ42" s="165"/>
      <c r="LZA42" s="159"/>
      <c r="LZB42" s="165"/>
      <c r="LZC42" s="159"/>
      <c r="LZD42" s="165"/>
      <c r="LZE42" s="159"/>
      <c r="LZF42" s="165"/>
      <c r="LZG42" s="159"/>
      <c r="LZH42" s="165"/>
      <c r="LZI42" s="159"/>
      <c r="LZJ42" s="165"/>
      <c r="LZK42" s="159"/>
      <c r="LZL42" s="165"/>
      <c r="LZM42" s="159"/>
      <c r="LZN42" s="165"/>
      <c r="LZO42" s="159"/>
      <c r="LZP42" s="165"/>
      <c r="LZQ42" s="159"/>
      <c r="LZR42" s="165"/>
      <c r="LZS42" s="159"/>
      <c r="LZT42" s="165"/>
      <c r="LZU42" s="159"/>
      <c r="LZV42" s="165"/>
      <c r="LZW42" s="159"/>
      <c r="LZX42" s="165"/>
      <c r="LZY42" s="159"/>
      <c r="LZZ42" s="165"/>
      <c r="MAA42" s="159"/>
      <c r="MAB42" s="165"/>
      <c r="MAC42" s="159"/>
      <c r="MAD42" s="165"/>
      <c r="MAE42" s="159"/>
      <c r="MAF42" s="165"/>
      <c r="MAG42" s="159"/>
      <c r="MAH42" s="165"/>
      <c r="MAI42" s="159"/>
      <c r="MAJ42" s="165"/>
      <c r="MAK42" s="159"/>
      <c r="MAL42" s="165"/>
      <c r="MAM42" s="159"/>
      <c r="MAN42" s="165"/>
      <c r="MAO42" s="159"/>
      <c r="MAP42" s="165"/>
      <c r="MAQ42" s="159"/>
      <c r="MAR42" s="165"/>
      <c r="MAS42" s="159"/>
      <c r="MAT42" s="165"/>
      <c r="MAU42" s="159"/>
      <c r="MAV42" s="165"/>
      <c r="MAW42" s="159"/>
      <c r="MAX42" s="165"/>
      <c r="MAY42" s="159"/>
      <c r="MAZ42" s="165"/>
      <c r="MBA42" s="159"/>
      <c r="MBB42" s="165"/>
      <c r="MBC42" s="159"/>
      <c r="MBD42" s="165"/>
      <c r="MBE42" s="159"/>
      <c r="MBF42" s="165"/>
      <c r="MBG42" s="159"/>
      <c r="MBH42" s="165"/>
      <c r="MBI42" s="159"/>
      <c r="MBJ42" s="165"/>
      <c r="MBK42" s="159"/>
      <c r="MBL42" s="165"/>
      <c r="MBM42" s="159"/>
      <c r="MBN42" s="165"/>
      <c r="MBO42" s="159"/>
      <c r="MBP42" s="165"/>
      <c r="MBQ42" s="159"/>
      <c r="MBR42" s="165"/>
      <c r="MBS42" s="159"/>
      <c r="MBT42" s="165"/>
      <c r="MBU42" s="159"/>
      <c r="MBV42" s="165"/>
      <c r="MBW42" s="159"/>
      <c r="MBX42" s="165"/>
      <c r="MBY42" s="159"/>
      <c r="MBZ42" s="165"/>
      <c r="MCA42" s="159"/>
      <c r="MCB42" s="165"/>
      <c r="MCC42" s="159"/>
      <c r="MCD42" s="165"/>
      <c r="MCE42" s="159"/>
      <c r="MCF42" s="165"/>
      <c r="MCG42" s="159"/>
      <c r="MCH42" s="165"/>
      <c r="MCI42" s="159"/>
      <c r="MCJ42" s="165"/>
      <c r="MCK42" s="159"/>
      <c r="MCL42" s="165"/>
      <c r="MCM42" s="159"/>
      <c r="MCN42" s="165"/>
      <c r="MCO42" s="159"/>
      <c r="MCP42" s="165"/>
      <c r="MCQ42" s="159"/>
      <c r="MCR42" s="165"/>
      <c r="MCS42" s="159"/>
      <c r="MCT42" s="165"/>
      <c r="MCU42" s="159"/>
      <c r="MCV42" s="165"/>
      <c r="MCW42" s="159"/>
      <c r="MCX42" s="165"/>
      <c r="MCY42" s="159"/>
      <c r="MCZ42" s="165"/>
      <c r="MDA42" s="159"/>
      <c r="MDB42" s="165"/>
      <c r="MDC42" s="159"/>
      <c r="MDD42" s="165"/>
      <c r="MDE42" s="159"/>
      <c r="MDF42" s="165"/>
      <c r="MDG42" s="159"/>
      <c r="MDH42" s="165"/>
      <c r="MDI42" s="159"/>
      <c r="MDJ42" s="165"/>
      <c r="MDK42" s="159"/>
      <c r="MDL42" s="165"/>
      <c r="MDM42" s="159"/>
      <c r="MDN42" s="165"/>
      <c r="MDO42" s="159"/>
      <c r="MDP42" s="165"/>
      <c r="MDQ42" s="159"/>
      <c r="MDR42" s="165"/>
      <c r="MDS42" s="159"/>
      <c r="MDT42" s="165"/>
      <c r="MDU42" s="159"/>
      <c r="MDV42" s="165"/>
      <c r="MDW42" s="159"/>
      <c r="MDX42" s="165"/>
      <c r="MDY42" s="159"/>
      <c r="MDZ42" s="165"/>
      <c r="MEA42" s="159"/>
      <c r="MEB42" s="165"/>
      <c r="MEC42" s="159"/>
      <c r="MED42" s="165"/>
      <c r="MEE42" s="159"/>
      <c r="MEF42" s="165"/>
      <c r="MEG42" s="159"/>
      <c r="MEH42" s="165"/>
      <c r="MEI42" s="159"/>
      <c r="MEJ42" s="165"/>
      <c r="MEK42" s="159"/>
      <c r="MEL42" s="165"/>
      <c r="MEM42" s="159"/>
      <c r="MEN42" s="165"/>
      <c r="MEO42" s="159"/>
      <c r="MEP42" s="165"/>
      <c r="MEQ42" s="159"/>
      <c r="MER42" s="165"/>
      <c r="MES42" s="159"/>
      <c r="MET42" s="165"/>
      <c r="MEU42" s="159"/>
      <c r="MEV42" s="165"/>
      <c r="MEW42" s="159"/>
      <c r="MEX42" s="165"/>
      <c r="MEY42" s="159"/>
      <c r="MEZ42" s="165"/>
      <c r="MFA42" s="159"/>
      <c r="MFB42" s="165"/>
      <c r="MFC42" s="159"/>
      <c r="MFD42" s="165"/>
      <c r="MFE42" s="159"/>
      <c r="MFF42" s="165"/>
      <c r="MFG42" s="159"/>
      <c r="MFH42" s="165"/>
      <c r="MFI42" s="159"/>
      <c r="MFJ42" s="165"/>
      <c r="MFK42" s="159"/>
      <c r="MFL42" s="165"/>
      <c r="MFM42" s="159"/>
      <c r="MFN42" s="165"/>
      <c r="MFO42" s="159"/>
      <c r="MFP42" s="165"/>
      <c r="MFQ42" s="159"/>
      <c r="MFR42" s="165"/>
      <c r="MFS42" s="159"/>
      <c r="MFT42" s="165"/>
      <c r="MFU42" s="159"/>
      <c r="MFV42" s="165"/>
      <c r="MFW42" s="159"/>
      <c r="MFX42" s="165"/>
      <c r="MFY42" s="159"/>
      <c r="MFZ42" s="165"/>
      <c r="MGA42" s="159"/>
      <c r="MGB42" s="165"/>
      <c r="MGC42" s="159"/>
      <c r="MGD42" s="165"/>
      <c r="MGE42" s="159"/>
      <c r="MGF42" s="165"/>
      <c r="MGG42" s="159"/>
      <c r="MGH42" s="165"/>
      <c r="MGI42" s="159"/>
      <c r="MGJ42" s="165"/>
      <c r="MGK42" s="159"/>
      <c r="MGL42" s="165"/>
      <c r="MGM42" s="159"/>
      <c r="MGN42" s="165"/>
      <c r="MGO42" s="159"/>
      <c r="MGP42" s="165"/>
      <c r="MGQ42" s="159"/>
      <c r="MGR42" s="165"/>
      <c r="MGS42" s="159"/>
      <c r="MGT42" s="165"/>
      <c r="MGU42" s="159"/>
      <c r="MGV42" s="165"/>
      <c r="MGW42" s="159"/>
      <c r="MGX42" s="165"/>
      <c r="MGY42" s="159"/>
      <c r="MGZ42" s="165"/>
      <c r="MHA42" s="159"/>
      <c r="MHB42" s="165"/>
      <c r="MHC42" s="159"/>
      <c r="MHD42" s="165"/>
      <c r="MHE42" s="159"/>
      <c r="MHF42" s="165"/>
      <c r="MHG42" s="159"/>
      <c r="MHH42" s="165"/>
      <c r="MHI42" s="159"/>
      <c r="MHJ42" s="165"/>
      <c r="MHK42" s="159"/>
      <c r="MHL42" s="165"/>
      <c r="MHM42" s="159"/>
      <c r="MHN42" s="165"/>
      <c r="MHO42" s="159"/>
      <c r="MHP42" s="165"/>
      <c r="MHQ42" s="159"/>
      <c r="MHR42" s="165"/>
      <c r="MHS42" s="159"/>
      <c r="MHT42" s="165"/>
      <c r="MHU42" s="159"/>
      <c r="MHV42" s="165"/>
      <c r="MHW42" s="159"/>
      <c r="MHX42" s="165"/>
      <c r="MHY42" s="159"/>
      <c r="MHZ42" s="165"/>
      <c r="MIA42" s="159"/>
      <c r="MIB42" s="165"/>
      <c r="MIC42" s="159"/>
      <c r="MID42" s="165"/>
      <c r="MIE42" s="159"/>
      <c r="MIF42" s="165"/>
      <c r="MIG42" s="159"/>
      <c r="MIH42" s="165"/>
      <c r="MII42" s="159"/>
      <c r="MIJ42" s="165"/>
      <c r="MIK42" s="159"/>
      <c r="MIL42" s="165"/>
      <c r="MIM42" s="159"/>
      <c r="MIN42" s="165"/>
      <c r="MIO42" s="159"/>
      <c r="MIP42" s="165"/>
      <c r="MIQ42" s="159"/>
      <c r="MIR42" s="165"/>
      <c r="MIS42" s="159"/>
      <c r="MIT42" s="165"/>
      <c r="MIU42" s="159"/>
      <c r="MIV42" s="165"/>
      <c r="MIW42" s="159"/>
      <c r="MIX42" s="165"/>
      <c r="MIY42" s="159"/>
      <c r="MIZ42" s="165"/>
      <c r="MJA42" s="159"/>
      <c r="MJB42" s="165"/>
      <c r="MJC42" s="159"/>
      <c r="MJD42" s="165"/>
      <c r="MJE42" s="159"/>
      <c r="MJF42" s="165"/>
      <c r="MJG42" s="159"/>
      <c r="MJH42" s="165"/>
      <c r="MJI42" s="159"/>
      <c r="MJJ42" s="165"/>
      <c r="MJK42" s="159"/>
      <c r="MJL42" s="165"/>
      <c r="MJM42" s="159"/>
      <c r="MJN42" s="165"/>
      <c r="MJO42" s="159"/>
      <c r="MJP42" s="165"/>
      <c r="MJQ42" s="159"/>
      <c r="MJR42" s="165"/>
      <c r="MJS42" s="159"/>
      <c r="MJT42" s="165"/>
      <c r="MJU42" s="159"/>
      <c r="MJV42" s="165"/>
      <c r="MJW42" s="159"/>
      <c r="MJX42" s="165"/>
      <c r="MJY42" s="159"/>
      <c r="MJZ42" s="165"/>
      <c r="MKA42" s="159"/>
      <c r="MKB42" s="165"/>
      <c r="MKC42" s="159"/>
      <c r="MKD42" s="165"/>
      <c r="MKE42" s="159"/>
      <c r="MKF42" s="165"/>
      <c r="MKG42" s="159"/>
      <c r="MKH42" s="165"/>
      <c r="MKI42" s="159"/>
      <c r="MKJ42" s="165"/>
      <c r="MKK42" s="159"/>
      <c r="MKL42" s="165"/>
      <c r="MKM42" s="159"/>
      <c r="MKN42" s="165"/>
      <c r="MKO42" s="159"/>
      <c r="MKP42" s="165"/>
      <c r="MKQ42" s="159"/>
      <c r="MKR42" s="165"/>
      <c r="MKS42" s="159"/>
      <c r="MKT42" s="165"/>
      <c r="MKU42" s="159"/>
      <c r="MKV42" s="165"/>
      <c r="MKW42" s="159"/>
      <c r="MKX42" s="165"/>
      <c r="MKY42" s="159"/>
      <c r="MKZ42" s="165"/>
      <c r="MLA42" s="159"/>
      <c r="MLB42" s="165"/>
      <c r="MLC42" s="159"/>
      <c r="MLD42" s="165"/>
      <c r="MLE42" s="159"/>
      <c r="MLF42" s="165"/>
      <c r="MLG42" s="159"/>
      <c r="MLH42" s="165"/>
      <c r="MLI42" s="159"/>
      <c r="MLJ42" s="165"/>
      <c r="MLK42" s="159"/>
      <c r="MLL42" s="165"/>
      <c r="MLM42" s="159"/>
      <c r="MLN42" s="165"/>
      <c r="MLO42" s="159"/>
      <c r="MLP42" s="165"/>
      <c r="MLQ42" s="159"/>
      <c r="MLR42" s="165"/>
      <c r="MLS42" s="159"/>
      <c r="MLT42" s="165"/>
      <c r="MLU42" s="159"/>
      <c r="MLV42" s="165"/>
      <c r="MLW42" s="159"/>
      <c r="MLX42" s="165"/>
      <c r="MLY42" s="159"/>
      <c r="MLZ42" s="165"/>
      <c r="MMA42" s="159"/>
      <c r="MMB42" s="165"/>
      <c r="MMC42" s="159"/>
      <c r="MMD42" s="165"/>
      <c r="MME42" s="159"/>
      <c r="MMF42" s="165"/>
      <c r="MMG42" s="159"/>
      <c r="MMH42" s="165"/>
      <c r="MMI42" s="159"/>
      <c r="MMJ42" s="165"/>
      <c r="MMK42" s="159"/>
      <c r="MML42" s="165"/>
      <c r="MMM42" s="159"/>
      <c r="MMN42" s="165"/>
      <c r="MMO42" s="159"/>
      <c r="MMP42" s="165"/>
      <c r="MMQ42" s="159"/>
      <c r="MMR42" s="165"/>
      <c r="MMS42" s="159"/>
      <c r="MMT42" s="165"/>
      <c r="MMU42" s="159"/>
      <c r="MMV42" s="165"/>
      <c r="MMW42" s="159"/>
      <c r="MMX42" s="165"/>
      <c r="MMY42" s="159"/>
      <c r="MMZ42" s="165"/>
      <c r="MNA42" s="159"/>
      <c r="MNB42" s="165"/>
      <c r="MNC42" s="159"/>
      <c r="MND42" s="165"/>
      <c r="MNE42" s="159"/>
      <c r="MNF42" s="165"/>
      <c r="MNG42" s="159"/>
      <c r="MNH42" s="165"/>
      <c r="MNI42" s="159"/>
      <c r="MNJ42" s="165"/>
      <c r="MNK42" s="159"/>
      <c r="MNL42" s="165"/>
      <c r="MNM42" s="159"/>
      <c r="MNN42" s="165"/>
      <c r="MNO42" s="159"/>
      <c r="MNP42" s="165"/>
      <c r="MNQ42" s="159"/>
      <c r="MNR42" s="165"/>
      <c r="MNS42" s="159"/>
      <c r="MNT42" s="165"/>
      <c r="MNU42" s="159"/>
      <c r="MNV42" s="165"/>
      <c r="MNW42" s="159"/>
      <c r="MNX42" s="165"/>
      <c r="MNY42" s="159"/>
      <c r="MNZ42" s="165"/>
      <c r="MOA42" s="159"/>
      <c r="MOB42" s="165"/>
      <c r="MOC42" s="159"/>
      <c r="MOD42" s="165"/>
      <c r="MOE42" s="159"/>
      <c r="MOF42" s="165"/>
      <c r="MOG42" s="159"/>
      <c r="MOH42" s="165"/>
      <c r="MOI42" s="159"/>
      <c r="MOJ42" s="165"/>
      <c r="MOK42" s="159"/>
      <c r="MOL42" s="165"/>
      <c r="MOM42" s="159"/>
      <c r="MON42" s="165"/>
      <c r="MOO42" s="159"/>
      <c r="MOP42" s="165"/>
      <c r="MOQ42" s="159"/>
      <c r="MOR42" s="165"/>
      <c r="MOS42" s="159"/>
      <c r="MOT42" s="165"/>
      <c r="MOU42" s="159"/>
      <c r="MOV42" s="165"/>
      <c r="MOW42" s="159"/>
      <c r="MOX42" s="165"/>
      <c r="MOY42" s="159"/>
      <c r="MOZ42" s="165"/>
      <c r="MPA42" s="159"/>
      <c r="MPB42" s="165"/>
      <c r="MPC42" s="159"/>
      <c r="MPD42" s="165"/>
      <c r="MPE42" s="159"/>
      <c r="MPF42" s="165"/>
      <c r="MPG42" s="159"/>
      <c r="MPH42" s="165"/>
      <c r="MPI42" s="159"/>
      <c r="MPJ42" s="165"/>
      <c r="MPK42" s="159"/>
      <c r="MPL42" s="165"/>
      <c r="MPM42" s="159"/>
      <c r="MPN42" s="165"/>
      <c r="MPO42" s="159"/>
      <c r="MPP42" s="165"/>
      <c r="MPQ42" s="159"/>
      <c r="MPR42" s="165"/>
      <c r="MPS42" s="159"/>
      <c r="MPT42" s="165"/>
      <c r="MPU42" s="159"/>
      <c r="MPV42" s="165"/>
      <c r="MPW42" s="159"/>
      <c r="MPX42" s="165"/>
      <c r="MPY42" s="159"/>
      <c r="MPZ42" s="165"/>
      <c r="MQA42" s="159"/>
      <c r="MQB42" s="165"/>
      <c r="MQC42" s="159"/>
      <c r="MQD42" s="165"/>
      <c r="MQE42" s="159"/>
      <c r="MQF42" s="165"/>
      <c r="MQG42" s="159"/>
      <c r="MQH42" s="165"/>
      <c r="MQI42" s="159"/>
      <c r="MQJ42" s="165"/>
      <c r="MQK42" s="159"/>
      <c r="MQL42" s="165"/>
      <c r="MQM42" s="159"/>
      <c r="MQN42" s="165"/>
      <c r="MQO42" s="159"/>
      <c r="MQP42" s="165"/>
      <c r="MQQ42" s="159"/>
      <c r="MQR42" s="165"/>
      <c r="MQS42" s="159"/>
      <c r="MQT42" s="165"/>
      <c r="MQU42" s="159"/>
      <c r="MQV42" s="165"/>
      <c r="MQW42" s="159"/>
      <c r="MQX42" s="165"/>
      <c r="MQY42" s="159"/>
      <c r="MQZ42" s="165"/>
      <c r="MRA42" s="159"/>
      <c r="MRB42" s="165"/>
      <c r="MRC42" s="159"/>
      <c r="MRD42" s="165"/>
      <c r="MRE42" s="159"/>
      <c r="MRF42" s="165"/>
      <c r="MRG42" s="159"/>
      <c r="MRH42" s="165"/>
      <c r="MRI42" s="159"/>
      <c r="MRJ42" s="165"/>
      <c r="MRK42" s="159"/>
      <c r="MRL42" s="165"/>
      <c r="MRM42" s="159"/>
      <c r="MRN42" s="165"/>
      <c r="MRO42" s="159"/>
      <c r="MRP42" s="165"/>
      <c r="MRQ42" s="159"/>
      <c r="MRR42" s="165"/>
      <c r="MRS42" s="159"/>
      <c r="MRT42" s="165"/>
      <c r="MRU42" s="159"/>
      <c r="MRV42" s="165"/>
      <c r="MRW42" s="159"/>
      <c r="MRX42" s="165"/>
      <c r="MRY42" s="159"/>
      <c r="MRZ42" s="165"/>
      <c r="MSA42" s="159"/>
      <c r="MSB42" s="165"/>
      <c r="MSC42" s="159"/>
      <c r="MSD42" s="165"/>
      <c r="MSE42" s="159"/>
      <c r="MSF42" s="165"/>
      <c r="MSG42" s="159"/>
      <c r="MSH42" s="165"/>
      <c r="MSI42" s="159"/>
      <c r="MSJ42" s="165"/>
      <c r="MSK42" s="159"/>
      <c r="MSL42" s="165"/>
      <c r="MSM42" s="159"/>
      <c r="MSN42" s="165"/>
      <c r="MSO42" s="159"/>
      <c r="MSP42" s="165"/>
      <c r="MSQ42" s="159"/>
      <c r="MSR42" s="165"/>
      <c r="MSS42" s="159"/>
      <c r="MST42" s="165"/>
      <c r="MSU42" s="159"/>
      <c r="MSV42" s="165"/>
      <c r="MSW42" s="159"/>
      <c r="MSX42" s="165"/>
      <c r="MSY42" s="159"/>
      <c r="MSZ42" s="165"/>
      <c r="MTA42" s="159"/>
      <c r="MTB42" s="165"/>
      <c r="MTC42" s="159"/>
      <c r="MTD42" s="165"/>
      <c r="MTE42" s="159"/>
      <c r="MTF42" s="165"/>
      <c r="MTG42" s="159"/>
      <c r="MTH42" s="165"/>
      <c r="MTI42" s="159"/>
      <c r="MTJ42" s="165"/>
      <c r="MTK42" s="159"/>
      <c r="MTL42" s="165"/>
      <c r="MTM42" s="159"/>
      <c r="MTN42" s="165"/>
      <c r="MTO42" s="159"/>
      <c r="MTP42" s="165"/>
      <c r="MTQ42" s="159"/>
      <c r="MTR42" s="165"/>
      <c r="MTS42" s="159"/>
      <c r="MTT42" s="165"/>
      <c r="MTU42" s="159"/>
      <c r="MTV42" s="165"/>
      <c r="MTW42" s="159"/>
      <c r="MTX42" s="165"/>
      <c r="MTY42" s="159"/>
      <c r="MTZ42" s="165"/>
      <c r="MUA42" s="159"/>
      <c r="MUB42" s="165"/>
      <c r="MUC42" s="159"/>
      <c r="MUD42" s="165"/>
      <c r="MUE42" s="159"/>
      <c r="MUF42" s="165"/>
      <c r="MUG42" s="159"/>
      <c r="MUH42" s="165"/>
      <c r="MUI42" s="159"/>
      <c r="MUJ42" s="165"/>
      <c r="MUK42" s="159"/>
      <c r="MUL42" s="165"/>
      <c r="MUM42" s="159"/>
      <c r="MUN42" s="165"/>
      <c r="MUO42" s="159"/>
      <c r="MUP42" s="165"/>
      <c r="MUQ42" s="159"/>
      <c r="MUR42" s="165"/>
      <c r="MUS42" s="159"/>
      <c r="MUT42" s="165"/>
      <c r="MUU42" s="159"/>
      <c r="MUV42" s="165"/>
      <c r="MUW42" s="159"/>
      <c r="MUX42" s="165"/>
      <c r="MUY42" s="159"/>
      <c r="MUZ42" s="165"/>
      <c r="MVA42" s="159"/>
      <c r="MVB42" s="165"/>
      <c r="MVC42" s="159"/>
      <c r="MVD42" s="165"/>
      <c r="MVE42" s="159"/>
      <c r="MVF42" s="165"/>
      <c r="MVG42" s="159"/>
      <c r="MVH42" s="165"/>
      <c r="MVI42" s="159"/>
      <c r="MVJ42" s="165"/>
      <c r="MVK42" s="159"/>
      <c r="MVL42" s="165"/>
      <c r="MVM42" s="159"/>
      <c r="MVN42" s="165"/>
      <c r="MVO42" s="159"/>
      <c r="MVP42" s="165"/>
      <c r="MVQ42" s="159"/>
      <c r="MVR42" s="165"/>
      <c r="MVS42" s="159"/>
      <c r="MVT42" s="165"/>
      <c r="MVU42" s="159"/>
      <c r="MVV42" s="165"/>
      <c r="MVW42" s="159"/>
      <c r="MVX42" s="165"/>
      <c r="MVY42" s="159"/>
      <c r="MVZ42" s="165"/>
      <c r="MWA42" s="159"/>
      <c r="MWB42" s="165"/>
      <c r="MWC42" s="159"/>
      <c r="MWD42" s="165"/>
      <c r="MWE42" s="159"/>
      <c r="MWF42" s="165"/>
      <c r="MWG42" s="159"/>
      <c r="MWH42" s="165"/>
      <c r="MWI42" s="159"/>
      <c r="MWJ42" s="165"/>
      <c r="MWK42" s="159"/>
      <c r="MWL42" s="165"/>
      <c r="MWM42" s="159"/>
      <c r="MWN42" s="165"/>
      <c r="MWO42" s="159"/>
      <c r="MWP42" s="165"/>
      <c r="MWQ42" s="159"/>
      <c r="MWR42" s="165"/>
      <c r="MWS42" s="159"/>
      <c r="MWT42" s="165"/>
      <c r="MWU42" s="159"/>
      <c r="MWV42" s="165"/>
      <c r="MWW42" s="159"/>
      <c r="MWX42" s="165"/>
      <c r="MWY42" s="159"/>
      <c r="MWZ42" s="165"/>
      <c r="MXA42" s="159"/>
      <c r="MXB42" s="165"/>
      <c r="MXC42" s="159"/>
      <c r="MXD42" s="165"/>
      <c r="MXE42" s="159"/>
      <c r="MXF42" s="165"/>
      <c r="MXG42" s="159"/>
      <c r="MXH42" s="165"/>
      <c r="MXI42" s="159"/>
      <c r="MXJ42" s="165"/>
      <c r="MXK42" s="159"/>
      <c r="MXL42" s="165"/>
      <c r="MXM42" s="159"/>
      <c r="MXN42" s="165"/>
      <c r="MXO42" s="159"/>
      <c r="MXP42" s="165"/>
      <c r="MXQ42" s="159"/>
      <c r="MXR42" s="165"/>
      <c r="MXS42" s="159"/>
      <c r="MXT42" s="165"/>
      <c r="MXU42" s="159"/>
      <c r="MXV42" s="165"/>
      <c r="MXW42" s="159"/>
      <c r="MXX42" s="165"/>
      <c r="MXY42" s="159"/>
      <c r="MXZ42" s="165"/>
      <c r="MYA42" s="159"/>
      <c r="MYB42" s="165"/>
      <c r="MYC42" s="159"/>
      <c r="MYD42" s="165"/>
      <c r="MYE42" s="159"/>
      <c r="MYF42" s="165"/>
      <c r="MYG42" s="159"/>
      <c r="MYH42" s="165"/>
      <c r="MYI42" s="159"/>
      <c r="MYJ42" s="165"/>
      <c r="MYK42" s="159"/>
      <c r="MYL42" s="165"/>
      <c r="MYM42" s="159"/>
      <c r="MYN42" s="165"/>
      <c r="MYO42" s="159"/>
      <c r="MYP42" s="165"/>
      <c r="MYQ42" s="159"/>
      <c r="MYR42" s="165"/>
      <c r="MYS42" s="159"/>
      <c r="MYT42" s="165"/>
      <c r="MYU42" s="159"/>
      <c r="MYV42" s="165"/>
      <c r="MYW42" s="159"/>
      <c r="MYX42" s="165"/>
      <c r="MYY42" s="159"/>
      <c r="MYZ42" s="165"/>
      <c r="MZA42" s="159"/>
      <c r="MZB42" s="165"/>
      <c r="MZC42" s="159"/>
      <c r="MZD42" s="165"/>
      <c r="MZE42" s="159"/>
      <c r="MZF42" s="165"/>
      <c r="MZG42" s="159"/>
      <c r="MZH42" s="165"/>
      <c r="MZI42" s="159"/>
      <c r="MZJ42" s="165"/>
      <c r="MZK42" s="159"/>
      <c r="MZL42" s="165"/>
      <c r="MZM42" s="159"/>
      <c r="MZN42" s="165"/>
      <c r="MZO42" s="159"/>
      <c r="MZP42" s="165"/>
      <c r="MZQ42" s="159"/>
      <c r="MZR42" s="165"/>
      <c r="MZS42" s="159"/>
      <c r="MZT42" s="165"/>
      <c r="MZU42" s="159"/>
      <c r="MZV42" s="165"/>
      <c r="MZW42" s="159"/>
      <c r="MZX42" s="165"/>
      <c r="MZY42" s="159"/>
      <c r="MZZ42" s="165"/>
      <c r="NAA42" s="159"/>
      <c r="NAB42" s="165"/>
      <c r="NAC42" s="159"/>
      <c r="NAD42" s="165"/>
      <c r="NAE42" s="159"/>
      <c r="NAF42" s="165"/>
      <c r="NAG42" s="159"/>
      <c r="NAH42" s="165"/>
      <c r="NAI42" s="159"/>
      <c r="NAJ42" s="165"/>
      <c r="NAK42" s="159"/>
      <c r="NAL42" s="165"/>
      <c r="NAM42" s="159"/>
      <c r="NAN42" s="165"/>
      <c r="NAO42" s="159"/>
      <c r="NAP42" s="165"/>
      <c r="NAQ42" s="159"/>
      <c r="NAR42" s="165"/>
      <c r="NAS42" s="159"/>
      <c r="NAT42" s="165"/>
      <c r="NAU42" s="159"/>
      <c r="NAV42" s="165"/>
      <c r="NAW42" s="159"/>
      <c r="NAX42" s="165"/>
      <c r="NAY42" s="159"/>
      <c r="NAZ42" s="165"/>
      <c r="NBA42" s="159"/>
      <c r="NBB42" s="165"/>
      <c r="NBC42" s="159"/>
      <c r="NBD42" s="165"/>
      <c r="NBE42" s="159"/>
      <c r="NBF42" s="165"/>
      <c r="NBG42" s="159"/>
      <c r="NBH42" s="165"/>
      <c r="NBI42" s="159"/>
      <c r="NBJ42" s="165"/>
      <c r="NBK42" s="159"/>
      <c r="NBL42" s="165"/>
      <c r="NBM42" s="159"/>
      <c r="NBN42" s="165"/>
      <c r="NBO42" s="159"/>
      <c r="NBP42" s="165"/>
      <c r="NBQ42" s="159"/>
      <c r="NBR42" s="165"/>
      <c r="NBS42" s="159"/>
      <c r="NBT42" s="165"/>
      <c r="NBU42" s="159"/>
      <c r="NBV42" s="165"/>
      <c r="NBW42" s="159"/>
      <c r="NBX42" s="165"/>
      <c r="NBY42" s="159"/>
      <c r="NBZ42" s="165"/>
      <c r="NCA42" s="159"/>
      <c r="NCB42" s="165"/>
      <c r="NCC42" s="159"/>
      <c r="NCD42" s="165"/>
      <c r="NCE42" s="159"/>
      <c r="NCF42" s="165"/>
      <c r="NCG42" s="159"/>
      <c r="NCH42" s="165"/>
      <c r="NCI42" s="159"/>
      <c r="NCJ42" s="165"/>
      <c r="NCK42" s="159"/>
      <c r="NCL42" s="165"/>
      <c r="NCM42" s="159"/>
      <c r="NCN42" s="165"/>
      <c r="NCO42" s="159"/>
      <c r="NCP42" s="165"/>
      <c r="NCQ42" s="159"/>
      <c r="NCR42" s="165"/>
      <c r="NCS42" s="159"/>
      <c r="NCT42" s="165"/>
      <c r="NCU42" s="159"/>
      <c r="NCV42" s="165"/>
      <c r="NCW42" s="159"/>
      <c r="NCX42" s="165"/>
      <c r="NCY42" s="159"/>
      <c r="NCZ42" s="165"/>
      <c r="NDA42" s="159"/>
      <c r="NDB42" s="165"/>
      <c r="NDC42" s="159"/>
      <c r="NDD42" s="165"/>
      <c r="NDE42" s="159"/>
      <c r="NDF42" s="165"/>
      <c r="NDG42" s="159"/>
      <c r="NDH42" s="165"/>
      <c r="NDI42" s="159"/>
      <c r="NDJ42" s="165"/>
      <c r="NDK42" s="159"/>
      <c r="NDL42" s="165"/>
      <c r="NDM42" s="159"/>
      <c r="NDN42" s="165"/>
      <c r="NDO42" s="159"/>
      <c r="NDP42" s="165"/>
      <c r="NDQ42" s="159"/>
      <c r="NDR42" s="165"/>
      <c r="NDS42" s="159"/>
      <c r="NDT42" s="165"/>
      <c r="NDU42" s="159"/>
      <c r="NDV42" s="165"/>
      <c r="NDW42" s="159"/>
      <c r="NDX42" s="165"/>
      <c r="NDY42" s="159"/>
      <c r="NDZ42" s="165"/>
      <c r="NEA42" s="159"/>
      <c r="NEB42" s="165"/>
      <c r="NEC42" s="159"/>
      <c r="NED42" s="165"/>
      <c r="NEE42" s="159"/>
      <c r="NEF42" s="165"/>
      <c r="NEG42" s="159"/>
      <c r="NEH42" s="165"/>
      <c r="NEI42" s="159"/>
      <c r="NEJ42" s="165"/>
      <c r="NEK42" s="159"/>
      <c r="NEL42" s="165"/>
      <c r="NEM42" s="159"/>
      <c r="NEN42" s="165"/>
      <c r="NEO42" s="159"/>
      <c r="NEP42" s="165"/>
      <c r="NEQ42" s="159"/>
      <c r="NER42" s="165"/>
      <c r="NES42" s="159"/>
      <c r="NET42" s="165"/>
      <c r="NEU42" s="159"/>
      <c r="NEV42" s="165"/>
      <c r="NEW42" s="159"/>
      <c r="NEX42" s="165"/>
      <c r="NEY42" s="159"/>
      <c r="NEZ42" s="165"/>
      <c r="NFA42" s="159"/>
      <c r="NFB42" s="165"/>
      <c r="NFC42" s="159"/>
      <c r="NFD42" s="165"/>
      <c r="NFE42" s="159"/>
      <c r="NFF42" s="165"/>
      <c r="NFG42" s="159"/>
      <c r="NFH42" s="165"/>
      <c r="NFI42" s="159"/>
      <c r="NFJ42" s="165"/>
      <c r="NFK42" s="159"/>
      <c r="NFL42" s="165"/>
      <c r="NFM42" s="159"/>
      <c r="NFN42" s="165"/>
      <c r="NFO42" s="159"/>
      <c r="NFP42" s="165"/>
      <c r="NFQ42" s="159"/>
      <c r="NFR42" s="165"/>
      <c r="NFS42" s="159"/>
      <c r="NFT42" s="165"/>
      <c r="NFU42" s="159"/>
      <c r="NFV42" s="165"/>
      <c r="NFW42" s="159"/>
      <c r="NFX42" s="165"/>
      <c r="NFY42" s="159"/>
      <c r="NFZ42" s="165"/>
      <c r="NGA42" s="159"/>
      <c r="NGB42" s="165"/>
      <c r="NGC42" s="159"/>
      <c r="NGD42" s="165"/>
      <c r="NGE42" s="159"/>
      <c r="NGF42" s="165"/>
      <c r="NGG42" s="159"/>
      <c r="NGH42" s="165"/>
      <c r="NGI42" s="159"/>
      <c r="NGJ42" s="165"/>
      <c r="NGK42" s="159"/>
      <c r="NGL42" s="165"/>
      <c r="NGM42" s="159"/>
      <c r="NGN42" s="165"/>
      <c r="NGO42" s="159"/>
      <c r="NGP42" s="165"/>
      <c r="NGQ42" s="159"/>
      <c r="NGR42" s="165"/>
      <c r="NGS42" s="159"/>
      <c r="NGT42" s="165"/>
      <c r="NGU42" s="159"/>
      <c r="NGV42" s="165"/>
      <c r="NGW42" s="159"/>
      <c r="NGX42" s="165"/>
      <c r="NGY42" s="159"/>
      <c r="NGZ42" s="165"/>
      <c r="NHA42" s="159"/>
      <c r="NHB42" s="165"/>
      <c r="NHC42" s="159"/>
      <c r="NHD42" s="165"/>
      <c r="NHE42" s="159"/>
      <c r="NHF42" s="165"/>
      <c r="NHG42" s="159"/>
      <c r="NHH42" s="165"/>
      <c r="NHI42" s="159"/>
      <c r="NHJ42" s="165"/>
      <c r="NHK42" s="159"/>
      <c r="NHL42" s="165"/>
      <c r="NHM42" s="159"/>
      <c r="NHN42" s="165"/>
      <c r="NHO42" s="159"/>
      <c r="NHP42" s="165"/>
      <c r="NHQ42" s="159"/>
      <c r="NHR42" s="165"/>
      <c r="NHS42" s="159"/>
      <c r="NHT42" s="165"/>
      <c r="NHU42" s="159"/>
      <c r="NHV42" s="165"/>
      <c r="NHW42" s="159"/>
      <c r="NHX42" s="165"/>
      <c r="NHY42" s="159"/>
      <c r="NHZ42" s="165"/>
      <c r="NIA42" s="159"/>
      <c r="NIB42" s="165"/>
      <c r="NIC42" s="159"/>
      <c r="NID42" s="165"/>
      <c r="NIE42" s="159"/>
      <c r="NIF42" s="165"/>
      <c r="NIG42" s="159"/>
      <c r="NIH42" s="165"/>
      <c r="NII42" s="159"/>
      <c r="NIJ42" s="165"/>
      <c r="NIK42" s="159"/>
      <c r="NIL42" s="165"/>
      <c r="NIM42" s="159"/>
      <c r="NIN42" s="165"/>
      <c r="NIO42" s="159"/>
      <c r="NIP42" s="165"/>
      <c r="NIQ42" s="159"/>
      <c r="NIR42" s="165"/>
      <c r="NIS42" s="159"/>
      <c r="NIT42" s="165"/>
      <c r="NIU42" s="159"/>
      <c r="NIV42" s="165"/>
      <c r="NIW42" s="159"/>
      <c r="NIX42" s="165"/>
      <c r="NIY42" s="159"/>
      <c r="NIZ42" s="165"/>
      <c r="NJA42" s="159"/>
      <c r="NJB42" s="165"/>
      <c r="NJC42" s="159"/>
      <c r="NJD42" s="165"/>
      <c r="NJE42" s="159"/>
      <c r="NJF42" s="165"/>
      <c r="NJG42" s="159"/>
      <c r="NJH42" s="165"/>
      <c r="NJI42" s="159"/>
      <c r="NJJ42" s="165"/>
      <c r="NJK42" s="159"/>
      <c r="NJL42" s="165"/>
      <c r="NJM42" s="159"/>
      <c r="NJN42" s="165"/>
      <c r="NJO42" s="159"/>
      <c r="NJP42" s="165"/>
      <c r="NJQ42" s="159"/>
      <c r="NJR42" s="165"/>
      <c r="NJS42" s="159"/>
      <c r="NJT42" s="165"/>
      <c r="NJU42" s="159"/>
      <c r="NJV42" s="165"/>
      <c r="NJW42" s="159"/>
      <c r="NJX42" s="165"/>
      <c r="NJY42" s="159"/>
      <c r="NJZ42" s="165"/>
      <c r="NKA42" s="159"/>
      <c r="NKB42" s="165"/>
      <c r="NKC42" s="159"/>
      <c r="NKD42" s="165"/>
      <c r="NKE42" s="159"/>
      <c r="NKF42" s="165"/>
      <c r="NKG42" s="159"/>
      <c r="NKH42" s="165"/>
      <c r="NKI42" s="159"/>
      <c r="NKJ42" s="165"/>
      <c r="NKK42" s="159"/>
      <c r="NKL42" s="165"/>
      <c r="NKM42" s="159"/>
      <c r="NKN42" s="165"/>
      <c r="NKO42" s="159"/>
      <c r="NKP42" s="165"/>
      <c r="NKQ42" s="159"/>
      <c r="NKR42" s="165"/>
      <c r="NKS42" s="159"/>
      <c r="NKT42" s="165"/>
      <c r="NKU42" s="159"/>
      <c r="NKV42" s="165"/>
      <c r="NKW42" s="159"/>
      <c r="NKX42" s="165"/>
      <c r="NKY42" s="159"/>
      <c r="NKZ42" s="165"/>
      <c r="NLA42" s="159"/>
      <c r="NLB42" s="165"/>
      <c r="NLC42" s="159"/>
      <c r="NLD42" s="165"/>
      <c r="NLE42" s="159"/>
      <c r="NLF42" s="165"/>
      <c r="NLG42" s="159"/>
      <c r="NLH42" s="165"/>
      <c r="NLI42" s="159"/>
      <c r="NLJ42" s="165"/>
      <c r="NLK42" s="159"/>
      <c r="NLL42" s="165"/>
      <c r="NLM42" s="159"/>
      <c r="NLN42" s="165"/>
      <c r="NLO42" s="159"/>
      <c r="NLP42" s="165"/>
      <c r="NLQ42" s="159"/>
      <c r="NLR42" s="165"/>
      <c r="NLS42" s="159"/>
      <c r="NLT42" s="165"/>
      <c r="NLU42" s="159"/>
      <c r="NLV42" s="165"/>
      <c r="NLW42" s="159"/>
      <c r="NLX42" s="165"/>
      <c r="NLY42" s="159"/>
      <c r="NLZ42" s="165"/>
      <c r="NMA42" s="159"/>
      <c r="NMB42" s="165"/>
      <c r="NMC42" s="159"/>
      <c r="NMD42" s="165"/>
      <c r="NME42" s="159"/>
      <c r="NMF42" s="165"/>
      <c r="NMG42" s="159"/>
      <c r="NMH42" s="165"/>
      <c r="NMI42" s="159"/>
      <c r="NMJ42" s="165"/>
      <c r="NMK42" s="159"/>
      <c r="NML42" s="165"/>
      <c r="NMM42" s="159"/>
      <c r="NMN42" s="165"/>
      <c r="NMO42" s="159"/>
      <c r="NMP42" s="165"/>
      <c r="NMQ42" s="159"/>
      <c r="NMR42" s="165"/>
      <c r="NMS42" s="159"/>
      <c r="NMT42" s="165"/>
      <c r="NMU42" s="159"/>
      <c r="NMV42" s="165"/>
      <c r="NMW42" s="159"/>
      <c r="NMX42" s="165"/>
      <c r="NMY42" s="159"/>
      <c r="NMZ42" s="165"/>
      <c r="NNA42" s="159"/>
      <c r="NNB42" s="165"/>
      <c r="NNC42" s="159"/>
      <c r="NND42" s="165"/>
      <c r="NNE42" s="159"/>
      <c r="NNF42" s="165"/>
      <c r="NNG42" s="159"/>
      <c r="NNH42" s="165"/>
      <c r="NNI42" s="159"/>
      <c r="NNJ42" s="165"/>
      <c r="NNK42" s="159"/>
      <c r="NNL42" s="165"/>
      <c r="NNM42" s="159"/>
      <c r="NNN42" s="165"/>
      <c r="NNO42" s="159"/>
      <c r="NNP42" s="165"/>
      <c r="NNQ42" s="159"/>
      <c r="NNR42" s="165"/>
      <c r="NNS42" s="159"/>
      <c r="NNT42" s="165"/>
      <c r="NNU42" s="159"/>
      <c r="NNV42" s="165"/>
      <c r="NNW42" s="159"/>
      <c r="NNX42" s="165"/>
      <c r="NNY42" s="159"/>
      <c r="NNZ42" s="165"/>
      <c r="NOA42" s="159"/>
      <c r="NOB42" s="165"/>
      <c r="NOC42" s="159"/>
      <c r="NOD42" s="165"/>
      <c r="NOE42" s="159"/>
      <c r="NOF42" s="165"/>
      <c r="NOG42" s="159"/>
      <c r="NOH42" s="165"/>
      <c r="NOI42" s="159"/>
      <c r="NOJ42" s="165"/>
      <c r="NOK42" s="159"/>
      <c r="NOL42" s="165"/>
      <c r="NOM42" s="159"/>
      <c r="NON42" s="165"/>
      <c r="NOO42" s="159"/>
      <c r="NOP42" s="165"/>
      <c r="NOQ42" s="159"/>
      <c r="NOR42" s="165"/>
      <c r="NOS42" s="159"/>
      <c r="NOT42" s="165"/>
      <c r="NOU42" s="159"/>
      <c r="NOV42" s="165"/>
      <c r="NOW42" s="159"/>
      <c r="NOX42" s="165"/>
      <c r="NOY42" s="159"/>
      <c r="NOZ42" s="165"/>
      <c r="NPA42" s="159"/>
      <c r="NPB42" s="165"/>
      <c r="NPC42" s="159"/>
      <c r="NPD42" s="165"/>
      <c r="NPE42" s="159"/>
      <c r="NPF42" s="165"/>
      <c r="NPG42" s="159"/>
      <c r="NPH42" s="165"/>
      <c r="NPI42" s="159"/>
      <c r="NPJ42" s="165"/>
      <c r="NPK42" s="159"/>
      <c r="NPL42" s="165"/>
      <c r="NPM42" s="159"/>
      <c r="NPN42" s="165"/>
      <c r="NPO42" s="159"/>
      <c r="NPP42" s="165"/>
      <c r="NPQ42" s="159"/>
      <c r="NPR42" s="165"/>
      <c r="NPS42" s="159"/>
      <c r="NPT42" s="165"/>
      <c r="NPU42" s="159"/>
      <c r="NPV42" s="165"/>
      <c r="NPW42" s="159"/>
      <c r="NPX42" s="165"/>
      <c r="NPY42" s="159"/>
      <c r="NPZ42" s="165"/>
      <c r="NQA42" s="159"/>
      <c r="NQB42" s="165"/>
      <c r="NQC42" s="159"/>
      <c r="NQD42" s="165"/>
      <c r="NQE42" s="159"/>
      <c r="NQF42" s="165"/>
      <c r="NQG42" s="159"/>
      <c r="NQH42" s="165"/>
      <c r="NQI42" s="159"/>
      <c r="NQJ42" s="165"/>
      <c r="NQK42" s="159"/>
      <c r="NQL42" s="165"/>
      <c r="NQM42" s="159"/>
      <c r="NQN42" s="165"/>
      <c r="NQO42" s="159"/>
      <c r="NQP42" s="165"/>
      <c r="NQQ42" s="159"/>
      <c r="NQR42" s="165"/>
      <c r="NQS42" s="159"/>
      <c r="NQT42" s="165"/>
      <c r="NQU42" s="159"/>
      <c r="NQV42" s="165"/>
      <c r="NQW42" s="159"/>
      <c r="NQX42" s="165"/>
      <c r="NQY42" s="159"/>
      <c r="NQZ42" s="165"/>
      <c r="NRA42" s="159"/>
      <c r="NRB42" s="165"/>
      <c r="NRC42" s="159"/>
      <c r="NRD42" s="165"/>
      <c r="NRE42" s="159"/>
      <c r="NRF42" s="165"/>
      <c r="NRG42" s="159"/>
      <c r="NRH42" s="165"/>
      <c r="NRI42" s="159"/>
      <c r="NRJ42" s="165"/>
      <c r="NRK42" s="159"/>
      <c r="NRL42" s="165"/>
      <c r="NRM42" s="159"/>
      <c r="NRN42" s="165"/>
      <c r="NRO42" s="159"/>
      <c r="NRP42" s="165"/>
      <c r="NRQ42" s="159"/>
      <c r="NRR42" s="165"/>
      <c r="NRS42" s="159"/>
      <c r="NRT42" s="165"/>
      <c r="NRU42" s="159"/>
      <c r="NRV42" s="165"/>
      <c r="NRW42" s="159"/>
      <c r="NRX42" s="165"/>
      <c r="NRY42" s="159"/>
      <c r="NRZ42" s="165"/>
      <c r="NSA42" s="159"/>
      <c r="NSB42" s="165"/>
      <c r="NSC42" s="159"/>
      <c r="NSD42" s="165"/>
      <c r="NSE42" s="159"/>
      <c r="NSF42" s="165"/>
      <c r="NSG42" s="159"/>
      <c r="NSH42" s="165"/>
      <c r="NSI42" s="159"/>
      <c r="NSJ42" s="165"/>
      <c r="NSK42" s="159"/>
      <c r="NSL42" s="165"/>
      <c r="NSM42" s="159"/>
      <c r="NSN42" s="165"/>
      <c r="NSO42" s="159"/>
      <c r="NSP42" s="165"/>
      <c r="NSQ42" s="159"/>
      <c r="NSR42" s="165"/>
      <c r="NSS42" s="159"/>
      <c r="NST42" s="165"/>
      <c r="NSU42" s="159"/>
      <c r="NSV42" s="165"/>
      <c r="NSW42" s="159"/>
      <c r="NSX42" s="165"/>
      <c r="NSY42" s="159"/>
      <c r="NSZ42" s="165"/>
      <c r="NTA42" s="159"/>
      <c r="NTB42" s="165"/>
      <c r="NTC42" s="159"/>
      <c r="NTD42" s="165"/>
      <c r="NTE42" s="159"/>
      <c r="NTF42" s="165"/>
      <c r="NTG42" s="159"/>
      <c r="NTH42" s="165"/>
      <c r="NTI42" s="159"/>
      <c r="NTJ42" s="165"/>
      <c r="NTK42" s="159"/>
      <c r="NTL42" s="165"/>
      <c r="NTM42" s="159"/>
      <c r="NTN42" s="165"/>
      <c r="NTO42" s="159"/>
      <c r="NTP42" s="165"/>
      <c r="NTQ42" s="159"/>
      <c r="NTR42" s="165"/>
      <c r="NTS42" s="159"/>
      <c r="NTT42" s="165"/>
      <c r="NTU42" s="159"/>
      <c r="NTV42" s="165"/>
      <c r="NTW42" s="159"/>
      <c r="NTX42" s="165"/>
      <c r="NTY42" s="159"/>
      <c r="NTZ42" s="165"/>
      <c r="NUA42" s="159"/>
      <c r="NUB42" s="165"/>
      <c r="NUC42" s="159"/>
      <c r="NUD42" s="165"/>
      <c r="NUE42" s="159"/>
      <c r="NUF42" s="165"/>
      <c r="NUG42" s="159"/>
      <c r="NUH42" s="165"/>
      <c r="NUI42" s="159"/>
      <c r="NUJ42" s="165"/>
      <c r="NUK42" s="159"/>
      <c r="NUL42" s="165"/>
      <c r="NUM42" s="159"/>
      <c r="NUN42" s="165"/>
      <c r="NUO42" s="159"/>
      <c r="NUP42" s="165"/>
      <c r="NUQ42" s="159"/>
      <c r="NUR42" s="165"/>
      <c r="NUS42" s="159"/>
      <c r="NUT42" s="165"/>
      <c r="NUU42" s="159"/>
      <c r="NUV42" s="165"/>
      <c r="NUW42" s="159"/>
      <c r="NUX42" s="165"/>
      <c r="NUY42" s="159"/>
      <c r="NUZ42" s="165"/>
      <c r="NVA42" s="159"/>
      <c r="NVB42" s="165"/>
      <c r="NVC42" s="159"/>
      <c r="NVD42" s="165"/>
      <c r="NVE42" s="159"/>
      <c r="NVF42" s="165"/>
      <c r="NVG42" s="159"/>
      <c r="NVH42" s="165"/>
      <c r="NVI42" s="159"/>
      <c r="NVJ42" s="165"/>
      <c r="NVK42" s="159"/>
      <c r="NVL42" s="165"/>
      <c r="NVM42" s="159"/>
      <c r="NVN42" s="165"/>
      <c r="NVO42" s="159"/>
      <c r="NVP42" s="165"/>
      <c r="NVQ42" s="159"/>
      <c r="NVR42" s="165"/>
      <c r="NVS42" s="159"/>
      <c r="NVT42" s="165"/>
      <c r="NVU42" s="159"/>
      <c r="NVV42" s="165"/>
      <c r="NVW42" s="159"/>
      <c r="NVX42" s="165"/>
      <c r="NVY42" s="159"/>
      <c r="NVZ42" s="165"/>
      <c r="NWA42" s="159"/>
      <c r="NWB42" s="165"/>
      <c r="NWC42" s="159"/>
      <c r="NWD42" s="165"/>
      <c r="NWE42" s="159"/>
      <c r="NWF42" s="165"/>
      <c r="NWG42" s="159"/>
      <c r="NWH42" s="165"/>
      <c r="NWI42" s="159"/>
      <c r="NWJ42" s="165"/>
      <c r="NWK42" s="159"/>
      <c r="NWL42" s="165"/>
      <c r="NWM42" s="159"/>
      <c r="NWN42" s="165"/>
      <c r="NWO42" s="159"/>
      <c r="NWP42" s="165"/>
      <c r="NWQ42" s="159"/>
      <c r="NWR42" s="165"/>
      <c r="NWS42" s="159"/>
      <c r="NWT42" s="165"/>
      <c r="NWU42" s="159"/>
      <c r="NWV42" s="165"/>
      <c r="NWW42" s="159"/>
      <c r="NWX42" s="165"/>
      <c r="NWY42" s="159"/>
      <c r="NWZ42" s="165"/>
      <c r="NXA42" s="159"/>
      <c r="NXB42" s="165"/>
      <c r="NXC42" s="159"/>
      <c r="NXD42" s="165"/>
      <c r="NXE42" s="159"/>
      <c r="NXF42" s="165"/>
      <c r="NXG42" s="159"/>
      <c r="NXH42" s="165"/>
      <c r="NXI42" s="159"/>
      <c r="NXJ42" s="165"/>
      <c r="NXK42" s="159"/>
      <c r="NXL42" s="165"/>
      <c r="NXM42" s="159"/>
      <c r="NXN42" s="165"/>
      <c r="NXO42" s="159"/>
      <c r="NXP42" s="165"/>
      <c r="NXQ42" s="159"/>
      <c r="NXR42" s="165"/>
      <c r="NXS42" s="159"/>
      <c r="NXT42" s="165"/>
      <c r="NXU42" s="159"/>
      <c r="NXV42" s="165"/>
      <c r="NXW42" s="159"/>
      <c r="NXX42" s="165"/>
      <c r="NXY42" s="159"/>
      <c r="NXZ42" s="165"/>
      <c r="NYA42" s="159"/>
      <c r="NYB42" s="165"/>
      <c r="NYC42" s="159"/>
      <c r="NYD42" s="165"/>
      <c r="NYE42" s="159"/>
      <c r="NYF42" s="165"/>
      <c r="NYG42" s="159"/>
      <c r="NYH42" s="165"/>
      <c r="NYI42" s="159"/>
      <c r="NYJ42" s="165"/>
      <c r="NYK42" s="159"/>
      <c r="NYL42" s="165"/>
      <c r="NYM42" s="159"/>
      <c r="NYN42" s="165"/>
      <c r="NYO42" s="159"/>
      <c r="NYP42" s="165"/>
      <c r="NYQ42" s="159"/>
      <c r="NYR42" s="165"/>
      <c r="NYS42" s="159"/>
      <c r="NYT42" s="165"/>
      <c r="NYU42" s="159"/>
      <c r="NYV42" s="165"/>
      <c r="NYW42" s="159"/>
      <c r="NYX42" s="165"/>
      <c r="NYY42" s="159"/>
      <c r="NYZ42" s="165"/>
      <c r="NZA42" s="159"/>
      <c r="NZB42" s="165"/>
      <c r="NZC42" s="159"/>
      <c r="NZD42" s="165"/>
      <c r="NZE42" s="159"/>
      <c r="NZF42" s="165"/>
      <c r="NZG42" s="159"/>
      <c r="NZH42" s="165"/>
      <c r="NZI42" s="159"/>
      <c r="NZJ42" s="165"/>
      <c r="NZK42" s="159"/>
      <c r="NZL42" s="165"/>
      <c r="NZM42" s="159"/>
      <c r="NZN42" s="165"/>
      <c r="NZO42" s="159"/>
      <c r="NZP42" s="165"/>
      <c r="NZQ42" s="159"/>
      <c r="NZR42" s="165"/>
      <c r="NZS42" s="159"/>
      <c r="NZT42" s="165"/>
      <c r="NZU42" s="159"/>
      <c r="NZV42" s="165"/>
      <c r="NZW42" s="159"/>
      <c r="NZX42" s="165"/>
      <c r="NZY42" s="159"/>
      <c r="NZZ42" s="165"/>
      <c r="OAA42" s="159"/>
      <c r="OAB42" s="165"/>
      <c r="OAC42" s="159"/>
      <c r="OAD42" s="165"/>
      <c r="OAE42" s="159"/>
      <c r="OAF42" s="165"/>
      <c r="OAG42" s="159"/>
      <c r="OAH42" s="165"/>
      <c r="OAI42" s="159"/>
      <c r="OAJ42" s="165"/>
      <c r="OAK42" s="159"/>
      <c r="OAL42" s="165"/>
      <c r="OAM42" s="159"/>
      <c r="OAN42" s="165"/>
      <c r="OAO42" s="159"/>
      <c r="OAP42" s="165"/>
      <c r="OAQ42" s="159"/>
      <c r="OAR42" s="165"/>
      <c r="OAS42" s="159"/>
      <c r="OAT42" s="165"/>
      <c r="OAU42" s="159"/>
      <c r="OAV42" s="165"/>
      <c r="OAW42" s="159"/>
      <c r="OAX42" s="165"/>
      <c r="OAY42" s="159"/>
      <c r="OAZ42" s="165"/>
      <c r="OBA42" s="159"/>
      <c r="OBB42" s="165"/>
      <c r="OBC42" s="159"/>
      <c r="OBD42" s="165"/>
      <c r="OBE42" s="159"/>
      <c r="OBF42" s="165"/>
      <c r="OBG42" s="159"/>
      <c r="OBH42" s="165"/>
      <c r="OBI42" s="159"/>
      <c r="OBJ42" s="165"/>
      <c r="OBK42" s="159"/>
      <c r="OBL42" s="165"/>
      <c r="OBM42" s="159"/>
      <c r="OBN42" s="165"/>
      <c r="OBO42" s="159"/>
      <c r="OBP42" s="165"/>
      <c r="OBQ42" s="159"/>
      <c r="OBR42" s="165"/>
      <c r="OBS42" s="159"/>
      <c r="OBT42" s="165"/>
      <c r="OBU42" s="159"/>
      <c r="OBV42" s="165"/>
      <c r="OBW42" s="159"/>
      <c r="OBX42" s="165"/>
      <c r="OBY42" s="159"/>
      <c r="OBZ42" s="165"/>
      <c r="OCA42" s="159"/>
      <c r="OCB42" s="165"/>
      <c r="OCC42" s="159"/>
      <c r="OCD42" s="165"/>
      <c r="OCE42" s="159"/>
      <c r="OCF42" s="165"/>
      <c r="OCG42" s="159"/>
      <c r="OCH42" s="165"/>
      <c r="OCI42" s="159"/>
      <c r="OCJ42" s="165"/>
      <c r="OCK42" s="159"/>
      <c r="OCL42" s="165"/>
      <c r="OCM42" s="159"/>
      <c r="OCN42" s="165"/>
      <c r="OCO42" s="159"/>
      <c r="OCP42" s="165"/>
      <c r="OCQ42" s="159"/>
      <c r="OCR42" s="165"/>
      <c r="OCS42" s="159"/>
      <c r="OCT42" s="165"/>
      <c r="OCU42" s="159"/>
      <c r="OCV42" s="165"/>
      <c r="OCW42" s="159"/>
      <c r="OCX42" s="165"/>
      <c r="OCY42" s="159"/>
      <c r="OCZ42" s="165"/>
      <c r="ODA42" s="159"/>
      <c r="ODB42" s="165"/>
      <c r="ODC42" s="159"/>
      <c r="ODD42" s="165"/>
      <c r="ODE42" s="159"/>
      <c r="ODF42" s="165"/>
      <c r="ODG42" s="159"/>
      <c r="ODH42" s="165"/>
      <c r="ODI42" s="159"/>
      <c r="ODJ42" s="165"/>
      <c r="ODK42" s="159"/>
      <c r="ODL42" s="165"/>
      <c r="ODM42" s="159"/>
      <c r="ODN42" s="165"/>
      <c r="ODO42" s="159"/>
      <c r="ODP42" s="165"/>
      <c r="ODQ42" s="159"/>
      <c r="ODR42" s="165"/>
      <c r="ODS42" s="159"/>
      <c r="ODT42" s="165"/>
      <c r="ODU42" s="159"/>
      <c r="ODV42" s="165"/>
      <c r="ODW42" s="159"/>
      <c r="ODX42" s="165"/>
      <c r="ODY42" s="159"/>
      <c r="ODZ42" s="165"/>
      <c r="OEA42" s="159"/>
      <c r="OEB42" s="165"/>
      <c r="OEC42" s="159"/>
      <c r="OED42" s="165"/>
      <c r="OEE42" s="159"/>
      <c r="OEF42" s="165"/>
      <c r="OEG42" s="159"/>
      <c r="OEH42" s="165"/>
      <c r="OEI42" s="159"/>
      <c r="OEJ42" s="165"/>
      <c r="OEK42" s="159"/>
      <c r="OEL42" s="165"/>
      <c r="OEM42" s="159"/>
      <c r="OEN42" s="165"/>
      <c r="OEO42" s="159"/>
      <c r="OEP42" s="165"/>
      <c r="OEQ42" s="159"/>
      <c r="OER42" s="165"/>
      <c r="OES42" s="159"/>
      <c r="OET42" s="165"/>
      <c r="OEU42" s="159"/>
      <c r="OEV42" s="165"/>
      <c r="OEW42" s="159"/>
      <c r="OEX42" s="165"/>
      <c r="OEY42" s="159"/>
      <c r="OEZ42" s="165"/>
      <c r="OFA42" s="159"/>
      <c r="OFB42" s="165"/>
      <c r="OFC42" s="159"/>
      <c r="OFD42" s="165"/>
      <c r="OFE42" s="159"/>
      <c r="OFF42" s="165"/>
      <c r="OFG42" s="159"/>
      <c r="OFH42" s="165"/>
      <c r="OFI42" s="159"/>
      <c r="OFJ42" s="165"/>
      <c r="OFK42" s="159"/>
      <c r="OFL42" s="165"/>
      <c r="OFM42" s="159"/>
      <c r="OFN42" s="165"/>
      <c r="OFO42" s="159"/>
      <c r="OFP42" s="165"/>
      <c r="OFQ42" s="159"/>
      <c r="OFR42" s="165"/>
      <c r="OFS42" s="159"/>
      <c r="OFT42" s="165"/>
      <c r="OFU42" s="159"/>
      <c r="OFV42" s="165"/>
      <c r="OFW42" s="159"/>
      <c r="OFX42" s="165"/>
      <c r="OFY42" s="159"/>
      <c r="OFZ42" s="165"/>
      <c r="OGA42" s="159"/>
      <c r="OGB42" s="165"/>
      <c r="OGC42" s="159"/>
      <c r="OGD42" s="165"/>
      <c r="OGE42" s="159"/>
      <c r="OGF42" s="165"/>
      <c r="OGG42" s="159"/>
      <c r="OGH42" s="165"/>
      <c r="OGI42" s="159"/>
      <c r="OGJ42" s="165"/>
      <c r="OGK42" s="159"/>
      <c r="OGL42" s="165"/>
      <c r="OGM42" s="159"/>
      <c r="OGN42" s="165"/>
      <c r="OGO42" s="159"/>
      <c r="OGP42" s="165"/>
      <c r="OGQ42" s="159"/>
      <c r="OGR42" s="165"/>
      <c r="OGS42" s="159"/>
      <c r="OGT42" s="165"/>
      <c r="OGU42" s="159"/>
      <c r="OGV42" s="165"/>
      <c r="OGW42" s="159"/>
      <c r="OGX42" s="165"/>
      <c r="OGY42" s="159"/>
      <c r="OGZ42" s="165"/>
      <c r="OHA42" s="159"/>
      <c r="OHB42" s="165"/>
      <c r="OHC42" s="159"/>
      <c r="OHD42" s="165"/>
      <c r="OHE42" s="159"/>
      <c r="OHF42" s="165"/>
      <c r="OHG42" s="159"/>
      <c r="OHH42" s="165"/>
      <c r="OHI42" s="159"/>
      <c r="OHJ42" s="165"/>
      <c r="OHK42" s="159"/>
      <c r="OHL42" s="165"/>
      <c r="OHM42" s="159"/>
      <c r="OHN42" s="165"/>
      <c r="OHO42" s="159"/>
      <c r="OHP42" s="165"/>
      <c r="OHQ42" s="159"/>
      <c r="OHR42" s="165"/>
      <c r="OHS42" s="159"/>
      <c r="OHT42" s="165"/>
      <c r="OHU42" s="159"/>
      <c r="OHV42" s="165"/>
      <c r="OHW42" s="159"/>
      <c r="OHX42" s="165"/>
      <c r="OHY42" s="159"/>
      <c r="OHZ42" s="165"/>
      <c r="OIA42" s="159"/>
      <c r="OIB42" s="165"/>
      <c r="OIC42" s="159"/>
      <c r="OID42" s="165"/>
      <c r="OIE42" s="159"/>
      <c r="OIF42" s="165"/>
      <c r="OIG42" s="159"/>
      <c r="OIH42" s="165"/>
      <c r="OII42" s="159"/>
      <c r="OIJ42" s="165"/>
      <c r="OIK42" s="159"/>
      <c r="OIL42" s="165"/>
      <c r="OIM42" s="159"/>
      <c r="OIN42" s="165"/>
      <c r="OIO42" s="159"/>
      <c r="OIP42" s="165"/>
      <c r="OIQ42" s="159"/>
      <c r="OIR42" s="165"/>
      <c r="OIS42" s="159"/>
      <c r="OIT42" s="165"/>
      <c r="OIU42" s="159"/>
      <c r="OIV42" s="165"/>
      <c r="OIW42" s="159"/>
      <c r="OIX42" s="165"/>
      <c r="OIY42" s="159"/>
      <c r="OIZ42" s="165"/>
      <c r="OJA42" s="159"/>
      <c r="OJB42" s="165"/>
      <c r="OJC42" s="159"/>
      <c r="OJD42" s="165"/>
      <c r="OJE42" s="159"/>
      <c r="OJF42" s="165"/>
      <c r="OJG42" s="159"/>
      <c r="OJH42" s="165"/>
      <c r="OJI42" s="159"/>
      <c r="OJJ42" s="165"/>
      <c r="OJK42" s="159"/>
      <c r="OJL42" s="165"/>
      <c r="OJM42" s="159"/>
      <c r="OJN42" s="165"/>
      <c r="OJO42" s="159"/>
      <c r="OJP42" s="165"/>
      <c r="OJQ42" s="159"/>
      <c r="OJR42" s="165"/>
      <c r="OJS42" s="159"/>
      <c r="OJT42" s="165"/>
      <c r="OJU42" s="159"/>
      <c r="OJV42" s="165"/>
      <c r="OJW42" s="159"/>
      <c r="OJX42" s="165"/>
      <c r="OJY42" s="159"/>
      <c r="OJZ42" s="165"/>
      <c r="OKA42" s="159"/>
      <c r="OKB42" s="165"/>
      <c r="OKC42" s="159"/>
      <c r="OKD42" s="165"/>
      <c r="OKE42" s="159"/>
      <c r="OKF42" s="165"/>
      <c r="OKG42" s="159"/>
      <c r="OKH42" s="165"/>
      <c r="OKI42" s="159"/>
      <c r="OKJ42" s="165"/>
      <c r="OKK42" s="159"/>
      <c r="OKL42" s="165"/>
      <c r="OKM42" s="159"/>
      <c r="OKN42" s="165"/>
      <c r="OKO42" s="159"/>
      <c r="OKP42" s="165"/>
      <c r="OKQ42" s="159"/>
      <c r="OKR42" s="165"/>
      <c r="OKS42" s="159"/>
      <c r="OKT42" s="165"/>
      <c r="OKU42" s="159"/>
      <c r="OKV42" s="165"/>
      <c r="OKW42" s="159"/>
      <c r="OKX42" s="165"/>
      <c r="OKY42" s="159"/>
      <c r="OKZ42" s="165"/>
      <c r="OLA42" s="159"/>
      <c r="OLB42" s="165"/>
      <c r="OLC42" s="159"/>
      <c r="OLD42" s="165"/>
      <c r="OLE42" s="159"/>
      <c r="OLF42" s="165"/>
      <c r="OLG42" s="159"/>
      <c r="OLH42" s="165"/>
      <c r="OLI42" s="159"/>
      <c r="OLJ42" s="165"/>
      <c r="OLK42" s="159"/>
      <c r="OLL42" s="165"/>
      <c r="OLM42" s="159"/>
      <c r="OLN42" s="165"/>
      <c r="OLO42" s="159"/>
      <c r="OLP42" s="165"/>
      <c r="OLQ42" s="159"/>
      <c r="OLR42" s="165"/>
      <c r="OLS42" s="159"/>
      <c r="OLT42" s="165"/>
      <c r="OLU42" s="159"/>
      <c r="OLV42" s="165"/>
      <c r="OLW42" s="159"/>
      <c r="OLX42" s="165"/>
      <c r="OLY42" s="159"/>
      <c r="OLZ42" s="165"/>
      <c r="OMA42" s="159"/>
      <c r="OMB42" s="165"/>
      <c r="OMC42" s="159"/>
      <c r="OMD42" s="165"/>
      <c r="OME42" s="159"/>
      <c r="OMF42" s="165"/>
      <c r="OMG42" s="159"/>
      <c r="OMH42" s="165"/>
      <c r="OMI42" s="159"/>
      <c r="OMJ42" s="165"/>
      <c r="OMK42" s="159"/>
      <c r="OML42" s="165"/>
      <c r="OMM42" s="159"/>
      <c r="OMN42" s="165"/>
      <c r="OMO42" s="159"/>
      <c r="OMP42" s="165"/>
      <c r="OMQ42" s="159"/>
      <c r="OMR42" s="165"/>
      <c r="OMS42" s="159"/>
      <c r="OMT42" s="165"/>
      <c r="OMU42" s="159"/>
      <c r="OMV42" s="165"/>
      <c r="OMW42" s="159"/>
      <c r="OMX42" s="165"/>
      <c r="OMY42" s="159"/>
      <c r="OMZ42" s="165"/>
      <c r="ONA42" s="159"/>
      <c r="ONB42" s="165"/>
      <c r="ONC42" s="159"/>
      <c r="OND42" s="165"/>
      <c r="ONE42" s="159"/>
      <c r="ONF42" s="165"/>
      <c r="ONG42" s="159"/>
      <c r="ONH42" s="165"/>
      <c r="ONI42" s="159"/>
      <c r="ONJ42" s="165"/>
      <c r="ONK42" s="159"/>
      <c r="ONL42" s="165"/>
      <c r="ONM42" s="159"/>
      <c r="ONN42" s="165"/>
      <c r="ONO42" s="159"/>
      <c r="ONP42" s="165"/>
      <c r="ONQ42" s="159"/>
      <c r="ONR42" s="165"/>
      <c r="ONS42" s="159"/>
      <c r="ONT42" s="165"/>
      <c r="ONU42" s="159"/>
      <c r="ONV42" s="165"/>
      <c r="ONW42" s="159"/>
      <c r="ONX42" s="165"/>
      <c r="ONY42" s="159"/>
      <c r="ONZ42" s="165"/>
      <c r="OOA42" s="159"/>
      <c r="OOB42" s="165"/>
      <c r="OOC42" s="159"/>
      <c r="OOD42" s="165"/>
      <c r="OOE42" s="159"/>
      <c r="OOF42" s="165"/>
      <c r="OOG42" s="159"/>
      <c r="OOH42" s="165"/>
      <c r="OOI42" s="159"/>
      <c r="OOJ42" s="165"/>
      <c r="OOK42" s="159"/>
      <c r="OOL42" s="165"/>
      <c r="OOM42" s="159"/>
      <c r="OON42" s="165"/>
      <c r="OOO42" s="159"/>
      <c r="OOP42" s="165"/>
      <c r="OOQ42" s="159"/>
      <c r="OOR42" s="165"/>
      <c r="OOS42" s="159"/>
      <c r="OOT42" s="165"/>
      <c r="OOU42" s="159"/>
      <c r="OOV42" s="165"/>
      <c r="OOW42" s="159"/>
      <c r="OOX42" s="165"/>
      <c r="OOY42" s="159"/>
      <c r="OOZ42" s="165"/>
      <c r="OPA42" s="159"/>
      <c r="OPB42" s="165"/>
      <c r="OPC42" s="159"/>
      <c r="OPD42" s="165"/>
      <c r="OPE42" s="159"/>
      <c r="OPF42" s="165"/>
      <c r="OPG42" s="159"/>
      <c r="OPH42" s="165"/>
      <c r="OPI42" s="159"/>
      <c r="OPJ42" s="165"/>
      <c r="OPK42" s="159"/>
      <c r="OPL42" s="165"/>
      <c r="OPM42" s="159"/>
      <c r="OPN42" s="165"/>
      <c r="OPO42" s="159"/>
      <c r="OPP42" s="165"/>
      <c r="OPQ42" s="159"/>
      <c r="OPR42" s="165"/>
      <c r="OPS42" s="159"/>
      <c r="OPT42" s="165"/>
      <c r="OPU42" s="159"/>
      <c r="OPV42" s="165"/>
      <c r="OPW42" s="159"/>
      <c r="OPX42" s="165"/>
      <c r="OPY42" s="159"/>
      <c r="OPZ42" s="165"/>
      <c r="OQA42" s="159"/>
      <c r="OQB42" s="165"/>
      <c r="OQC42" s="159"/>
      <c r="OQD42" s="165"/>
      <c r="OQE42" s="159"/>
      <c r="OQF42" s="165"/>
      <c r="OQG42" s="159"/>
      <c r="OQH42" s="165"/>
      <c r="OQI42" s="159"/>
      <c r="OQJ42" s="165"/>
      <c r="OQK42" s="159"/>
      <c r="OQL42" s="165"/>
      <c r="OQM42" s="159"/>
      <c r="OQN42" s="165"/>
      <c r="OQO42" s="159"/>
      <c r="OQP42" s="165"/>
      <c r="OQQ42" s="159"/>
      <c r="OQR42" s="165"/>
      <c r="OQS42" s="159"/>
      <c r="OQT42" s="165"/>
      <c r="OQU42" s="159"/>
      <c r="OQV42" s="165"/>
      <c r="OQW42" s="159"/>
      <c r="OQX42" s="165"/>
      <c r="OQY42" s="159"/>
      <c r="OQZ42" s="165"/>
      <c r="ORA42" s="159"/>
      <c r="ORB42" s="165"/>
      <c r="ORC42" s="159"/>
      <c r="ORD42" s="165"/>
      <c r="ORE42" s="159"/>
      <c r="ORF42" s="165"/>
      <c r="ORG42" s="159"/>
      <c r="ORH42" s="165"/>
      <c r="ORI42" s="159"/>
      <c r="ORJ42" s="165"/>
      <c r="ORK42" s="159"/>
      <c r="ORL42" s="165"/>
      <c r="ORM42" s="159"/>
      <c r="ORN42" s="165"/>
      <c r="ORO42" s="159"/>
      <c r="ORP42" s="165"/>
      <c r="ORQ42" s="159"/>
      <c r="ORR42" s="165"/>
      <c r="ORS42" s="159"/>
      <c r="ORT42" s="165"/>
      <c r="ORU42" s="159"/>
      <c r="ORV42" s="165"/>
      <c r="ORW42" s="159"/>
      <c r="ORX42" s="165"/>
      <c r="ORY42" s="159"/>
      <c r="ORZ42" s="165"/>
      <c r="OSA42" s="159"/>
      <c r="OSB42" s="165"/>
      <c r="OSC42" s="159"/>
      <c r="OSD42" s="165"/>
      <c r="OSE42" s="159"/>
      <c r="OSF42" s="165"/>
      <c r="OSG42" s="159"/>
      <c r="OSH42" s="165"/>
      <c r="OSI42" s="159"/>
      <c r="OSJ42" s="165"/>
      <c r="OSK42" s="159"/>
      <c r="OSL42" s="165"/>
      <c r="OSM42" s="159"/>
      <c r="OSN42" s="165"/>
      <c r="OSO42" s="159"/>
      <c r="OSP42" s="165"/>
      <c r="OSQ42" s="159"/>
      <c r="OSR42" s="165"/>
      <c r="OSS42" s="159"/>
      <c r="OST42" s="165"/>
      <c r="OSU42" s="159"/>
      <c r="OSV42" s="165"/>
      <c r="OSW42" s="159"/>
      <c r="OSX42" s="165"/>
      <c r="OSY42" s="159"/>
      <c r="OSZ42" s="165"/>
      <c r="OTA42" s="159"/>
      <c r="OTB42" s="165"/>
      <c r="OTC42" s="159"/>
      <c r="OTD42" s="165"/>
      <c r="OTE42" s="159"/>
      <c r="OTF42" s="165"/>
      <c r="OTG42" s="159"/>
      <c r="OTH42" s="165"/>
      <c r="OTI42" s="159"/>
      <c r="OTJ42" s="165"/>
      <c r="OTK42" s="159"/>
      <c r="OTL42" s="165"/>
      <c r="OTM42" s="159"/>
      <c r="OTN42" s="165"/>
      <c r="OTO42" s="159"/>
      <c r="OTP42" s="165"/>
      <c r="OTQ42" s="159"/>
      <c r="OTR42" s="165"/>
      <c r="OTS42" s="159"/>
      <c r="OTT42" s="165"/>
      <c r="OTU42" s="159"/>
      <c r="OTV42" s="165"/>
      <c r="OTW42" s="159"/>
      <c r="OTX42" s="165"/>
      <c r="OTY42" s="159"/>
      <c r="OTZ42" s="165"/>
      <c r="OUA42" s="159"/>
      <c r="OUB42" s="165"/>
      <c r="OUC42" s="159"/>
      <c r="OUD42" s="165"/>
      <c r="OUE42" s="159"/>
      <c r="OUF42" s="165"/>
      <c r="OUG42" s="159"/>
      <c r="OUH42" s="165"/>
      <c r="OUI42" s="159"/>
      <c r="OUJ42" s="165"/>
      <c r="OUK42" s="159"/>
      <c r="OUL42" s="165"/>
      <c r="OUM42" s="159"/>
      <c r="OUN42" s="165"/>
      <c r="OUO42" s="159"/>
      <c r="OUP42" s="165"/>
      <c r="OUQ42" s="159"/>
      <c r="OUR42" s="165"/>
      <c r="OUS42" s="159"/>
      <c r="OUT42" s="165"/>
      <c r="OUU42" s="159"/>
      <c r="OUV42" s="165"/>
      <c r="OUW42" s="159"/>
      <c r="OUX42" s="165"/>
      <c r="OUY42" s="159"/>
      <c r="OUZ42" s="165"/>
      <c r="OVA42" s="159"/>
      <c r="OVB42" s="165"/>
      <c r="OVC42" s="159"/>
      <c r="OVD42" s="165"/>
      <c r="OVE42" s="159"/>
      <c r="OVF42" s="165"/>
      <c r="OVG42" s="159"/>
      <c r="OVH42" s="165"/>
      <c r="OVI42" s="159"/>
      <c r="OVJ42" s="165"/>
      <c r="OVK42" s="159"/>
      <c r="OVL42" s="165"/>
      <c r="OVM42" s="159"/>
      <c r="OVN42" s="165"/>
      <c r="OVO42" s="159"/>
      <c r="OVP42" s="165"/>
      <c r="OVQ42" s="159"/>
      <c r="OVR42" s="165"/>
      <c r="OVS42" s="159"/>
      <c r="OVT42" s="165"/>
      <c r="OVU42" s="159"/>
      <c r="OVV42" s="165"/>
      <c r="OVW42" s="159"/>
      <c r="OVX42" s="165"/>
      <c r="OVY42" s="159"/>
      <c r="OVZ42" s="165"/>
      <c r="OWA42" s="159"/>
      <c r="OWB42" s="165"/>
      <c r="OWC42" s="159"/>
      <c r="OWD42" s="165"/>
      <c r="OWE42" s="159"/>
      <c r="OWF42" s="165"/>
      <c r="OWG42" s="159"/>
      <c r="OWH42" s="165"/>
      <c r="OWI42" s="159"/>
      <c r="OWJ42" s="165"/>
      <c r="OWK42" s="159"/>
      <c r="OWL42" s="165"/>
      <c r="OWM42" s="159"/>
      <c r="OWN42" s="165"/>
      <c r="OWO42" s="159"/>
      <c r="OWP42" s="165"/>
      <c r="OWQ42" s="159"/>
      <c r="OWR42" s="165"/>
      <c r="OWS42" s="159"/>
      <c r="OWT42" s="165"/>
      <c r="OWU42" s="159"/>
      <c r="OWV42" s="165"/>
      <c r="OWW42" s="159"/>
      <c r="OWX42" s="165"/>
      <c r="OWY42" s="159"/>
      <c r="OWZ42" s="165"/>
      <c r="OXA42" s="159"/>
      <c r="OXB42" s="165"/>
      <c r="OXC42" s="159"/>
      <c r="OXD42" s="165"/>
      <c r="OXE42" s="159"/>
      <c r="OXF42" s="165"/>
      <c r="OXG42" s="159"/>
      <c r="OXH42" s="165"/>
      <c r="OXI42" s="159"/>
      <c r="OXJ42" s="165"/>
      <c r="OXK42" s="159"/>
      <c r="OXL42" s="165"/>
      <c r="OXM42" s="159"/>
      <c r="OXN42" s="165"/>
      <c r="OXO42" s="159"/>
      <c r="OXP42" s="165"/>
      <c r="OXQ42" s="159"/>
      <c r="OXR42" s="165"/>
      <c r="OXS42" s="159"/>
      <c r="OXT42" s="165"/>
      <c r="OXU42" s="159"/>
      <c r="OXV42" s="165"/>
      <c r="OXW42" s="159"/>
      <c r="OXX42" s="165"/>
      <c r="OXY42" s="159"/>
      <c r="OXZ42" s="165"/>
      <c r="OYA42" s="159"/>
      <c r="OYB42" s="165"/>
      <c r="OYC42" s="159"/>
      <c r="OYD42" s="165"/>
      <c r="OYE42" s="159"/>
      <c r="OYF42" s="165"/>
      <c r="OYG42" s="159"/>
      <c r="OYH42" s="165"/>
      <c r="OYI42" s="159"/>
      <c r="OYJ42" s="165"/>
      <c r="OYK42" s="159"/>
      <c r="OYL42" s="165"/>
      <c r="OYM42" s="159"/>
      <c r="OYN42" s="165"/>
      <c r="OYO42" s="159"/>
      <c r="OYP42" s="165"/>
      <c r="OYQ42" s="159"/>
      <c r="OYR42" s="165"/>
      <c r="OYS42" s="159"/>
      <c r="OYT42" s="165"/>
      <c r="OYU42" s="159"/>
      <c r="OYV42" s="165"/>
      <c r="OYW42" s="159"/>
      <c r="OYX42" s="165"/>
      <c r="OYY42" s="159"/>
      <c r="OYZ42" s="165"/>
      <c r="OZA42" s="159"/>
      <c r="OZB42" s="165"/>
      <c r="OZC42" s="159"/>
      <c r="OZD42" s="165"/>
      <c r="OZE42" s="159"/>
      <c r="OZF42" s="165"/>
      <c r="OZG42" s="159"/>
      <c r="OZH42" s="165"/>
      <c r="OZI42" s="159"/>
      <c r="OZJ42" s="165"/>
      <c r="OZK42" s="159"/>
      <c r="OZL42" s="165"/>
      <c r="OZM42" s="159"/>
      <c r="OZN42" s="165"/>
      <c r="OZO42" s="159"/>
      <c r="OZP42" s="165"/>
      <c r="OZQ42" s="159"/>
      <c r="OZR42" s="165"/>
      <c r="OZS42" s="159"/>
      <c r="OZT42" s="165"/>
      <c r="OZU42" s="159"/>
      <c r="OZV42" s="165"/>
      <c r="OZW42" s="159"/>
      <c r="OZX42" s="165"/>
      <c r="OZY42" s="159"/>
      <c r="OZZ42" s="165"/>
      <c r="PAA42" s="159"/>
      <c r="PAB42" s="165"/>
      <c r="PAC42" s="159"/>
      <c r="PAD42" s="165"/>
      <c r="PAE42" s="159"/>
      <c r="PAF42" s="165"/>
      <c r="PAG42" s="159"/>
      <c r="PAH42" s="165"/>
      <c r="PAI42" s="159"/>
      <c r="PAJ42" s="165"/>
      <c r="PAK42" s="159"/>
      <c r="PAL42" s="165"/>
      <c r="PAM42" s="159"/>
      <c r="PAN42" s="165"/>
      <c r="PAO42" s="159"/>
      <c r="PAP42" s="165"/>
      <c r="PAQ42" s="159"/>
      <c r="PAR42" s="165"/>
      <c r="PAS42" s="159"/>
      <c r="PAT42" s="165"/>
      <c r="PAU42" s="159"/>
      <c r="PAV42" s="165"/>
      <c r="PAW42" s="159"/>
      <c r="PAX42" s="165"/>
      <c r="PAY42" s="159"/>
      <c r="PAZ42" s="165"/>
      <c r="PBA42" s="159"/>
      <c r="PBB42" s="165"/>
      <c r="PBC42" s="159"/>
      <c r="PBD42" s="165"/>
      <c r="PBE42" s="159"/>
      <c r="PBF42" s="165"/>
      <c r="PBG42" s="159"/>
      <c r="PBH42" s="165"/>
      <c r="PBI42" s="159"/>
      <c r="PBJ42" s="165"/>
      <c r="PBK42" s="159"/>
      <c r="PBL42" s="165"/>
      <c r="PBM42" s="159"/>
      <c r="PBN42" s="165"/>
      <c r="PBO42" s="159"/>
      <c r="PBP42" s="165"/>
      <c r="PBQ42" s="159"/>
      <c r="PBR42" s="165"/>
      <c r="PBS42" s="159"/>
      <c r="PBT42" s="165"/>
      <c r="PBU42" s="159"/>
      <c r="PBV42" s="165"/>
      <c r="PBW42" s="159"/>
      <c r="PBX42" s="165"/>
      <c r="PBY42" s="159"/>
      <c r="PBZ42" s="165"/>
      <c r="PCA42" s="159"/>
      <c r="PCB42" s="165"/>
      <c r="PCC42" s="159"/>
      <c r="PCD42" s="165"/>
      <c r="PCE42" s="159"/>
      <c r="PCF42" s="165"/>
      <c r="PCG42" s="159"/>
      <c r="PCH42" s="165"/>
      <c r="PCI42" s="159"/>
      <c r="PCJ42" s="165"/>
      <c r="PCK42" s="159"/>
      <c r="PCL42" s="165"/>
      <c r="PCM42" s="159"/>
      <c r="PCN42" s="165"/>
      <c r="PCO42" s="159"/>
      <c r="PCP42" s="165"/>
      <c r="PCQ42" s="159"/>
      <c r="PCR42" s="165"/>
      <c r="PCS42" s="159"/>
      <c r="PCT42" s="165"/>
      <c r="PCU42" s="159"/>
      <c r="PCV42" s="165"/>
      <c r="PCW42" s="159"/>
      <c r="PCX42" s="165"/>
      <c r="PCY42" s="159"/>
      <c r="PCZ42" s="165"/>
      <c r="PDA42" s="159"/>
      <c r="PDB42" s="165"/>
      <c r="PDC42" s="159"/>
      <c r="PDD42" s="165"/>
      <c r="PDE42" s="159"/>
      <c r="PDF42" s="165"/>
      <c r="PDG42" s="159"/>
      <c r="PDH42" s="165"/>
      <c r="PDI42" s="159"/>
      <c r="PDJ42" s="165"/>
      <c r="PDK42" s="159"/>
      <c r="PDL42" s="165"/>
      <c r="PDM42" s="159"/>
      <c r="PDN42" s="165"/>
      <c r="PDO42" s="159"/>
      <c r="PDP42" s="165"/>
      <c r="PDQ42" s="159"/>
      <c r="PDR42" s="165"/>
      <c r="PDS42" s="159"/>
      <c r="PDT42" s="165"/>
      <c r="PDU42" s="159"/>
      <c r="PDV42" s="165"/>
      <c r="PDW42" s="159"/>
      <c r="PDX42" s="165"/>
      <c r="PDY42" s="159"/>
      <c r="PDZ42" s="165"/>
      <c r="PEA42" s="159"/>
      <c r="PEB42" s="165"/>
      <c r="PEC42" s="159"/>
      <c r="PED42" s="165"/>
      <c r="PEE42" s="159"/>
      <c r="PEF42" s="165"/>
      <c r="PEG42" s="159"/>
      <c r="PEH42" s="165"/>
      <c r="PEI42" s="159"/>
      <c r="PEJ42" s="165"/>
      <c r="PEK42" s="159"/>
      <c r="PEL42" s="165"/>
      <c r="PEM42" s="159"/>
      <c r="PEN42" s="165"/>
      <c r="PEO42" s="159"/>
      <c r="PEP42" s="165"/>
      <c r="PEQ42" s="159"/>
      <c r="PER42" s="165"/>
      <c r="PES42" s="159"/>
      <c r="PET42" s="165"/>
      <c r="PEU42" s="159"/>
      <c r="PEV42" s="165"/>
      <c r="PEW42" s="159"/>
      <c r="PEX42" s="165"/>
      <c r="PEY42" s="159"/>
      <c r="PEZ42" s="165"/>
      <c r="PFA42" s="159"/>
      <c r="PFB42" s="165"/>
      <c r="PFC42" s="159"/>
      <c r="PFD42" s="165"/>
      <c r="PFE42" s="159"/>
      <c r="PFF42" s="165"/>
      <c r="PFG42" s="159"/>
      <c r="PFH42" s="165"/>
      <c r="PFI42" s="159"/>
      <c r="PFJ42" s="165"/>
      <c r="PFK42" s="159"/>
      <c r="PFL42" s="165"/>
      <c r="PFM42" s="159"/>
      <c r="PFN42" s="165"/>
      <c r="PFO42" s="159"/>
      <c r="PFP42" s="165"/>
      <c r="PFQ42" s="159"/>
      <c r="PFR42" s="165"/>
      <c r="PFS42" s="159"/>
      <c r="PFT42" s="165"/>
      <c r="PFU42" s="159"/>
      <c r="PFV42" s="165"/>
      <c r="PFW42" s="159"/>
      <c r="PFX42" s="165"/>
      <c r="PFY42" s="159"/>
      <c r="PFZ42" s="165"/>
      <c r="PGA42" s="159"/>
      <c r="PGB42" s="165"/>
      <c r="PGC42" s="159"/>
      <c r="PGD42" s="165"/>
      <c r="PGE42" s="159"/>
      <c r="PGF42" s="165"/>
      <c r="PGG42" s="159"/>
      <c r="PGH42" s="165"/>
      <c r="PGI42" s="159"/>
      <c r="PGJ42" s="165"/>
      <c r="PGK42" s="159"/>
      <c r="PGL42" s="165"/>
      <c r="PGM42" s="159"/>
      <c r="PGN42" s="165"/>
      <c r="PGO42" s="159"/>
      <c r="PGP42" s="165"/>
      <c r="PGQ42" s="159"/>
      <c r="PGR42" s="165"/>
      <c r="PGS42" s="159"/>
      <c r="PGT42" s="165"/>
      <c r="PGU42" s="159"/>
      <c r="PGV42" s="165"/>
      <c r="PGW42" s="159"/>
      <c r="PGX42" s="165"/>
      <c r="PGY42" s="159"/>
      <c r="PGZ42" s="165"/>
      <c r="PHA42" s="159"/>
      <c r="PHB42" s="165"/>
      <c r="PHC42" s="159"/>
      <c r="PHD42" s="165"/>
      <c r="PHE42" s="159"/>
      <c r="PHF42" s="165"/>
      <c r="PHG42" s="159"/>
      <c r="PHH42" s="165"/>
      <c r="PHI42" s="159"/>
      <c r="PHJ42" s="165"/>
      <c r="PHK42" s="159"/>
      <c r="PHL42" s="165"/>
      <c r="PHM42" s="159"/>
      <c r="PHN42" s="165"/>
      <c r="PHO42" s="159"/>
      <c r="PHP42" s="165"/>
      <c r="PHQ42" s="159"/>
      <c r="PHR42" s="165"/>
      <c r="PHS42" s="159"/>
      <c r="PHT42" s="165"/>
      <c r="PHU42" s="159"/>
      <c r="PHV42" s="165"/>
      <c r="PHW42" s="159"/>
      <c r="PHX42" s="165"/>
      <c r="PHY42" s="159"/>
      <c r="PHZ42" s="165"/>
      <c r="PIA42" s="159"/>
      <c r="PIB42" s="165"/>
      <c r="PIC42" s="159"/>
      <c r="PID42" s="165"/>
      <c r="PIE42" s="159"/>
      <c r="PIF42" s="165"/>
      <c r="PIG42" s="159"/>
      <c r="PIH42" s="165"/>
      <c r="PII42" s="159"/>
      <c r="PIJ42" s="165"/>
      <c r="PIK42" s="159"/>
      <c r="PIL42" s="165"/>
      <c r="PIM42" s="159"/>
      <c r="PIN42" s="165"/>
      <c r="PIO42" s="159"/>
      <c r="PIP42" s="165"/>
      <c r="PIQ42" s="159"/>
      <c r="PIR42" s="165"/>
      <c r="PIS42" s="159"/>
      <c r="PIT42" s="165"/>
      <c r="PIU42" s="159"/>
      <c r="PIV42" s="165"/>
      <c r="PIW42" s="159"/>
      <c r="PIX42" s="165"/>
      <c r="PIY42" s="159"/>
      <c r="PIZ42" s="165"/>
      <c r="PJA42" s="159"/>
      <c r="PJB42" s="165"/>
      <c r="PJC42" s="159"/>
      <c r="PJD42" s="165"/>
      <c r="PJE42" s="159"/>
      <c r="PJF42" s="165"/>
      <c r="PJG42" s="159"/>
      <c r="PJH42" s="165"/>
      <c r="PJI42" s="159"/>
      <c r="PJJ42" s="165"/>
      <c r="PJK42" s="159"/>
      <c r="PJL42" s="165"/>
      <c r="PJM42" s="159"/>
      <c r="PJN42" s="165"/>
      <c r="PJO42" s="159"/>
      <c r="PJP42" s="165"/>
      <c r="PJQ42" s="159"/>
      <c r="PJR42" s="165"/>
      <c r="PJS42" s="159"/>
      <c r="PJT42" s="165"/>
      <c r="PJU42" s="159"/>
      <c r="PJV42" s="165"/>
      <c r="PJW42" s="159"/>
      <c r="PJX42" s="165"/>
      <c r="PJY42" s="159"/>
      <c r="PJZ42" s="165"/>
      <c r="PKA42" s="159"/>
      <c r="PKB42" s="165"/>
      <c r="PKC42" s="159"/>
      <c r="PKD42" s="165"/>
      <c r="PKE42" s="159"/>
      <c r="PKF42" s="165"/>
      <c r="PKG42" s="159"/>
      <c r="PKH42" s="165"/>
      <c r="PKI42" s="159"/>
      <c r="PKJ42" s="165"/>
      <c r="PKK42" s="159"/>
      <c r="PKL42" s="165"/>
      <c r="PKM42" s="159"/>
      <c r="PKN42" s="165"/>
      <c r="PKO42" s="159"/>
      <c r="PKP42" s="165"/>
      <c r="PKQ42" s="159"/>
      <c r="PKR42" s="165"/>
      <c r="PKS42" s="159"/>
      <c r="PKT42" s="165"/>
      <c r="PKU42" s="159"/>
      <c r="PKV42" s="165"/>
      <c r="PKW42" s="159"/>
      <c r="PKX42" s="165"/>
      <c r="PKY42" s="159"/>
      <c r="PKZ42" s="165"/>
      <c r="PLA42" s="159"/>
      <c r="PLB42" s="165"/>
      <c r="PLC42" s="159"/>
      <c r="PLD42" s="165"/>
      <c r="PLE42" s="159"/>
      <c r="PLF42" s="165"/>
      <c r="PLG42" s="159"/>
      <c r="PLH42" s="165"/>
      <c r="PLI42" s="159"/>
      <c r="PLJ42" s="165"/>
      <c r="PLK42" s="159"/>
      <c r="PLL42" s="165"/>
      <c r="PLM42" s="159"/>
      <c r="PLN42" s="165"/>
      <c r="PLO42" s="159"/>
      <c r="PLP42" s="165"/>
      <c r="PLQ42" s="159"/>
      <c r="PLR42" s="165"/>
      <c r="PLS42" s="159"/>
      <c r="PLT42" s="165"/>
      <c r="PLU42" s="159"/>
      <c r="PLV42" s="165"/>
      <c r="PLW42" s="159"/>
      <c r="PLX42" s="165"/>
      <c r="PLY42" s="159"/>
      <c r="PLZ42" s="165"/>
      <c r="PMA42" s="159"/>
      <c r="PMB42" s="165"/>
      <c r="PMC42" s="159"/>
      <c r="PMD42" s="165"/>
      <c r="PME42" s="159"/>
      <c r="PMF42" s="165"/>
      <c r="PMG42" s="159"/>
      <c r="PMH42" s="165"/>
      <c r="PMI42" s="159"/>
      <c r="PMJ42" s="165"/>
      <c r="PMK42" s="159"/>
      <c r="PML42" s="165"/>
      <c r="PMM42" s="159"/>
      <c r="PMN42" s="165"/>
      <c r="PMO42" s="159"/>
      <c r="PMP42" s="165"/>
      <c r="PMQ42" s="159"/>
      <c r="PMR42" s="165"/>
      <c r="PMS42" s="159"/>
      <c r="PMT42" s="165"/>
      <c r="PMU42" s="159"/>
      <c r="PMV42" s="165"/>
      <c r="PMW42" s="159"/>
      <c r="PMX42" s="165"/>
      <c r="PMY42" s="159"/>
      <c r="PMZ42" s="165"/>
      <c r="PNA42" s="159"/>
      <c r="PNB42" s="165"/>
      <c r="PNC42" s="159"/>
      <c r="PND42" s="165"/>
      <c r="PNE42" s="159"/>
      <c r="PNF42" s="165"/>
      <c r="PNG42" s="159"/>
      <c r="PNH42" s="165"/>
      <c r="PNI42" s="159"/>
      <c r="PNJ42" s="165"/>
      <c r="PNK42" s="159"/>
      <c r="PNL42" s="165"/>
      <c r="PNM42" s="159"/>
      <c r="PNN42" s="165"/>
      <c r="PNO42" s="159"/>
      <c r="PNP42" s="165"/>
      <c r="PNQ42" s="159"/>
      <c r="PNR42" s="165"/>
      <c r="PNS42" s="159"/>
      <c r="PNT42" s="165"/>
      <c r="PNU42" s="159"/>
      <c r="PNV42" s="165"/>
      <c r="PNW42" s="159"/>
      <c r="PNX42" s="165"/>
      <c r="PNY42" s="159"/>
      <c r="PNZ42" s="165"/>
      <c r="POA42" s="159"/>
      <c r="POB42" s="165"/>
      <c r="POC42" s="159"/>
      <c r="POD42" s="165"/>
      <c r="POE42" s="159"/>
      <c r="POF42" s="165"/>
      <c r="POG42" s="159"/>
      <c r="POH42" s="165"/>
      <c r="POI42" s="159"/>
      <c r="POJ42" s="165"/>
      <c r="POK42" s="159"/>
      <c r="POL42" s="165"/>
      <c r="POM42" s="159"/>
      <c r="PON42" s="165"/>
      <c r="POO42" s="159"/>
      <c r="POP42" s="165"/>
      <c r="POQ42" s="159"/>
      <c r="POR42" s="165"/>
      <c r="POS42" s="159"/>
      <c r="POT42" s="165"/>
      <c r="POU42" s="159"/>
      <c r="POV42" s="165"/>
      <c r="POW42" s="159"/>
      <c r="POX42" s="165"/>
      <c r="POY42" s="159"/>
      <c r="POZ42" s="165"/>
      <c r="PPA42" s="159"/>
      <c r="PPB42" s="165"/>
      <c r="PPC42" s="159"/>
      <c r="PPD42" s="165"/>
      <c r="PPE42" s="159"/>
      <c r="PPF42" s="165"/>
      <c r="PPG42" s="159"/>
      <c r="PPH42" s="165"/>
      <c r="PPI42" s="159"/>
      <c r="PPJ42" s="165"/>
      <c r="PPK42" s="159"/>
      <c r="PPL42" s="165"/>
      <c r="PPM42" s="159"/>
      <c r="PPN42" s="165"/>
      <c r="PPO42" s="159"/>
      <c r="PPP42" s="165"/>
      <c r="PPQ42" s="159"/>
      <c r="PPR42" s="165"/>
      <c r="PPS42" s="159"/>
      <c r="PPT42" s="165"/>
      <c r="PPU42" s="159"/>
      <c r="PPV42" s="165"/>
      <c r="PPW42" s="159"/>
      <c r="PPX42" s="165"/>
      <c r="PPY42" s="159"/>
      <c r="PPZ42" s="165"/>
      <c r="PQA42" s="159"/>
      <c r="PQB42" s="165"/>
      <c r="PQC42" s="159"/>
      <c r="PQD42" s="165"/>
      <c r="PQE42" s="159"/>
      <c r="PQF42" s="165"/>
      <c r="PQG42" s="159"/>
      <c r="PQH42" s="165"/>
      <c r="PQI42" s="159"/>
      <c r="PQJ42" s="165"/>
      <c r="PQK42" s="159"/>
      <c r="PQL42" s="165"/>
      <c r="PQM42" s="159"/>
      <c r="PQN42" s="165"/>
      <c r="PQO42" s="159"/>
      <c r="PQP42" s="165"/>
      <c r="PQQ42" s="159"/>
      <c r="PQR42" s="165"/>
      <c r="PQS42" s="159"/>
      <c r="PQT42" s="165"/>
      <c r="PQU42" s="159"/>
      <c r="PQV42" s="165"/>
      <c r="PQW42" s="159"/>
      <c r="PQX42" s="165"/>
      <c r="PQY42" s="159"/>
      <c r="PQZ42" s="165"/>
      <c r="PRA42" s="159"/>
      <c r="PRB42" s="165"/>
      <c r="PRC42" s="159"/>
      <c r="PRD42" s="165"/>
      <c r="PRE42" s="159"/>
      <c r="PRF42" s="165"/>
      <c r="PRG42" s="159"/>
      <c r="PRH42" s="165"/>
      <c r="PRI42" s="159"/>
      <c r="PRJ42" s="165"/>
      <c r="PRK42" s="159"/>
      <c r="PRL42" s="165"/>
      <c r="PRM42" s="159"/>
      <c r="PRN42" s="165"/>
      <c r="PRO42" s="159"/>
      <c r="PRP42" s="165"/>
      <c r="PRQ42" s="159"/>
      <c r="PRR42" s="165"/>
      <c r="PRS42" s="159"/>
      <c r="PRT42" s="165"/>
      <c r="PRU42" s="159"/>
      <c r="PRV42" s="165"/>
      <c r="PRW42" s="159"/>
      <c r="PRX42" s="165"/>
      <c r="PRY42" s="159"/>
      <c r="PRZ42" s="165"/>
      <c r="PSA42" s="159"/>
      <c r="PSB42" s="165"/>
      <c r="PSC42" s="159"/>
      <c r="PSD42" s="165"/>
      <c r="PSE42" s="159"/>
      <c r="PSF42" s="165"/>
      <c r="PSG42" s="159"/>
      <c r="PSH42" s="165"/>
      <c r="PSI42" s="159"/>
      <c r="PSJ42" s="165"/>
      <c r="PSK42" s="159"/>
      <c r="PSL42" s="165"/>
      <c r="PSM42" s="159"/>
      <c r="PSN42" s="165"/>
      <c r="PSO42" s="159"/>
      <c r="PSP42" s="165"/>
      <c r="PSQ42" s="159"/>
      <c r="PSR42" s="165"/>
      <c r="PSS42" s="159"/>
      <c r="PST42" s="165"/>
      <c r="PSU42" s="159"/>
      <c r="PSV42" s="165"/>
      <c r="PSW42" s="159"/>
      <c r="PSX42" s="165"/>
      <c r="PSY42" s="159"/>
      <c r="PSZ42" s="165"/>
      <c r="PTA42" s="159"/>
      <c r="PTB42" s="165"/>
      <c r="PTC42" s="159"/>
      <c r="PTD42" s="165"/>
      <c r="PTE42" s="159"/>
      <c r="PTF42" s="165"/>
      <c r="PTG42" s="159"/>
      <c r="PTH42" s="165"/>
      <c r="PTI42" s="159"/>
      <c r="PTJ42" s="165"/>
      <c r="PTK42" s="159"/>
      <c r="PTL42" s="165"/>
      <c r="PTM42" s="159"/>
      <c r="PTN42" s="165"/>
      <c r="PTO42" s="159"/>
      <c r="PTP42" s="165"/>
      <c r="PTQ42" s="159"/>
      <c r="PTR42" s="165"/>
      <c r="PTS42" s="159"/>
      <c r="PTT42" s="165"/>
      <c r="PTU42" s="159"/>
      <c r="PTV42" s="165"/>
      <c r="PTW42" s="159"/>
      <c r="PTX42" s="165"/>
      <c r="PTY42" s="159"/>
      <c r="PTZ42" s="165"/>
      <c r="PUA42" s="159"/>
      <c r="PUB42" s="165"/>
      <c r="PUC42" s="159"/>
      <c r="PUD42" s="165"/>
      <c r="PUE42" s="159"/>
      <c r="PUF42" s="165"/>
      <c r="PUG42" s="159"/>
      <c r="PUH42" s="165"/>
      <c r="PUI42" s="159"/>
      <c r="PUJ42" s="165"/>
      <c r="PUK42" s="159"/>
      <c r="PUL42" s="165"/>
      <c r="PUM42" s="159"/>
      <c r="PUN42" s="165"/>
      <c r="PUO42" s="159"/>
      <c r="PUP42" s="165"/>
      <c r="PUQ42" s="159"/>
      <c r="PUR42" s="165"/>
      <c r="PUS42" s="159"/>
      <c r="PUT42" s="165"/>
      <c r="PUU42" s="159"/>
      <c r="PUV42" s="165"/>
      <c r="PUW42" s="159"/>
      <c r="PUX42" s="165"/>
      <c r="PUY42" s="159"/>
      <c r="PUZ42" s="165"/>
      <c r="PVA42" s="159"/>
      <c r="PVB42" s="165"/>
      <c r="PVC42" s="159"/>
      <c r="PVD42" s="165"/>
      <c r="PVE42" s="159"/>
      <c r="PVF42" s="165"/>
      <c r="PVG42" s="159"/>
      <c r="PVH42" s="165"/>
      <c r="PVI42" s="159"/>
      <c r="PVJ42" s="165"/>
      <c r="PVK42" s="159"/>
      <c r="PVL42" s="165"/>
      <c r="PVM42" s="159"/>
      <c r="PVN42" s="165"/>
      <c r="PVO42" s="159"/>
      <c r="PVP42" s="165"/>
      <c r="PVQ42" s="159"/>
      <c r="PVR42" s="165"/>
      <c r="PVS42" s="159"/>
      <c r="PVT42" s="165"/>
      <c r="PVU42" s="159"/>
      <c r="PVV42" s="165"/>
      <c r="PVW42" s="159"/>
      <c r="PVX42" s="165"/>
      <c r="PVY42" s="159"/>
      <c r="PVZ42" s="165"/>
      <c r="PWA42" s="159"/>
      <c r="PWB42" s="165"/>
      <c r="PWC42" s="159"/>
      <c r="PWD42" s="165"/>
      <c r="PWE42" s="159"/>
      <c r="PWF42" s="165"/>
      <c r="PWG42" s="159"/>
      <c r="PWH42" s="165"/>
      <c r="PWI42" s="159"/>
      <c r="PWJ42" s="165"/>
      <c r="PWK42" s="159"/>
      <c r="PWL42" s="165"/>
      <c r="PWM42" s="159"/>
      <c r="PWN42" s="165"/>
      <c r="PWO42" s="159"/>
      <c r="PWP42" s="165"/>
      <c r="PWQ42" s="159"/>
      <c r="PWR42" s="165"/>
      <c r="PWS42" s="159"/>
      <c r="PWT42" s="165"/>
      <c r="PWU42" s="159"/>
      <c r="PWV42" s="165"/>
      <c r="PWW42" s="159"/>
      <c r="PWX42" s="165"/>
      <c r="PWY42" s="159"/>
      <c r="PWZ42" s="165"/>
      <c r="PXA42" s="159"/>
      <c r="PXB42" s="165"/>
      <c r="PXC42" s="159"/>
      <c r="PXD42" s="165"/>
      <c r="PXE42" s="159"/>
      <c r="PXF42" s="165"/>
      <c r="PXG42" s="159"/>
      <c r="PXH42" s="165"/>
      <c r="PXI42" s="159"/>
      <c r="PXJ42" s="165"/>
      <c r="PXK42" s="159"/>
      <c r="PXL42" s="165"/>
      <c r="PXM42" s="159"/>
      <c r="PXN42" s="165"/>
      <c r="PXO42" s="159"/>
      <c r="PXP42" s="165"/>
      <c r="PXQ42" s="159"/>
      <c r="PXR42" s="165"/>
      <c r="PXS42" s="159"/>
      <c r="PXT42" s="165"/>
      <c r="PXU42" s="159"/>
      <c r="PXV42" s="165"/>
      <c r="PXW42" s="159"/>
      <c r="PXX42" s="165"/>
      <c r="PXY42" s="159"/>
      <c r="PXZ42" s="165"/>
      <c r="PYA42" s="159"/>
      <c r="PYB42" s="165"/>
      <c r="PYC42" s="159"/>
      <c r="PYD42" s="165"/>
      <c r="PYE42" s="159"/>
      <c r="PYF42" s="165"/>
      <c r="PYG42" s="159"/>
      <c r="PYH42" s="165"/>
      <c r="PYI42" s="159"/>
      <c r="PYJ42" s="165"/>
      <c r="PYK42" s="159"/>
      <c r="PYL42" s="165"/>
      <c r="PYM42" s="159"/>
      <c r="PYN42" s="165"/>
      <c r="PYO42" s="159"/>
      <c r="PYP42" s="165"/>
      <c r="PYQ42" s="159"/>
      <c r="PYR42" s="165"/>
      <c r="PYS42" s="159"/>
      <c r="PYT42" s="165"/>
      <c r="PYU42" s="159"/>
      <c r="PYV42" s="165"/>
      <c r="PYW42" s="159"/>
      <c r="PYX42" s="165"/>
      <c r="PYY42" s="159"/>
      <c r="PYZ42" s="165"/>
      <c r="PZA42" s="159"/>
      <c r="PZB42" s="165"/>
      <c r="PZC42" s="159"/>
      <c r="PZD42" s="165"/>
      <c r="PZE42" s="159"/>
      <c r="PZF42" s="165"/>
      <c r="PZG42" s="159"/>
      <c r="PZH42" s="165"/>
      <c r="PZI42" s="159"/>
      <c r="PZJ42" s="165"/>
      <c r="PZK42" s="159"/>
      <c r="PZL42" s="165"/>
      <c r="PZM42" s="159"/>
      <c r="PZN42" s="165"/>
      <c r="PZO42" s="159"/>
      <c r="PZP42" s="165"/>
      <c r="PZQ42" s="159"/>
      <c r="PZR42" s="165"/>
      <c r="PZS42" s="159"/>
      <c r="PZT42" s="165"/>
      <c r="PZU42" s="159"/>
      <c r="PZV42" s="165"/>
      <c r="PZW42" s="159"/>
      <c r="PZX42" s="165"/>
      <c r="PZY42" s="159"/>
      <c r="PZZ42" s="165"/>
      <c r="QAA42" s="159"/>
      <c r="QAB42" s="165"/>
      <c r="QAC42" s="159"/>
      <c r="QAD42" s="165"/>
      <c r="QAE42" s="159"/>
      <c r="QAF42" s="165"/>
      <c r="QAG42" s="159"/>
      <c r="QAH42" s="165"/>
      <c r="QAI42" s="159"/>
      <c r="QAJ42" s="165"/>
      <c r="QAK42" s="159"/>
      <c r="QAL42" s="165"/>
      <c r="QAM42" s="159"/>
      <c r="QAN42" s="165"/>
      <c r="QAO42" s="159"/>
      <c r="QAP42" s="165"/>
      <c r="QAQ42" s="159"/>
      <c r="QAR42" s="165"/>
      <c r="QAS42" s="159"/>
      <c r="QAT42" s="165"/>
      <c r="QAU42" s="159"/>
      <c r="QAV42" s="165"/>
      <c r="QAW42" s="159"/>
      <c r="QAX42" s="165"/>
      <c r="QAY42" s="159"/>
      <c r="QAZ42" s="165"/>
      <c r="QBA42" s="159"/>
      <c r="QBB42" s="165"/>
      <c r="QBC42" s="159"/>
      <c r="QBD42" s="165"/>
      <c r="QBE42" s="159"/>
      <c r="QBF42" s="165"/>
      <c r="QBG42" s="159"/>
      <c r="QBH42" s="165"/>
      <c r="QBI42" s="159"/>
      <c r="QBJ42" s="165"/>
      <c r="QBK42" s="159"/>
      <c r="QBL42" s="165"/>
      <c r="QBM42" s="159"/>
      <c r="QBN42" s="165"/>
      <c r="QBO42" s="159"/>
      <c r="QBP42" s="165"/>
      <c r="QBQ42" s="159"/>
      <c r="QBR42" s="165"/>
      <c r="QBS42" s="159"/>
      <c r="QBT42" s="165"/>
      <c r="QBU42" s="159"/>
      <c r="QBV42" s="165"/>
      <c r="QBW42" s="159"/>
      <c r="QBX42" s="165"/>
      <c r="QBY42" s="159"/>
      <c r="QBZ42" s="165"/>
      <c r="QCA42" s="159"/>
      <c r="QCB42" s="165"/>
      <c r="QCC42" s="159"/>
      <c r="QCD42" s="165"/>
      <c r="QCE42" s="159"/>
      <c r="QCF42" s="165"/>
      <c r="QCG42" s="159"/>
      <c r="QCH42" s="165"/>
      <c r="QCI42" s="159"/>
      <c r="QCJ42" s="165"/>
      <c r="QCK42" s="159"/>
      <c r="QCL42" s="165"/>
      <c r="QCM42" s="159"/>
      <c r="QCN42" s="165"/>
      <c r="QCO42" s="159"/>
      <c r="QCP42" s="165"/>
      <c r="QCQ42" s="159"/>
      <c r="QCR42" s="165"/>
      <c r="QCS42" s="159"/>
      <c r="QCT42" s="165"/>
      <c r="QCU42" s="159"/>
      <c r="QCV42" s="165"/>
      <c r="QCW42" s="159"/>
      <c r="QCX42" s="165"/>
      <c r="QCY42" s="159"/>
      <c r="QCZ42" s="165"/>
      <c r="QDA42" s="159"/>
      <c r="QDB42" s="165"/>
      <c r="QDC42" s="159"/>
      <c r="QDD42" s="165"/>
      <c r="QDE42" s="159"/>
      <c r="QDF42" s="165"/>
      <c r="QDG42" s="159"/>
      <c r="QDH42" s="165"/>
      <c r="QDI42" s="159"/>
      <c r="QDJ42" s="165"/>
      <c r="QDK42" s="159"/>
      <c r="QDL42" s="165"/>
      <c r="QDM42" s="159"/>
      <c r="QDN42" s="165"/>
      <c r="QDO42" s="159"/>
      <c r="QDP42" s="165"/>
      <c r="QDQ42" s="159"/>
      <c r="QDR42" s="165"/>
      <c r="QDS42" s="159"/>
      <c r="QDT42" s="165"/>
      <c r="QDU42" s="159"/>
      <c r="QDV42" s="165"/>
      <c r="QDW42" s="159"/>
      <c r="QDX42" s="165"/>
      <c r="QDY42" s="159"/>
      <c r="QDZ42" s="165"/>
      <c r="QEA42" s="159"/>
      <c r="QEB42" s="165"/>
      <c r="QEC42" s="159"/>
      <c r="QED42" s="165"/>
      <c r="QEE42" s="159"/>
      <c r="QEF42" s="165"/>
      <c r="QEG42" s="159"/>
      <c r="QEH42" s="165"/>
      <c r="QEI42" s="159"/>
      <c r="QEJ42" s="165"/>
      <c r="QEK42" s="159"/>
      <c r="QEL42" s="165"/>
      <c r="QEM42" s="159"/>
      <c r="QEN42" s="165"/>
      <c r="QEO42" s="159"/>
      <c r="QEP42" s="165"/>
      <c r="QEQ42" s="159"/>
      <c r="QER42" s="165"/>
      <c r="QES42" s="159"/>
      <c r="QET42" s="165"/>
      <c r="QEU42" s="159"/>
      <c r="QEV42" s="165"/>
      <c r="QEW42" s="159"/>
      <c r="QEX42" s="165"/>
      <c r="QEY42" s="159"/>
      <c r="QEZ42" s="165"/>
      <c r="QFA42" s="159"/>
      <c r="QFB42" s="165"/>
      <c r="QFC42" s="159"/>
      <c r="QFD42" s="165"/>
      <c r="QFE42" s="159"/>
      <c r="QFF42" s="165"/>
      <c r="QFG42" s="159"/>
      <c r="QFH42" s="165"/>
      <c r="QFI42" s="159"/>
      <c r="QFJ42" s="165"/>
      <c r="QFK42" s="159"/>
      <c r="QFL42" s="165"/>
      <c r="QFM42" s="159"/>
      <c r="QFN42" s="165"/>
      <c r="QFO42" s="159"/>
      <c r="QFP42" s="165"/>
      <c r="QFQ42" s="159"/>
      <c r="QFR42" s="165"/>
      <c r="QFS42" s="159"/>
      <c r="QFT42" s="165"/>
      <c r="QFU42" s="159"/>
      <c r="QFV42" s="165"/>
      <c r="QFW42" s="159"/>
      <c r="QFX42" s="165"/>
      <c r="QFY42" s="159"/>
      <c r="QFZ42" s="165"/>
      <c r="QGA42" s="159"/>
      <c r="QGB42" s="165"/>
      <c r="QGC42" s="159"/>
      <c r="QGD42" s="165"/>
      <c r="QGE42" s="159"/>
      <c r="QGF42" s="165"/>
      <c r="QGG42" s="159"/>
      <c r="QGH42" s="165"/>
      <c r="QGI42" s="159"/>
      <c r="QGJ42" s="165"/>
      <c r="QGK42" s="159"/>
      <c r="QGL42" s="165"/>
      <c r="QGM42" s="159"/>
      <c r="QGN42" s="165"/>
      <c r="QGO42" s="159"/>
      <c r="QGP42" s="165"/>
      <c r="QGQ42" s="159"/>
      <c r="QGR42" s="165"/>
      <c r="QGS42" s="159"/>
      <c r="QGT42" s="165"/>
      <c r="QGU42" s="159"/>
      <c r="QGV42" s="165"/>
      <c r="QGW42" s="159"/>
      <c r="QGX42" s="165"/>
      <c r="QGY42" s="159"/>
      <c r="QGZ42" s="165"/>
      <c r="QHA42" s="159"/>
      <c r="QHB42" s="165"/>
      <c r="QHC42" s="159"/>
      <c r="QHD42" s="165"/>
      <c r="QHE42" s="159"/>
      <c r="QHF42" s="165"/>
      <c r="QHG42" s="159"/>
      <c r="QHH42" s="165"/>
      <c r="QHI42" s="159"/>
      <c r="QHJ42" s="165"/>
      <c r="QHK42" s="159"/>
      <c r="QHL42" s="165"/>
      <c r="QHM42" s="159"/>
      <c r="QHN42" s="165"/>
      <c r="QHO42" s="159"/>
      <c r="QHP42" s="165"/>
      <c r="QHQ42" s="159"/>
      <c r="QHR42" s="165"/>
      <c r="QHS42" s="159"/>
      <c r="QHT42" s="165"/>
      <c r="QHU42" s="159"/>
      <c r="QHV42" s="165"/>
      <c r="QHW42" s="159"/>
      <c r="QHX42" s="165"/>
      <c r="QHY42" s="159"/>
      <c r="QHZ42" s="165"/>
      <c r="QIA42" s="159"/>
      <c r="QIB42" s="165"/>
      <c r="QIC42" s="159"/>
      <c r="QID42" s="165"/>
      <c r="QIE42" s="159"/>
      <c r="QIF42" s="165"/>
      <c r="QIG42" s="159"/>
      <c r="QIH42" s="165"/>
      <c r="QII42" s="159"/>
      <c r="QIJ42" s="165"/>
      <c r="QIK42" s="159"/>
      <c r="QIL42" s="165"/>
      <c r="QIM42" s="159"/>
      <c r="QIN42" s="165"/>
      <c r="QIO42" s="159"/>
      <c r="QIP42" s="165"/>
      <c r="QIQ42" s="159"/>
      <c r="QIR42" s="165"/>
      <c r="QIS42" s="159"/>
      <c r="QIT42" s="165"/>
      <c r="QIU42" s="159"/>
      <c r="QIV42" s="165"/>
      <c r="QIW42" s="159"/>
      <c r="QIX42" s="165"/>
      <c r="QIY42" s="159"/>
      <c r="QIZ42" s="165"/>
      <c r="QJA42" s="159"/>
      <c r="QJB42" s="165"/>
      <c r="QJC42" s="159"/>
      <c r="QJD42" s="165"/>
      <c r="QJE42" s="159"/>
      <c r="QJF42" s="165"/>
      <c r="QJG42" s="159"/>
      <c r="QJH42" s="165"/>
      <c r="QJI42" s="159"/>
      <c r="QJJ42" s="165"/>
      <c r="QJK42" s="159"/>
      <c r="QJL42" s="165"/>
      <c r="QJM42" s="159"/>
      <c r="QJN42" s="165"/>
      <c r="QJO42" s="159"/>
      <c r="QJP42" s="165"/>
      <c r="QJQ42" s="159"/>
      <c r="QJR42" s="165"/>
      <c r="QJS42" s="159"/>
      <c r="QJT42" s="165"/>
      <c r="QJU42" s="159"/>
      <c r="QJV42" s="165"/>
      <c r="QJW42" s="159"/>
      <c r="QJX42" s="165"/>
      <c r="QJY42" s="159"/>
      <c r="QJZ42" s="165"/>
      <c r="QKA42" s="159"/>
      <c r="QKB42" s="165"/>
      <c r="QKC42" s="159"/>
      <c r="QKD42" s="165"/>
      <c r="QKE42" s="159"/>
      <c r="QKF42" s="165"/>
      <c r="QKG42" s="159"/>
      <c r="QKH42" s="165"/>
      <c r="QKI42" s="159"/>
      <c r="QKJ42" s="165"/>
      <c r="QKK42" s="159"/>
      <c r="QKL42" s="165"/>
      <c r="QKM42" s="159"/>
      <c r="QKN42" s="165"/>
      <c r="QKO42" s="159"/>
      <c r="QKP42" s="165"/>
      <c r="QKQ42" s="159"/>
      <c r="QKR42" s="165"/>
      <c r="QKS42" s="159"/>
      <c r="QKT42" s="165"/>
      <c r="QKU42" s="159"/>
      <c r="QKV42" s="165"/>
      <c r="QKW42" s="159"/>
      <c r="QKX42" s="165"/>
      <c r="QKY42" s="159"/>
      <c r="QKZ42" s="165"/>
      <c r="QLA42" s="159"/>
      <c r="QLB42" s="165"/>
      <c r="QLC42" s="159"/>
      <c r="QLD42" s="165"/>
      <c r="QLE42" s="159"/>
      <c r="QLF42" s="165"/>
      <c r="QLG42" s="159"/>
      <c r="QLH42" s="165"/>
      <c r="QLI42" s="159"/>
      <c r="QLJ42" s="165"/>
      <c r="QLK42" s="159"/>
      <c r="QLL42" s="165"/>
      <c r="QLM42" s="159"/>
      <c r="QLN42" s="165"/>
      <c r="QLO42" s="159"/>
      <c r="QLP42" s="165"/>
      <c r="QLQ42" s="159"/>
      <c r="QLR42" s="165"/>
      <c r="QLS42" s="159"/>
      <c r="QLT42" s="165"/>
      <c r="QLU42" s="159"/>
      <c r="QLV42" s="165"/>
      <c r="QLW42" s="159"/>
      <c r="QLX42" s="165"/>
      <c r="QLY42" s="159"/>
      <c r="QLZ42" s="165"/>
      <c r="QMA42" s="159"/>
      <c r="QMB42" s="165"/>
      <c r="QMC42" s="159"/>
      <c r="QMD42" s="165"/>
      <c r="QME42" s="159"/>
      <c r="QMF42" s="165"/>
      <c r="QMG42" s="159"/>
      <c r="QMH42" s="165"/>
      <c r="QMI42" s="159"/>
      <c r="QMJ42" s="165"/>
      <c r="QMK42" s="159"/>
      <c r="QML42" s="165"/>
      <c r="QMM42" s="159"/>
      <c r="QMN42" s="165"/>
      <c r="QMO42" s="159"/>
      <c r="QMP42" s="165"/>
      <c r="QMQ42" s="159"/>
      <c r="QMR42" s="165"/>
      <c r="QMS42" s="159"/>
      <c r="QMT42" s="165"/>
      <c r="QMU42" s="159"/>
      <c r="QMV42" s="165"/>
      <c r="QMW42" s="159"/>
      <c r="QMX42" s="165"/>
      <c r="QMY42" s="159"/>
      <c r="QMZ42" s="165"/>
      <c r="QNA42" s="159"/>
      <c r="QNB42" s="165"/>
      <c r="QNC42" s="159"/>
      <c r="QND42" s="165"/>
      <c r="QNE42" s="159"/>
      <c r="QNF42" s="165"/>
      <c r="QNG42" s="159"/>
      <c r="QNH42" s="165"/>
      <c r="QNI42" s="159"/>
      <c r="QNJ42" s="165"/>
      <c r="QNK42" s="159"/>
      <c r="QNL42" s="165"/>
      <c r="QNM42" s="159"/>
      <c r="QNN42" s="165"/>
      <c r="QNO42" s="159"/>
      <c r="QNP42" s="165"/>
      <c r="QNQ42" s="159"/>
      <c r="QNR42" s="165"/>
      <c r="QNS42" s="159"/>
      <c r="QNT42" s="165"/>
      <c r="QNU42" s="159"/>
      <c r="QNV42" s="165"/>
      <c r="QNW42" s="159"/>
      <c r="QNX42" s="165"/>
      <c r="QNY42" s="159"/>
      <c r="QNZ42" s="165"/>
      <c r="QOA42" s="159"/>
      <c r="QOB42" s="165"/>
      <c r="QOC42" s="159"/>
      <c r="QOD42" s="165"/>
      <c r="QOE42" s="159"/>
      <c r="QOF42" s="165"/>
      <c r="QOG42" s="159"/>
      <c r="QOH42" s="165"/>
      <c r="QOI42" s="159"/>
      <c r="QOJ42" s="165"/>
      <c r="QOK42" s="159"/>
      <c r="QOL42" s="165"/>
      <c r="QOM42" s="159"/>
      <c r="QON42" s="165"/>
      <c r="QOO42" s="159"/>
      <c r="QOP42" s="165"/>
      <c r="QOQ42" s="159"/>
      <c r="QOR42" s="165"/>
      <c r="QOS42" s="159"/>
      <c r="QOT42" s="165"/>
      <c r="QOU42" s="159"/>
      <c r="QOV42" s="165"/>
      <c r="QOW42" s="159"/>
      <c r="QOX42" s="165"/>
      <c r="QOY42" s="159"/>
      <c r="QOZ42" s="165"/>
      <c r="QPA42" s="159"/>
      <c r="QPB42" s="165"/>
      <c r="QPC42" s="159"/>
      <c r="QPD42" s="165"/>
      <c r="QPE42" s="159"/>
      <c r="QPF42" s="165"/>
      <c r="QPG42" s="159"/>
      <c r="QPH42" s="165"/>
      <c r="QPI42" s="159"/>
      <c r="QPJ42" s="165"/>
      <c r="QPK42" s="159"/>
      <c r="QPL42" s="165"/>
      <c r="QPM42" s="159"/>
      <c r="QPN42" s="165"/>
      <c r="QPO42" s="159"/>
      <c r="QPP42" s="165"/>
      <c r="QPQ42" s="159"/>
      <c r="QPR42" s="165"/>
      <c r="QPS42" s="159"/>
      <c r="QPT42" s="165"/>
      <c r="QPU42" s="159"/>
      <c r="QPV42" s="165"/>
      <c r="QPW42" s="159"/>
      <c r="QPX42" s="165"/>
      <c r="QPY42" s="159"/>
      <c r="QPZ42" s="165"/>
      <c r="QQA42" s="159"/>
      <c r="QQB42" s="165"/>
      <c r="QQC42" s="159"/>
      <c r="QQD42" s="165"/>
      <c r="QQE42" s="159"/>
      <c r="QQF42" s="165"/>
      <c r="QQG42" s="159"/>
      <c r="QQH42" s="165"/>
      <c r="QQI42" s="159"/>
      <c r="QQJ42" s="165"/>
      <c r="QQK42" s="159"/>
      <c r="QQL42" s="165"/>
      <c r="QQM42" s="159"/>
      <c r="QQN42" s="165"/>
      <c r="QQO42" s="159"/>
      <c r="QQP42" s="165"/>
      <c r="QQQ42" s="159"/>
      <c r="QQR42" s="165"/>
      <c r="QQS42" s="159"/>
      <c r="QQT42" s="165"/>
      <c r="QQU42" s="159"/>
      <c r="QQV42" s="165"/>
      <c r="QQW42" s="159"/>
      <c r="QQX42" s="165"/>
      <c r="QQY42" s="159"/>
      <c r="QQZ42" s="165"/>
      <c r="QRA42" s="159"/>
      <c r="QRB42" s="165"/>
      <c r="QRC42" s="159"/>
      <c r="QRD42" s="165"/>
      <c r="QRE42" s="159"/>
      <c r="QRF42" s="165"/>
      <c r="QRG42" s="159"/>
      <c r="QRH42" s="165"/>
      <c r="QRI42" s="159"/>
      <c r="QRJ42" s="165"/>
      <c r="QRK42" s="159"/>
      <c r="QRL42" s="165"/>
      <c r="QRM42" s="159"/>
      <c r="QRN42" s="165"/>
      <c r="QRO42" s="159"/>
      <c r="QRP42" s="165"/>
      <c r="QRQ42" s="159"/>
      <c r="QRR42" s="165"/>
      <c r="QRS42" s="159"/>
      <c r="QRT42" s="165"/>
      <c r="QRU42" s="159"/>
      <c r="QRV42" s="165"/>
      <c r="QRW42" s="159"/>
      <c r="QRX42" s="165"/>
      <c r="QRY42" s="159"/>
      <c r="QRZ42" s="165"/>
      <c r="QSA42" s="159"/>
      <c r="QSB42" s="165"/>
      <c r="QSC42" s="159"/>
      <c r="QSD42" s="165"/>
      <c r="QSE42" s="159"/>
      <c r="QSF42" s="165"/>
      <c r="QSG42" s="159"/>
      <c r="QSH42" s="165"/>
      <c r="QSI42" s="159"/>
      <c r="QSJ42" s="165"/>
      <c r="QSK42" s="159"/>
      <c r="QSL42" s="165"/>
      <c r="QSM42" s="159"/>
      <c r="QSN42" s="165"/>
      <c r="QSO42" s="159"/>
      <c r="QSP42" s="165"/>
      <c r="QSQ42" s="159"/>
      <c r="QSR42" s="165"/>
      <c r="QSS42" s="159"/>
      <c r="QST42" s="165"/>
      <c r="QSU42" s="159"/>
      <c r="QSV42" s="165"/>
      <c r="QSW42" s="159"/>
      <c r="QSX42" s="165"/>
      <c r="QSY42" s="159"/>
      <c r="QSZ42" s="165"/>
      <c r="QTA42" s="159"/>
      <c r="QTB42" s="165"/>
      <c r="QTC42" s="159"/>
      <c r="QTD42" s="165"/>
      <c r="QTE42" s="159"/>
      <c r="QTF42" s="165"/>
      <c r="QTG42" s="159"/>
      <c r="QTH42" s="165"/>
      <c r="QTI42" s="159"/>
      <c r="QTJ42" s="165"/>
      <c r="QTK42" s="159"/>
      <c r="QTL42" s="165"/>
      <c r="QTM42" s="159"/>
      <c r="QTN42" s="165"/>
      <c r="QTO42" s="159"/>
      <c r="QTP42" s="165"/>
      <c r="QTQ42" s="159"/>
      <c r="QTR42" s="165"/>
      <c r="QTS42" s="159"/>
      <c r="QTT42" s="165"/>
      <c r="QTU42" s="159"/>
      <c r="QTV42" s="165"/>
      <c r="QTW42" s="159"/>
      <c r="QTX42" s="165"/>
      <c r="QTY42" s="159"/>
      <c r="QTZ42" s="165"/>
      <c r="QUA42" s="159"/>
      <c r="QUB42" s="165"/>
      <c r="QUC42" s="159"/>
      <c r="QUD42" s="165"/>
      <c r="QUE42" s="159"/>
      <c r="QUF42" s="165"/>
      <c r="QUG42" s="159"/>
      <c r="QUH42" s="165"/>
      <c r="QUI42" s="159"/>
      <c r="QUJ42" s="165"/>
      <c r="QUK42" s="159"/>
      <c r="QUL42" s="165"/>
      <c r="QUM42" s="159"/>
      <c r="QUN42" s="165"/>
      <c r="QUO42" s="159"/>
      <c r="QUP42" s="165"/>
      <c r="QUQ42" s="159"/>
      <c r="QUR42" s="165"/>
      <c r="QUS42" s="159"/>
      <c r="QUT42" s="165"/>
      <c r="QUU42" s="159"/>
      <c r="QUV42" s="165"/>
      <c r="QUW42" s="159"/>
      <c r="QUX42" s="165"/>
      <c r="QUY42" s="159"/>
      <c r="QUZ42" s="165"/>
      <c r="QVA42" s="159"/>
      <c r="QVB42" s="165"/>
      <c r="QVC42" s="159"/>
      <c r="QVD42" s="165"/>
      <c r="QVE42" s="159"/>
      <c r="QVF42" s="165"/>
      <c r="QVG42" s="159"/>
      <c r="QVH42" s="165"/>
      <c r="QVI42" s="159"/>
      <c r="QVJ42" s="165"/>
      <c r="QVK42" s="159"/>
      <c r="QVL42" s="165"/>
      <c r="QVM42" s="159"/>
      <c r="QVN42" s="165"/>
      <c r="QVO42" s="159"/>
      <c r="QVP42" s="165"/>
      <c r="QVQ42" s="159"/>
      <c r="QVR42" s="165"/>
      <c r="QVS42" s="159"/>
      <c r="QVT42" s="165"/>
      <c r="QVU42" s="159"/>
      <c r="QVV42" s="165"/>
      <c r="QVW42" s="159"/>
      <c r="QVX42" s="165"/>
      <c r="QVY42" s="159"/>
      <c r="QVZ42" s="165"/>
      <c r="QWA42" s="159"/>
      <c r="QWB42" s="165"/>
      <c r="QWC42" s="159"/>
      <c r="QWD42" s="165"/>
      <c r="QWE42" s="159"/>
      <c r="QWF42" s="165"/>
      <c r="QWG42" s="159"/>
      <c r="QWH42" s="165"/>
      <c r="QWI42" s="159"/>
      <c r="QWJ42" s="165"/>
      <c r="QWK42" s="159"/>
      <c r="QWL42" s="165"/>
      <c r="QWM42" s="159"/>
      <c r="QWN42" s="165"/>
      <c r="QWO42" s="159"/>
      <c r="QWP42" s="165"/>
      <c r="QWQ42" s="159"/>
      <c r="QWR42" s="165"/>
      <c r="QWS42" s="159"/>
      <c r="QWT42" s="165"/>
      <c r="QWU42" s="159"/>
      <c r="QWV42" s="165"/>
      <c r="QWW42" s="159"/>
      <c r="QWX42" s="165"/>
      <c r="QWY42" s="159"/>
      <c r="QWZ42" s="165"/>
      <c r="QXA42" s="159"/>
      <c r="QXB42" s="165"/>
      <c r="QXC42" s="159"/>
      <c r="QXD42" s="165"/>
      <c r="QXE42" s="159"/>
      <c r="QXF42" s="165"/>
      <c r="QXG42" s="159"/>
      <c r="QXH42" s="165"/>
      <c r="QXI42" s="159"/>
      <c r="QXJ42" s="165"/>
      <c r="QXK42" s="159"/>
      <c r="QXL42" s="165"/>
      <c r="QXM42" s="159"/>
      <c r="QXN42" s="165"/>
      <c r="QXO42" s="159"/>
      <c r="QXP42" s="165"/>
      <c r="QXQ42" s="159"/>
      <c r="QXR42" s="165"/>
      <c r="QXS42" s="159"/>
      <c r="QXT42" s="165"/>
      <c r="QXU42" s="159"/>
      <c r="QXV42" s="165"/>
      <c r="QXW42" s="159"/>
      <c r="QXX42" s="165"/>
      <c r="QXY42" s="159"/>
      <c r="QXZ42" s="165"/>
      <c r="QYA42" s="159"/>
      <c r="QYB42" s="165"/>
      <c r="QYC42" s="159"/>
      <c r="QYD42" s="165"/>
      <c r="QYE42" s="159"/>
      <c r="QYF42" s="165"/>
      <c r="QYG42" s="159"/>
      <c r="QYH42" s="165"/>
      <c r="QYI42" s="159"/>
      <c r="QYJ42" s="165"/>
      <c r="QYK42" s="159"/>
      <c r="QYL42" s="165"/>
      <c r="QYM42" s="159"/>
      <c r="QYN42" s="165"/>
      <c r="QYO42" s="159"/>
      <c r="QYP42" s="165"/>
      <c r="QYQ42" s="159"/>
      <c r="QYR42" s="165"/>
      <c r="QYS42" s="159"/>
      <c r="QYT42" s="165"/>
      <c r="QYU42" s="159"/>
      <c r="QYV42" s="165"/>
      <c r="QYW42" s="159"/>
      <c r="QYX42" s="165"/>
      <c r="QYY42" s="159"/>
      <c r="QYZ42" s="165"/>
      <c r="QZA42" s="159"/>
      <c r="QZB42" s="165"/>
      <c r="QZC42" s="159"/>
      <c r="QZD42" s="165"/>
      <c r="QZE42" s="159"/>
      <c r="QZF42" s="165"/>
      <c r="QZG42" s="159"/>
      <c r="QZH42" s="165"/>
      <c r="QZI42" s="159"/>
      <c r="QZJ42" s="165"/>
      <c r="QZK42" s="159"/>
      <c r="QZL42" s="165"/>
      <c r="QZM42" s="159"/>
      <c r="QZN42" s="165"/>
      <c r="QZO42" s="159"/>
      <c r="QZP42" s="165"/>
      <c r="QZQ42" s="159"/>
      <c r="QZR42" s="165"/>
      <c r="QZS42" s="159"/>
      <c r="QZT42" s="165"/>
      <c r="QZU42" s="159"/>
      <c r="QZV42" s="165"/>
      <c r="QZW42" s="159"/>
      <c r="QZX42" s="165"/>
      <c r="QZY42" s="159"/>
      <c r="QZZ42" s="165"/>
      <c r="RAA42" s="159"/>
      <c r="RAB42" s="165"/>
      <c r="RAC42" s="159"/>
      <c r="RAD42" s="165"/>
      <c r="RAE42" s="159"/>
      <c r="RAF42" s="165"/>
      <c r="RAG42" s="159"/>
      <c r="RAH42" s="165"/>
      <c r="RAI42" s="159"/>
      <c r="RAJ42" s="165"/>
      <c r="RAK42" s="159"/>
      <c r="RAL42" s="165"/>
      <c r="RAM42" s="159"/>
      <c r="RAN42" s="165"/>
      <c r="RAO42" s="159"/>
      <c r="RAP42" s="165"/>
      <c r="RAQ42" s="159"/>
      <c r="RAR42" s="165"/>
      <c r="RAS42" s="159"/>
      <c r="RAT42" s="165"/>
      <c r="RAU42" s="159"/>
      <c r="RAV42" s="165"/>
      <c r="RAW42" s="159"/>
      <c r="RAX42" s="165"/>
      <c r="RAY42" s="159"/>
      <c r="RAZ42" s="165"/>
      <c r="RBA42" s="159"/>
      <c r="RBB42" s="165"/>
      <c r="RBC42" s="159"/>
      <c r="RBD42" s="165"/>
      <c r="RBE42" s="159"/>
      <c r="RBF42" s="165"/>
      <c r="RBG42" s="159"/>
      <c r="RBH42" s="165"/>
      <c r="RBI42" s="159"/>
      <c r="RBJ42" s="165"/>
      <c r="RBK42" s="159"/>
      <c r="RBL42" s="165"/>
      <c r="RBM42" s="159"/>
      <c r="RBN42" s="165"/>
      <c r="RBO42" s="159"/>
      <c r="RBP42" s="165"/>
      <c r="RBQ42" s="159"/>
      <c r="RBR42" s="165"/>
      <c r="RBS42" s="159"/>
      <c r="RBT42" s="165"/>
      <c r="RBU42" s="159"/>
      <c r="RBV42" s="165"/>
      <c r="RBW42" s="159"/>
      <c r="RBX42" s="165"/>
      <c r="RBY42" s="159"/>
      <c r="RBZ42" s="165"/>
      <c r="RCA42" s="159"/>
      <c r="RCB42" s="165"/>
      <c r="RCC42" s="159"/>
      <c r="RCD42" s="165"/>
      <c r="RCE42" s="159"/>
      <c r="RCF42" s="165"/>
      <c r="RCG42" s="159"/>
      <c r="RCH42" s="165"/>
      <c r="RCI42" s="159"/>
      <c r="RCJ42" s="165"/>
      <c r="RCK42" s="159"/>
      <c r="RCL42" s="165"/>
      <c r="RCM42" s="159"/>
      <c r="RCN42" s="165"/>
      <c r="RCO42" s="159"/>
      <c r="RCP42" s="165"/>
      <c r="RCQ42" s="159"/>
      <c r="RCR42" s="165"/>
      <c r="RCS42" s="159"/>
      <c r="RCT42" s="165"/>
      <c r="RCU42" s="159"/>
      <c r="RCV42" s="165"/>
      <c r="RCW42" s="159"/>
      <c r="RCX42" s="165"/>
      <c r="RCY42" s="159"/>
      <c r="RCZ42" s="165"/>
      <c r="RDA42" s="159"/>
      <c r="RDB42" s="165"/>
      <c r="RDC42" s="159"/>
      <c r="RDD42" s="165"/>
      <c r="RDE42" s="159"/>
      <c r="RDF42" s="165"/>
      <c r="RDG42" s="159"/>
      <c r="RDH42" s="165"/>
      <c r="RDI42" s="159"/>
      <c r="RDJ42" s="165"/>
      <c r="RDK42" s="159"/>
      <c r="RDL42" s="165"/>
      <c r="RDM42" s="159"/>
      <c r="RDN42" s="165"/>
      <c r="RDO42" s="159"/>
      <c r="RDP42" s="165"/>
      <c r="RDQ42" s="159"/>
      <c r="RDR42" s="165"/>
      <c r="RDS42" s="159"/>
      <c r="RDT42" s="165"/>
      <c r="RDU42" s="159"/>
      <c r="RDV42" s="165"/>
      <c r="RDW42" s="159"/>
      <c r="RDX42" s="165"/>
      <c r="RDY42" s="159"/>
      <c r="RDZ42" s="165"/>
      <c r="REA42" s="159"/>
      <c r="REB42" s="165"/>
      <c r="REC42" s="159"/>
      <c r="RED42" s="165"/>
      <c r="REE42" s="159"/>
      <c r="REF42" s="165"/>
      <c r="REG42" s="159"/>
      <c r="REH42" s="165"/>
      <c r="REI42" s="159"/>
      <c r="REJ42" s="165"/>
      <c r="REK42" s="159"/>
      <c r="REL42" s="165"/>
      <c r="REM42" s="159"/>
      <c r="REN42" s="165"/>
      <c r="REO42" s="159"/>
      <c r="REP42" s="165"/>
      <c r="REQ42" s="159"/>
      <c r="RER42" s="165"/>
      <c r="RES42" s="159"/>
      <c r="RET42" s="165"/>
      <c r="REU42" s="159"/>
      <c r="REV42" s="165"/>
      <c r="REW42" s="159"/>
      <c r="REX42" s="165"/>
      <c r="REY42" s="159"/>
      <c r="REZ42" s="165"/>
      <c r="RFA42" s="159"/>
      <c r="RFB42" s="165"/>
      <c r="RFC42" s="159"/>
      <c r="RFD42" s="165"/>
      <c r="RFE42" s="159"/>
      <c r="RFF42" s="165"/>
      <c r="RFG42" s="159"/>
      <c r="RFH42" s="165"/>
      <c r="RFI42" s="159"/>
      <c r="RFJ42" s="165"/>
      <c r="RFK42" s="159"/>
      <c r="RFL42" s="165"/>
      <c r="RFM42" s="159"/>
      <c r="RFN42" s="165"/>
      <c r="RFO42" s="159"/>
      <c r="RFP42" s="165"/>
      <c r="RFQ42" s="159"/>
      <c r="RFR42" s="165"/>
      <c r="RFS42" s="159"/>
      <c r="RFT42" s="165"/>
      <c r="RFU42" s="159"/>
      <c r="RFV42" s="165"/>
      <c r="RFW42" s="159"/>
      <c r="RFX42" s="165"/>
      <c r="RFY42" s="159"/>
      <c r="RFZ42" s="165"/>
      <c r="RGA42" s="159"/>
      <c r="RGB42" s="165"/>
      <c r="RGC42" s="159"/>
      <c r="RGD42" s="165"/>
      <c r="RGE42" s="159"/>
      <c r="RGF42" s="165"/>
      <c r="RGG42" s="159"/>
      <c r="RGH42" s="165"/>
      <c r="RGI42" s="159"/>
      <c r="RGJ42" s="165"/>
      <c r="RGK42" s="159"/>
      <c r="RGL42" s="165"/>
      <c r="RGM42" s="159"/>
      <c r="RGN42" s="165"/>
      <c r="RGO42" s="159"/>
      <c r="RGP42" s="165"/>
      <c r="RGQ42" s="159"/>
      <c r="RGR42" s="165"/>
      <c r="RGS42" s="159"/>
      <c r="RGT42" s="165"/>
      <c r="RGU42" s="159"/>
      <c r="RGV42" s="165"/>
      <c r="RGW42" s="159"/>
      <c r="RGX42" s="165"/>
      <c r="RGY42" s="159"/>
      <c r="RGZ42" s="165"/>
      <c r="RHA42" s="159"/>
      <c r="RHB42" s="165"/>
      <c r="RHC42" s="159"/>
      <c r="RHD42" s="165"/>
      <c r="RHE42" s="159"/>
      <c r="RHF42" s="165"/>
      <c r="RHG42" s="159"/>
      <c r="RHH42" s="165"/>
      <c r="RHI42" s="159"/>
      <c r="RHJ42" s="165"/>
      <c r="RHK42" s="159"/>
      <c r="RHL42" s="165"/>
      <c r="RHM42" s="159"/>
      <c r="RHN42" s="165"/>
      <c r="RHO42" s="159"/>
      <c r="RHP42" s="165"/>
      <c r="RHQ42" s="159"/>
      <c r="RHR42" s="165"/>
      <c r="RHS42" s="159"/>
      <c r="RHT42" s="165"/>
      <c r="RHU42" s="159"/>
      <c r="RHV42" s="165"/>
      <c r="RHW42" s="159"/>
      <c r="RHX42" s="165"/>
      <c r="RHY42" s="159"/>
      <c r="RHZ42" s="165"/>
      <c r="RIA42" s="159"/>
      <c r="RIB42" s="165"/>
      <c r="RIC42" s="159"/>
      <c r="RID42" s="165"/>
      <c r="RIE42" s="159"/>
      <c r="RIF42" s="165"/>
      <c r="RIG42" s="159"/>
      <c r="RIH42" s="165"/>
      <c r="RII42" s="159"/>
      <c r="RIJ42" s="165"/>
      <c r="RIK42" s="159"/>
      <c r="RIL42" s="165"/>
      <c r="RIM42" s="159"/>
      <c r="RIN42" s="165"/>
      <c r="RIO42" s="159"/>
      <c r="RIP42" s="165"/>
      <c r="RIQ42" s="159"/>
      <c r="RIR42" s="165"/>
      <c r="RIS42" s="159"/>
      <c r="RIT42" s="165"/>
      <c r="RIU42" s="159"/>
      <c r="RIV42" s="165"/>
      <c r="RIW42" s="159"/>
      <c r="RIX42" s="165"/>
      <c r="RIY42" s="159"/>
      <c r="RIZ42" s="165"/>
      <c r="RJA42" s="159"/>
      <c r="RJB42" s="165"/>
      <c r="RJC42" s="159"/>
      <c r="RJD42" s="165"/>
      <c r="RJE42" s="159"/>
      <c r="RJF42" s="165"/>
      <c r="RJG42" s="159"/>
      <c r="RJH42" s="165"/>
      <c r="RJI42" s="159"/>
      <c r="RJJ42" s="165"/>
      <c r="RJK42" s="159"/>
      <c r="RJL42" s="165"/>
      <c r="RJM42" s="159"/>
      <c r="RJN42" s="165"/>
      <c r="RJO42" s="159"/>
      <c r="RJP42" s="165"/>
      <c r="RJQ42" s="159"/>
      <c r="RJR42" s="165"/>
      <c r="RJS42" s="159"/>
      <c r="RJT42" s="165"/>
      <c r="RJU42" s="159"/>
      <c r="RJV42" s="165"/>
      <c r="RJW42" s="159"/>
      <c r="RJX42" s="165"/>
      <c r="RJY42" s="159"/>
      <c r="RJZ42" s="165"/>
      <c r="RKA42" s="159"/>
      <c r="RKB42" s="165"/>
      <c r="RKC42" s="159"/>
      <c r="RKD42" s="165"/>
      <c r="RKE42" s="159"/>
      <c r="RKF42" s="165"/>
      <c r="RKG42" s="159"/>
      <c r="RKH42" s="165"/>
      <c r="RKI42" s="159"/>
      <c r="RKJ42" s="165"/>
      <c r="RKK42" s="159"/>
      <c r="RKL42" s="165"/>
      <c r="RKM42" s="159"/>
      <c r="RKN42" s="165"/>
      <c r="RKO42" s="159"/>
      <c r="RKP42" s="165"/>
      <c r="RKQ42" s="159"/>
      <c r="RKR42" s="165"/>
      <c r="RKS42" s="159"/>
      <c r="RKT42" s="165"/>
      <c r="RKU42" s="159"/>
      <c r="RKV42" s="165"/>
      <c r="RKW42" s="159"/>
      <c r="RKX42" s="165"/>
      <c r="RKY42" s="159"/>
      <c r="RKZ42" s="165"/>
      <c r="RLA42" s="159"/>
      <c r="RLB42" s="165"/>
      <c r="RLC42" s="159"/>
      <c r="RLD42" s="165"/>
      <c r="RLE42" s="159"/>
      <c r="RLF42" s="165"/>
      <c r="RLG42" s="159"/>
      <c r="RLH42" s="165"/>
      <c r="RLI42" s="159"/>
      <c r="RLJ42" s="165"/>
      <c r="RLK42" s="159"/>
      <c r="RLL42" s="165"/>
      <c r="RLM42" s="159"/>
      <c r="RLN42" s="165"/>
      <c r="RLO42" s="159"/>
      <c r="RLP42" s="165"/>
      <c r="RLQ42" s="159"/>
      <c r="RLR42" s="165"/>
      <c r="RLS42" s="159"/>
      <c r="RLT42" s="165"/>
      <c r="RLU42" s="159"/>
      <c r="RLV42" s="165"/>
      <c r="RLW42" s="159"/>
      <c r="RLX42" s="165"/>
      <c r="RLY42" s="159"/>
      <c r="RLZ42" s="165"/>
      <c r="RMA42" s="159"/>
      <c r="RMB42" s="165"/>
      <c r="RMC42" s="159"/>
      <c r="RMD42" s="165"/>
      <c r="RME42" s="159"/>
      <c r="RMF42" s="165"/>
      <c r="RMG42" s="159"/>
      <c r="RMH42" s="165"/>
      <c r="RMI42" s="159"/>
      <c r="RMJ42" s="165"/>
      <c r="RMK42" s="159"/>
      <c r="RML42" s="165"/>
      <c r="RMM42" s="159"/>
      <c r="RMN42" s="165"/>
      <c r="RMO42" s="159"/>
      <c r="RMP42" s="165"/>
      <c r="RMQ42" s="159"/>
      <c r="RMR42" s="165"/>
      <c r="RMS42" s="159"/>
      <c r="RMT42" s="165"/>
      <c r="RMU42" s="159"/>
      <c r="RMV42" s="165"/>
      <c r="RMW42" s="159"/>
      <c r="RMX42" s="165"/>
      <c r="RMY42" s="159"/>
      <c r="RMZ42" s="165"/>
      <c r="RNA42" s="159"/>
      <c r="RNB42" s="165"/>
      <c r="RNC42" s="159"/>
      <c r="RND42" s="165"/>
      <c r="RNE42" s="159"/>
      <c r="RNF42" s="165"/>
      <c r="RNG42" s="159"/>
      <c r="RNH42" s="165"/>
      <c r="RNI42" s="159"/>
      <c r="RNJ42" s="165"/>
      <c r="RNK42" s="159"/>
      <c r="RNL42" s="165"/>
      <c r="RNM42" s="159"/>
      <c r="RNN42" s="165"/>
      <c r="RNO42" s="159"/>
      <c r="RNP42" s="165"/>
      <c r="RNQ42" s="159"/>
      <c r="RNR42" s="165"/>
      <c r="RNS42" s="159"/>
      <c r="RNT42" s="165"/>
      <c r="RNU42" s="159"/>
      <c r="RNV42" s="165"/>
      <c r="RNW42" s="159"/>
      <c r="RNX42" s="165"/>
      <c r="RNY42" s="159"/>
      <c r="RNZ42" s="165"/>
      <c r="ROA42" s="159"/>
      <c r="ROB42" s="165"/>
      <c r="ROC42" s="159"/>
      <c r="ROD42" s="165"/>
      <c r="ROE42" s="159"/>
      <c r="ROF42" s="165"/>
      <c r="ROG42" s="159"/>
      <c r="ROH42" s="165"/>
      <c r="ROI42" s="159"/>
      <c r="ROJ42" s="165"/>
      <c r="ROK42" s="159"/>
      <c r="ROL42" s="165"/>
      <c r="ROM42" s="159"/>
      <c r="RON42" s="165"/>
      <c r="ROO42" s="159"/>
      <c r="ROP42" s="165"/>
      <c r="ROQ42" s="159"/>
      <c r="ROR42" s="165"/>
      <c r="ROS42" s="159"/>
      <c r="ROT42" s="165"/>
      <c r="ROU42" s="159"/>
      <c r="ROV42" s="165"/>
      <c r="ROW42" s="159"/>
      <c r="ROX42" s="165"/>
      <c r="ROY42" s="159"/>
      <c r="ROZ42" s="165"/>
      <c r="RPA42" s="159"/>
      <c r="RPB42" s="165"/>
      <c r="RPC42" s="159"/>
      <c r="RPD42" s="165"/>
      <c r="RPE42" s="159"/>
      <c r="RPF42" s="165"/>
      <c r="RPG42" s="159"/>
      <c r="RPH42" s="165"/>
      <c r="RPI42" s="159"/>
      <c r="RPJ42" s="165"/>
      <c r="RPK42" s="159"/>
      <c r="RPL42" s="165"/>
      <c r="RPM42" s="159"/>
      <c r="RPN42" s="165"/>
      <c r="RPO42" s="159"/>
      <c r="RPP42" s="165"/>
      <c r="RPQ42" s="159"/>
      <c r="RPR42" s="165"/>
      <c r="RPS42" s="159"/>
      <c r="RPT42" s="165"/>
      <c r="RPU42" s="159"/>
      <c r="RPV42" s="165"/>
      <c r="RPW42" s="159"/>
      <c r="RPX42" s="165"/>
      <c r="RPY42" s="159"/>
      <c r="RPZ42" s="165"/>
      <c r="RQA42" s="159"/>
      <c r="RQB42" s="165"/>
      <c r="RQC42" s="159"/>
      <c r="RQD42" s="165"/>
      <c r="RQE42" s="159"/>
      <c r="RQF42" s="165"/>
      <c r="RQG42" s="159"/>
      <c r="RQH42" s="165"/>
      <c r="RQI42" s="159"/>
      <c r="RQJ42" s="165"/>
      <c r="RQK42" s="159"/>
      <c r="RQL42" s="165"/>
      <c r="RQM42" s="159"/>
      <c r="RQN42" s="165"/>
      <c r="RQO42" s="159"/>
      <c r="RQP42" s="165"/>
      <c r="RQQ42" s="159"/>
      <c r="RQR42" s="165"/>
      <c r="RQS42" s="159"/>
      <c r="RQT42" s="165"/>
      <c r="RQU42" s="159"/>
      <c r="RQV42" s="165"/>
      <c r="RQW42" s="159"/>
      <c r="RQX42" s="165"/>
      <c r="RQY42" s="159"/>
      <c r="RQZ42" s="165"/>
      <c r="RRA42" s="159"/>
      <c r="RRB42" s="165"/>
      <c r="RRC42" s="159"/>
      <c r="RRD42" s="165"/>
      <c r="RRE42" s="159"/>
      <c r="RRF42" s="165"/>
      <c r="RRG42" s="159"/>
      <c r="RRH42" s="165"/>
      <c r="RRI42" s="159"/>
      <c r="RRJ42" s="165"/>
      <c r="RRK42" s="159"/>
      <c r="RRL42" s="165"/>
      <c r="RRM42" s="159"/>
      <c r="RRN42" s="165"/>
      <c r="RRO42" s="159"/>
      <c r="RRP42" s="165"/>
      <c r="RRQ42" s="159"/>
      <c r="RRR42" s="165"/>
      <c r="RRS42" s="159"/>
      <c r="RRT42" s="165"/>
      <c r="RRU42" s="159"/>
      <c r="RRV42" s="165"/>
      <c r="RRW42" s="159"/>
      <c r="RRX42" s="165"/>
      <c r="RRY42" s="159"/>
      <c r="RRZ42" s="165"/>
      <c r="RSA42" s="159"/>
      <c r="RSB42" s="165"/>
      <c r="RSC42" s="159"/>
      <c r="RSD42" s="165"/>
      <c r="RSE42" s="159"/>
      <c r="RSF42" s="165"/>
      <c r="RSG42" s="159"/>
      <c r="RSH42" s="165"/>
      <c r="RSI42" s="159"/>
      <c r="RSJ42" s="165"/>
      <c r="RSK42" s="159"/>
      <c r="RSL42" s="165"/>
      <c r="RSM42" s="159"/>
      <c r="RSN42" s="165"/>
      <c r="RSO42" s="159"/>
      <c r="RSP42" s="165"/>
      <c r="RSQ42" s="159"/>
      <c r="RSR42" s="165"/>
      <c r="RSS42" s="159"/>
      <c r="RST42" s="165"/>
      <c r="RSU42" s="159"/>
      <c r="RSV42" s="165"/>
      <c r="RSW42" s="159"/>
      <c r="RSX42" s="165"/>
      <c r="RSY42" s="159"/>
      <c r="RSZ42" s="165"/>
      <c r="RTA42" s="159"/>
      <c r="RTB42" s="165"/>
      <c r="RTC42" s="159"/>
      <c r="RTD42" s="165"/>
      <c r="RTE42" s="159"/>
      <c r="RTF42" s="165"/>
      <c r="RTG42" s="159"/>
      <c r="RTH42" s="165"/>
      <c r="RTI42" s="159"/>
      <c r="RTJ42" s="165"/>
      <c r="RTK42" s="159"/>
      <c r="RTL42" s="165"/>
      <c r="RTM42" s="159"/>
      <c r="RTN42" s="165"/>
      <c r="RTO42" s="159"/>
      <c r="RTP42" s="165"/>
      <c r="RTQ42" s="159"/>
      <c r="RTR42" s="165"/>
      <c r="RTS42" s="159"/>
      <c r="RTT42" s="165"/>
      <c r="RTU42" s="159"/>
      <c r="RTV42" s="165"/>
      <c r="RTW42" s="159"/>
      <c r="RTX42" s="165"/>
      <c r="RTY42" s="159"/>
      <c r="RTZ42" s="165"/>
      <c r="RUA42" s="159"/>
      <c r="RUB42" s="165"/>
      <c r="RUC42" s="159"/>
      <c r="RUD42" s="165"/>
      <c r="RUE42" s="159"/>
      <c r="RUF42" s="165"/>
      <c r="RUG42" s="159"/>
      <c r="RUH42" s="165"/>
      <c r="RUI42" s="159"/>
      <c r="RUJ42" s="165"/>
      <c r="RUK42" s="159"/>
      <c r="RUL42" s="165"/>
      <c r="RUM42" s="159"/>
      <c r="RUN42" s="165"/>
      <c r="RUO42" s="159"/>
      <c r="RUP42" s="165"/>
      <c r="RUQ42" s="159"/>
      <c r="RUR42" s="165"/>
      <c r="RUS42" s="159"/>
      <c r="RUT42" s="165"/>
      <c r="RUU42" s="159"/>
      <c r="RUV42" s="165"/>
      <c r="RUW42" s="159"/>
      <c r="RUX42" s="165"/>
      <c r="RUY42" s="159"/>
      <c r="RUZ42" s="165"/>
      <c r="RVA42" s="159"/>
      <c r="RVB42" s="165"/>
      <c r="RVC42" s="159"/>
      <c r="RVD42" s="165"/>
      <c r="RVE42" s="159"/>
      <c r="RVF42" s="165"/>
      <c r="RVG42" s="159"/>
      <c r="RVH42" s="165"/>
      <c r="RVI42" s="159"/>
      <c r="RVJ42" s="165"/>
      <c r="RVK42" s="159"/>
      <c r="RVL42" s="165"/>
      <c r="RVM42" s="159"/>
      <c r="RVN42" s="165"/>
      <c r="RVO42" s="159"/>
      <c r="RVP42" s="165"/>
      <c r="RVQ42" s="159"/>
      <c r="RVR42" s="165"/>
      <c r="RVS42" s="159"/>
      <c r="RVT42" s="165"/>
      <c r="RVU42" s="159"/>
      <c r="RVV42" s="165"/>
      <c r="RVW42" s="159"/>
      <c r="RVX42" s="165"/>
      <c r="RVY42" s="159"/>
      <c r="RVZ42" s="165"/>
      <c r="RWA42" s="159"/>
      <c r="RWB42" s="165"/>
      <c r="RWC42" s="159"/>
      <c r="RWD42" s="165"/>
      <c r="RWE42" s="159"/>
      <c r="RWF42" s="165"/>
      <c r="RWG42" s="159"/>
      <c r="RWH42" s="165"/>
      <c r="RWI42" s="159"/>
      <c r="RWJ42" s="165"/>
      <c r="RWK42" s="159"/>
      <c r="RWL42" s="165"/>
      <c r="RWM42" s="159"/>
      <c r="RWN42" s="165"/>
      <c r="RWO42" s="159"/>
      <c r="RWP42" s="165"/>
      <c r="RWQ42" s="159"/>
      <c r="RWR42" s="165"/>
      <c r="RWS42" s="159"/>
      <c r="RWT42" s="165"/>
      <c r="RWU42" s="159"/>
      <c r="RWV42" s="165"/>
      <c r="RWW42" s="159"/>
      <c r="RWX42" s="165"/>
      <c r="RWY42" s="159"/>
      <c r="RWZ42" s="165"/>
      <c r="RXA42" s="159"/>
      <c r="RXB42" s="165"/>
      <c r="RXC42" s="159"/>
      <c r="RXD42" s="165"/>
      <c r="RXE42" s="159"/>
      <c r="RXF42" s="165"/>
      <c r="RXG42" s="159"/>
      <c r="RXH42" s="165"/>
      <c r="RXI42" s="159"/>
      <c r="RXJ42" s="165"/>
      <c r="RXK42" s="159"/>
      <c r="RXL42" s="165"/>
      <c r="RXM42" s="159"/>
      <c r="RXN42" s="165"/>
      <c r="RXO42" s="159"/>
      <c r="RXP42" s="165"/>
      <c r="RXQ42" s="159"/>
      <c r="RXR42" s="165"/>
      <c r="RXS42" s="159"/>
      <c r="RXT42" s="165"/>
      <c r="RXU42" s="159"/>
      <c r="RXV42" s="165"/>
      <c r="RXW42" s="159"/>
      <c r="RXX42" s="165"/>
      <c r="RXY42" s="159"/>
      <c r="RXZ42" s="165"/>
      <c r="RYA42" s="159"/>
      <c r="RYB42" s="165"/>
      <c r="RYC42" s="159"/>
      <c r="RYD42" s="165"/>
      <c r="RYE42" s="159"/>
      <c r="RYF42" s="165"/>
      <c r="RYG42" s="159"/>
      <c r="RYH42" s="165"/>
      <c r="RYI42" s="159"/>
      <c r="RYJ42" s="165"/>
      <c r="RYK42" s="159"/>
      <c r="RYL42" s="165"/>
      <c r="RYM42" s="159"/>
      <c r="RYN42" s="165"/>
      <c r="RYO42" s="159"/>
      <c r="RYP42" s="165"/>
      <c r="RYQ42" s="159"/>
      <c r="RYR42" s="165"/>
      <c r="RYS42" s="159"/>
      <c r="RYT42" s="165"/>
      <c r="RYU42" s="159"/>
      <c r="RYV42" s="165"/>
      <c r="RYW42" s="159"/>
      <c r="RYX42" s="165"/>
      <c r="RYY42" s="159"/>
      <c r="RYZ42" s="165"/>
      <c r="RZA42" s="159"/>
      <c r="RZB42" s="165"/>
      <c r="RZC42" s="159"/>
      <c r="RZD42" s="165"/>
      <c r="RZE42" s="159"/>
      <c r="RZF42" s="165"/>
      <c r="RZG42" s="159"/>
      <c r="RZH42" s="165"/>
      <c r="RZI42" s="159"/>
      <c r="RZJ42" s="165"/>
      <c r="RZK42" s="159"/>
      <c r="RZL42" s="165"/>
      <c r="RZM42" s="159"/>
      <c r="RZN42" s="165"/>
      <c r="RZO42" s="159"/>
      <c r="RZP42" s="165"/>
      <c r="RZQ42" s="159"/>
      <c r="RZR42" s="165"/>
      <c r="RZS42" s="159"/>
      <c r="RZT42" s="165"/>
      <c r="RZU42" s="159"/>
      <c r="RZV42" s="165"/>
      <c r="RZW42" s="159"/>
      <c r="RZX42" s="165"/>
      <c r="RZY42" s="159"/>
      <c r="RZZ42" s="165"/>
      <c r="SAA42" s="159"/>
      <c r="SAB42" s="165"/>
      <c r="SAC42" s="159"/>
      <c r="SAD42" s="165"/>
      <c r="SAE42" s="159"/>
      <c r="SAF42" s="165"/>
      <c r="SAG42" s="159"/>
      <c r="SAH42" s="165"/>
      <c r="SAI42" s="159"/>
      <c r="SAJ42" s="165"/>
      <c r="SAK42" s="159"/>
      <c r="SAL42" s="165"/>
      <c r="SAM42" s="159"/>
      <c r="SAN42" s="165"/>
      <c r="SAO42" s="159"/>
      <c r="SAP42" s="165"/>
      <c r="SAQ42" s="159"/>
      <c r="SAR42" s="165"/>
      <c r="SAS42" s="159"/>
      <c r="SAT42" s="165"/>
      <c r="SAU42" s="159"/>
      <c r="SAV42" s="165"/>
      <c r="SAW42" s="159"/>
      <c r="SAX42" s="165"/>
      <c r="SAY42" s="159"/>
      <c r="SAZ42" s="165"/>
      <c r="SBA42" s="159"/>
      <c r="SBB42" s="165"/>
      <c r="SBC42" s="159"/>
      <c r="SBD42" s="165"/>
      <c r="SBE42" s="159"/>
      <c r="SBF42" s="165"/>
      <c r="SBG42" s="159"/>
      <c r="SBH42" s="165"/>
      <c r="SBI42" s="159"/>
      <c r="SBJ42" s="165"/>
      <c r="SBK42" s="159"/>
      <c r="SBL42" s="165"/>
      <c r="SBM42" s="159"/>
      <c r="SBN42" s="165"/>
      <c r="SBO42" s="159"/>
      <c r="SBP42" s="165"/>
      <c r="SBQ42" s="159"/>
      <c r="SBR42" s="165"/>
      <c r="SBS42" s="159"/>
      <c r="SBT42" s="165"/>
      <c r="SBU42" s="159"/>
      <c r="SBV42" s="165"/>
      <c r="SBW42" s="159"/>
      <c r="SBX42" s="165"/>
      <c r="SBY42" s="159"/>
      <c r="SBZ42" s="165"/>
      <c r="SCA42" s="159"/>
      <c r="SCB42" s="165"/>
      <c r="SCC42" s="159"/>
      <c r="SCD42" s="165"/>
      <c r="SCE42" s="159"/>
      <c r="SCF42" s="165"/>
      <c r="SCG42" s="159"/>
      <c r="SCH42" s="165"/>
      <c r="SCI42" s="159"/>
      <c r="SCJ42" s="165"/>
      <c r="SCK42" s="159"/>
      <c r="SCL42" s="165"/>
      <c r="SCM42" s="159"/>
      <c r="SCN42" s="165"/>
      <c r="SCO42" s="159"/>
      <c r="SCP42" s="165"/>
      <c r="SCQ42" s="159"/>
      <c r="SCR42" s="165"/>
      <c r="SCS42" s="159"/>
      <c r="SCT42" s="165"/>
      <c r="SCU42" s="159"/>
      <c r="SCV42" s="165"/>
      <c r="SCW42" s="159"/>
      <c r="SCX42" s="165"/>
      <c r="SCY42" s="159"/>
      <c r="SCZ42" s="165"/>
      <c r="SDA42" s="159"/>
      <c r="SDB42" s="165"/>
      <c r="SDC42" s="159"/>
      <c r="SDD42" s="165"/>
      <c r="SDE42" s="159"/>
      <c r="SDF42" s="165"/>
      <c r="SDG42" s="159"/>
      <c r="SDH42" s="165"/>
      <c r="SDI42" s="159"/>
      <c r="SDJ42" s="165"/>
      <c r="SDK42" s="159"/>
      <c r="SDL42" s="165"/>
      <c r="SDM42" s="159"/>
      <c r="SDN42" s="165"/>
      <c r="SDO42" s="159"/>
      <c r="SDP42" s="165"/>
      <c r="SDQ42" s="159"/>
      <c r="SDR42" s="165"/>
      <c r="SDS42" s="159"/>
      <c r="SDT42" s="165"/>
      <c r="SDU42" s="159"/>
      <c r="SDV42" s="165"/>
      <c r="SDW42" s="159"/>
      <c r="SDX42" s="165"/>
      <c r="SDY42" s="159"/>
      <c r="SDZ42" s="165"/>
      <c r="SEA42" s="159"/>
      <c r="SEB42" s="165"/>
      <c r="SEC42" s="159"/>
      <c r="SED42" s="165"/>
      <c r="SEE42" s="159"/>
      <c r="SEF42" s="165"/>
      <c r="SEG42" s="159"/>
      <c r="SEH42" s="165"/>
      <c r="SEI42" s="159"/>
      <c r="SEJ42" s="165"/>
      <c r="SEK42" s="159"/>
      <c r="SEL42" s="165"/>
      <c r="SEM42" s="159"/>
      <c r="SEN42" s="165"/>
      <c r="SEO42" s="159"/>
      <c r="SEP42" s="165"/>
      <c r="SEQ42" s="159"/>
      <c r="SER42" s="165"/>
      <c r="SES42" s="159"/>
      <c r="SET42" s="165"/>
      <c r="SEU42" s="159"/>
      <c r="SEV42" s="165"/>
      <c r="SEW42" s="159"/>
      <c r="SEX42" s="165"/>
      <c r="SEY42" s="159"/>
      <c r="SEZ42" s="165"/>
      <c r="SFA42" s="159"/>
      <c r="SFB42" s="165"/>
      <c r="SFC42" s="159"/>
      <c r="SFD42" s="165"/>
      <c r="SFE42" s="159"/>
      <c r="SFF42" s="165"/>
      <c r="SFG42" s="159"/>
      <c r="SFH42" s="165"/>
      <c r="SFI42" s="159"/>
      <c r="SFJ42" s="165"/>
      <c r="SFK42" s="159"/>
      <c r="SFL42" s="165"/>
      <c r="SFM42" s="159"/>
      <c r="SFN42" s="165"/>
      <c r="SFO42" s="159"/>
      <c r="SFP42" s="165"/>
      <c r="SFQ42" s="159"/>
      <c r="SFR42" s="165"/>
      <c r="SFS42" s="159"/>
      <c r="SFT42" s="165"/>
      <c r="SFU42" s="159"/>
      <c r="SFV42" s="165"/>
      <c r="SFW42" s="159"/>
      <c r="SFX42" s="165"/>
      <c r="SFY42" s="159"/>
      <c r="SFZ42" s="165"/>
      <c r="SGA42" s="159"/>
      <c r="SGB42" s="165"/>
      <c r="SGC42" s="159"/>
      <c r="SGD42" s="165"/>
      <c r="SGE42" s="159"/>
      <c r="SGF42" s="165"/>
      <c r="SGG42" s="159"/>
      <c r="SGH42" s="165"/>
      <c r="SGI42" s="159"/>
      <c r="SGJ42" s="165"/>
      <c r="SGK42" s="159"/>
      <c r="SGL42" s="165"/>
      <c r="SGM42" s="159"/>
      <c r="SGN42" s="165"/>
      <c r="SGO42" s="159"/>
      <c r="SGP42" s="165"/>
      <c r="SGQ42" s="159"/>
      <c r="SGR42" s="165"/>
      <c r="SGS42" s="159"/>
      <c r="SGT42" s="165"/>
      <c r="SGU42" s="159"/>
      <c r="SGV42" s="165"/>
      <c r="SGW42" s="159"/>
      <c r="SGX42" s="165"/>
      <c r="SGY42" s="159"/>
      <c r="SGZ42" s="165"/>
      <c r="SHA42" s="159"/>
      <c r="SHB42" s="165"/>
      <c r="SHC42" s="159"/>
      <c r="SHD42" s="165"/>
      <c r="SHE42" s="159"/>
      <c r="SHF42" s="165"/>
      <c r="SHG42" s="159"/>
      <c r="SHH42" s="165"/>
      <c r="SHI42" s="159"/>
      <c r="SHJ42" s="165"/>
      <c r="SHK42" s="159"/>
      <c r="SHL42" s="165"/>
      <c r="SHM42" s="159"/>
      <c r="SHN42" s="165"/>
      <c r="SHO42" s="159"/>
      <c r="SHP42" s="165"/>
      <c r="SHQ42" s="159"/>
      <c r="SHR42" s="165"/>
      <c r="SHS42" s="159"/>
      <c r="SHT42" s="165"/>
      <c r="SHU42" s="159"/>
      <c r="SHV42" s="165"/>
      <c r="SHW42" s="159"/>
      <c r="SHX42" s="165"/>
      <c r="SHY42" s="159"/>
      <c r="SHZ42" s="165"/>
      <c r="SIA42" s="159"/>
      <c r="SIB42" s="165"/>
      <c r="SIC42" s="159"/>
      <c r="SID42" s="165"/>
      <c r="SIE42" s="159"/>
      <c r="SIF42" s="165"/>
      <c r="SIG42" s="159"/>
      <c r="SIH42" s="165"/>
      <c r="SII42" s="159"/>
      <c r="SIJ42" s="165"/>
      <c r="SIK42" s="159"/>
      <c r="SIL42" s="165"/>
      <c r="SIM42" s="159"/>
      <c r="SIN42" s="165"/>
      <c r="SIO42" s="159"/>
      <c r="SIP42" s="165"/>
      <c r="SIQ42" s="159"/>
      <c r="SIR42" s="165"/>
      <c r="SIS42" s="159"/>
      <c r="SIT42" s="165"/>
      <c r="SIU42" s="159"/>
      <c r="SIV42" s="165"/>
      <c r="SIW42" s="159"/>
      <c r="SIX42" s="165"/>
      <c r="SIY42" s="159"/>
      <c r="SIZ42" s="165"/>
      <c r="SJA42" s="159"/>
      <c r="SJB42" s="165"/>
      <c r="SJC42" s="159"/>
      <c r="SJD42" s="165"/>
      <c r="SJE42" s="159"/>
      <c r="SJF42" s="165"/>
      <c r="SJG42" s="159"/>
      <c r="SJH42" s="165"/>
      <c r="SJI42" s="159"/>
      <c r="SJJ42" s="165"/>
      <c r="SJK42" s="159"/>
      <c r="SJL42" s="165"/>
      <c r="SJM42" s="159"/>
      <c r="SJN42" s="165"/>
      <c r="SJO42" s="159"/>
      <c r="SJP42" s="165"/>
      <c r="SJQ42" s="159"/>
      <c r="SJR42" s="165"/>
      <c r="SJS42" s="159"/>
      <c r="SJT42" s="165"/>
      <c r="SJU42" s="159"/>
      <c r="SJV42" s="165"/>
      <c r="SJW42" s="159"/>
      <c r="SJX42" s="165"/>
      <c r="SJY42" s="159"/>
      <c r="SJZ42" s="165"/>
      <c r="SKA42" s="159"/>
      <c r="SKB42" s="165"/>
      <c r="SKC42" s="159"/>
      <c r="SKD42" s="165"/>
      <c r="SKE42" s="159"/>
      <c r="SKF42" s="165"/>
      <c r="SKG42" s="159"/>
      <c r="SKH42" s="165"/>
      <c r="SKI42" s="159"/>
      <c r="SKJ42" s="165"/>
      <c r="SKK42" s="159"/>
      <c r="SKL42" s="165"/>
      <c r="SKM42" s="159"/>
      <c r="SKN42" s="165"/>
      <c r="SKO42" s="159"/>
      <c r="SKP42" s="165"/>
      <c r="SKQ42" s="159"/>
      <c r="SKR42" s="165"/>
      <c r="SKS42" s="159"/>
      <c r="SKT42" s="165"/>
      <c r="SKU42" s="159"/>
      <c r="SKV42" s="165"/>
      <c r="SKW42" s="159"/>
      <c r="SKX42" s="165"/>
      <c r="SKY42" s="159"/>
      <c r="SKZ42" s="165"/>
      <c r="SLA42" s="159"/>
      <c r="SLB42" s="165"/>
      <c r="SLC42" s="159"/>
      <c r="SLD42" s="165"/>
      <c r="SLE42" s="159"/>
      <c r="SLF42" s="165"/>
      <c r="SLG42" s="159"/>
      <c r="SLH42" s="165"/>
      <c r="SLI42" s="159"/>
      <c r="SLJ42" s="165"/>
      <c r="SLK42" s="159"/>
      <c r="SLL42" s="165"/>
      <c r="SLM42" s="159"/>
      <c r="SLN42" s="165"/>
      <c r="SLO42" s="159"/>
      <c r="SLP42" s="165"/>
      <c r="SLQ42" s="159"/>
      <c r="SLR42" s="165"/>
      <c r="SLS42" s="159"/>
      <c r="SLT42" s="165"/>
      <c r="SLU42" s="159"/>
      <c r="SLV42" s="165"/>
      <c r="SLW42" s="159"/>
      <c r="SLX42" s="165"/>
      <c r="SLY42" s="159"/>
      <c r="SLZ42" s="165"/>
      <c r="SMA42" s="159"/>
      <c r="SMB42" s="165"/>
      <c r="SMC42" s="159"/>
      <c r="SMD42" s="165"/>
      <c r="SME42" s="159"/>
      <c r="SMF42" s="165"/>
      <c r="SMG42" s="159"/>
      <c r="SMH42" s="165"/>
      <c r="SMI42" s="159"/>
      <c r="SMJ42" s="165"/>
      <c r="SMK42" s="159"/>
      <c r="SML42" s="165"/>
      <c r="SMM42" s="159"/>
      <c r="SMN42" s="165"/>
      <c r="SMO42" s="159"/>
      <c r="SMP42" s="165"/>
      <c r="SMQ42" s="159"/>
      <c r="SMR42" s="165"/>
      <c r="SMS42" s="159"/>
      <c r="SMT42" s="165"/>
      <c r="SMU42" s="159"/>
      <c r="SMV42" s="165"/>
      <c r="SMW42" s="159"/>
      <c r="SMX42" s="165"/>
      <c r="SMY42" s="159"/>
      <c r="SMZ42" s="165"/>
      <c r="SNA42" s="159"/>
      <c r="SNB42" s="165"/>
      <c r="SNC42" s="159"/>
      <c r="SND42" s="165"/>
      <c r="SNE42" s="159"/>
      <c r="SNF42" s="165"/>
      <c r="SNG42" s="159"/>
      <c r="SNH42" s="165"/>
      <c r="SNI42" s="159"/>
      <c r="SNJ42" s="165"/>
      <c r="SNK42" s="159"/>
      <c r="SNL42" s="165"/>
      <c r="SNM42" s="159"/>
      <c r="SNN42" s="165"/>
      <c r="SNO42" s="159"/>
      <c r="SNP42" s="165"/>
      <c r="SNQ42" s="159"/>
      <c r="SNR42" s="165"/>
      <c r="SNS42" s="159"/>
      <c r="SNT42" s="165"/>
      <c r="SNU42" s="159"/>
      <c r="SNV42" s="165"/>
      <c r="SNW42" s="159"/>
      <c r="SNX42" s="165"/>
      <c r="SNY42" s="159"/>
      <c r="SNZ42" s="165"/>
      <c r="SOA42" s="159"/>
      <c r="SOB42" s="165"/>
      <c r="SOC42" s="159"/>
      <c r="SOD42" s="165"/>
      <c r="SOE42" s="159"/>
      <c r="SOF42" s="165"/>
      <c r="SOG42" s="159"/>
      <c r="SOH42" s="165"/>
      <c r="SOI42" s="159"/>
      <c r="SOJ42" s="165"/>
      <c r="SOK42" s="159"/>
      <c r="SOL42" s="165"/>
      <c r="SOM42" s="159"/>
      <c r="SON42" s="165"/>
      <c r="SOO42" s="159"/>
      <c r="SOP42" s="165"/>
      <c r="SOQ42" s="159"/>
      <c r="SOR42" s="165"/>
      <c r="SOS42" s="159"/>
      <c r="SOT42" s="165"/>
      <c r="SOU42" s="159"/>
      <c r="SOV42" s="165"/>
      <c r="SOW42" s="159"/>
      <c r="SOX42" s="165"/>
      <c r="SOY42" s="159"/>
      <c r="SOZ42" s="165"/>
      <c r="SPA42" s="159"/>
      <c r="SPB42" s="165"/>
      <c r="SPC42" s="159"/>
      <c r="SPD42" s="165"/>
      <c r="SPE42" s="159"/>
      <c r="SPF42" s="165"/>
      <c r="SPG42" s="159"/>
      <c r="SPH42" s="165"/>
      <c r="SPI42" s="159"/>
      <c r="SPJ42" s="165"/>
      <c r="SPK42" s="159"/>
      <c r="SPL42" s="165"/>
      <c r="SPM42" s="159"/>
      <c r="SPN42" s="165"/>
      <c r="SPO42" s="159"/>
      <c r="SPP42" s="165"/>
      <c r="SPQ42" s="159"/>
      <c r="SPR42" s="165"/>
      <c r="SPS42" s="159"/>
      <c r="SPT42" s="165"/>
      <c r="SPU42" s="159"/>
      <c r="SPV42" s="165"/>
      <c r="SPW42" s="159"/>
      <c r="SPX42" s="165"/>
      <c r="SPY42" s="159"/>
      <c r="SPZ42" s="165"/>
      <c r="SQA42" s="159"/>
      <c r="SQB42" s="165"/>
      <c r="SQC42" s="159"/>
      <c r="SQD42" s="165"/>
      <c r="SQE42" s="159"/>
      <c r="SQF42" s="165"/>
      <c r="SQG42" s="159"/>
      <c r="SQH42" s="165"/>
      <c r="SQI42" s="159"/>
      <c r="SQJ42" s="165"/>
      <c r="SQK42" s="159"/>
      <c r="SQL42" s="165"/>
      <c r="SQM42" s="159"/>
      <c r="SQN42" s="165"/>
      <c r="SQO42" s="159"/>
      <c r="SQP42" s="165"/>
      <c r="SQQ42" s="159"/>
      <c r="SQR42" s="165"/>
      <c r="SQS42" s="159"/>
      <c r="SQT42" s="165"/>
      <c r="SQU42" s="159"/>
      <c r="SQV42" s="165"/>
      <c r="SQW42" s="159"/>
      <c r="SQX42" s="165"/>
      <c r="SQY42" s="159"/>
      <c r="SQZ42" s="165"/>
      <c r="SRA42" s="159"/>
      <c r="SRB42" s="165"/>
      <c r="SRC42" s="159"/>
      <c r="SRD42" s="165"/>
      <c r="SRE42" s="159"/>
      <c r="SRF42" s="165"/>
      <c r="SRG42" s="159"/>
      <c r="SRH42" s="165"/>
      <c r="SRI42" s="159"/>
      <c r="SRJ42" s="165"/>
      <c r="SRK42" s="159"/>
      <c r="SRL42" s="165"/>
      <c r="SRM42" s="159"/>
      <c r="SRN42" s="165"/>
      <c r="SRO42" s="159"/>
      <c r="SRP42" s="165"/>
      <c r="SRQ42" s="159"/>
      <c r="SRR42" s="165"/>
      <c r="SRS42" s="159"/>
      <c r="SRT42" s="165"/>
      <c r="SRU42" s="159"/>
      <c r="SRV42" s="165"/>
      <c r="SRW42" s="159"/>
      <c r="SRX42" s="165"/>
      <c r="SRY42" s="159"/>
      <c r="SRZ42" s="165"/>
      <c r="SSA42" s="159"/>
      <c r="SSB42" s="165"/>
      <c r="SSC42" s="159"/>
      <c r="SSD42" s="165"/>
      <c r="SSE42" s="159"/>
      <c r="SSF42" s="165"/>
      <c r="SSG42" s="159"/>
      <c r="SSH42" s="165"/>
      <c r="SSI42" s="159"/>
      <c r="SSJ42" s="165"/>
      <c r="SSK42" s="159"/>
      <c r="SSL42" s="165"/>
      <c r="SSM42" s="159"/>
      <c r="SSN42" s="165"/>
      <c r="SSO42" s="159"/>
      <c r="SSP42" s="165"/>
      <c r="SSQ42" s="159"/>
      <c r="SSR42" s="165"/>
      <c r="SSS42" s="159"/>
      <c r="SST42" s="165"/>
      <c r="SSU42" s="159"/>
      <c r="SSV42" s="165"/>
      <c r="SSW42" s="159"/>
      <c r="SSX42" s="165"/>
      <c r="SSY42" s="159"/>
      <c r="SSZ42" s="165"/>
      <c r="STA42" s="159"/>
      <c r="STB42" s="165"/>
      <c r="STC42" s="159"/>
      <c r="STD42" s="165"/>
      <c r="STE42" s="159"/>
      <c r="STF42" s="165"/>
      <c r="STG42" s="159"/>
      <c r="STH42" s="165"/>
      <c r="STI42" s="159"/>
      <c r="STJ42" s="165"/>
      <c r="STK42" s="159"/>
      <c r="STL42" s="165"/>
      <c r="STM42" s="159"/>
      <c r="STN42" s="165"/>
      <c r="STO42" s="159"/>
      <c r="STP42" s="165"/>
      <c r="STQ42" s="159"/>
      <c r="STR42" s="165"/>
      <c r="STS42" s="159"/>
      <c r="STT42" s="165"/>
      <c r="STU42" s="159"/>
      <c r="STV42" s="165"/>
      <c r="STW42" s="159"/>
      <c r="STX42" s="165"/>
      <c r="STY42" s="159"/>
      <c r="STZ42" s="165"/>
      <c r="SUA42" s="159"/>
      <c r="SUB42" s="165"/>
      <c r="SUC42" s="159"/>
      <c r="SUD42" s="165"/>
      <c r="SUE42" s="159"/>
      <c r="SUF42" s="165"/>
      <c r="SUG42" s="159"/>
      <c r="SUH42" s="165"/>
      <c r="SUI42" s="159"/>
      <c r="SUJ42" s="165"/>
      <c r="SUK42" s="159"/>
      <c r="SUL42" s="165"/>
      <c r="SUM42" s="159"/>
      <c r="SUN42" s="165"/>
      <c r="SUO42" s="159"/>
      <c r="SUP42" s="165"/>
      <c r="SUQ42" s="159"/>
      <c r="SUR42" s="165"/>
      <c r="SUS42" s="159"/>
      <c r="SUT42" s="165"/>
      <c r="SUU42" s="159"/>
      <c r="SUV42" s="165"/>
      <c r="SUW42" s="159"/>
      <c r="SUX42" s="165"/>
      <c r="SUY42" s="159"/>
      <c r="SUZ42" s="165"/>
      <c r="SVA42" s="159"/>
      <c r="SVB42" s="165"/>
      <c r="SVC42" s="159"/>
      <c r="SVD42" s="165"/>
      <c r="SVE42" s="159"/>
      <c r="SVF42" s="165"/>
      <c r="SVG42" s="159"/>
      <c r="SVH42" s="165"/>
      <c r="SVI42" s="159"/>
      <c r="SVJ42" s="165"/>
      <c r="SVK42" s="159"/>
      <c r="SVL42" s="165"/>
      <c r="SVM42" s="159"/>
      <c r="SVN42" s="165"/>
      <c r="SVO42" s="159"/>
      <c r="SVP42" s="165"/>
      <c r="SVQ42" s="159"/>
      <c r="SVR42" s="165"/>
      <c r="SVS42" s="159"/>
      <c r="SVT42" s="165"/>
      <c r="SVU42" s="159"/>
      <c r="SVV42" s="165"/>
      <c r="SVW42" s="159"/>
      <c r="SVX42" s="165"/>
      <c r="SVY42" s="159"/>
      <c r="SVZ42" s="165"/>
      <c r="SWA42" s="159"/>
      <c r="SWB42" s="165"/>
      <c r="SWC42" s="159"/>
      <c r="SWD42" s="165"/>
      <c r="SWE42" s="159"/>
      <c r="SWF42" s="165"/>
      <c r="SWG42" s="159"/>
      <c r="SWH42" s="165"/>
      <c r="SWI42" s="159"/>
      <c r="SWJ42" s="165"/>
      <c r="SWK42" s="159"/>
      <c r="SWL42" s="165"/>
      <c r="SWM42" s="159"/>
      <c r="SWN42" s="165"/>
      <c r="SWO42" s="159"/>
      <c r="SWP42" s="165"/>
      <c r="SWQ42" s="159"/>
      <c r="SWR42" s="165"/>
      <c r="SWS42" s="159"/>
      <c r="SWT42" s="165"/>
      <c r="SWU42" s="159"/>
      <c r="SWV42" s="165"/>
      <c r="SWW42" s="159"/>
      <c r="SWX42" s="165"/>
      <c r="SWY42" s="159"/>
      <c r="SWZ42" s="165"/>
      <c r="SXA42" s="159"/>
      <c r="SXB42" s="165"/>
      <c r="SXC42" s="159"/>
      <c r="SXD42" s="165"/>
      <c r="SXE42" s="159"/>
      <c r="SXF42" s="165"/>
      <c r="SXG42" s="159"/>
      <c r="SXH42" s="165"/>
      <c r="SXI42" s="159"/>
      <c r="SXJ42" s="165"/>
      <c r="SXK42" s="159"/>
      <c r="SXL42" s="165"/>
      <c r="SXM42" s="159"/>
      <c r="SXN42" s="165"/>
      <c r="SXO42" s="159"/>
      <c r="SXP42" s="165"/>
      <c r="SXQ42" s="159"/>
      <c r="SXR42" s="165"/>
      <c r="SXS42" s="159"/>
      <c r="SXT42" s="165"/>
      <c r="SXU42" s="159"/>
      <c r="SXV42" s="165"/>
      <c r="SXW42" s="159"/>
      <c r="SXX42" s="165"/>
      <c r="SXY42" s="159"/>
      <c r="SXZ42" s="165"/>
      <c r="SYA42" s="159"/>
      <c r="SYB42" s="165"/>
      <c r="SYC42" s="159"/>
      <c r="SYD42" s="165"/>
      <c r="SYE42" s="159"/>
      <c r="SYF42" s="165"/>
      <c r="SYG42" s="159"/>
      <c r="SYH42" s="165"/>
      <c r="SYI42" s="159"/>
      <c r="SYJ42" s="165"/>
      <c r="SYK42" s="159"/>
      <c r="SYL42" s="165"/>
      <c r="SYM42" s="159"/>
      <c r="SYN42" s="165"/>
      <c r="SYO42" s="159"/>
      <c r="SYP42" s="165"/>
      <c r="SYQ42" s="159"/>
      <c r="SYR42" s="165"/>
      <c r="SYS42" s="159"/>
      <c r="SYT42" s="165"/>
      <c r="SYU42" s="159"/>
      <c r="SYV42" s="165"/>
      <c r="SYW42" s="159"/>
      <c r="SYX42" s="165"/>
      <c r="SYY42" s="159"/>
      <c r="SYZ42" s="165"/>
      <c r="SZA42" s="159"/>
      <c r="SZB42" s="165"/>
      <c r="SZC42" s="159"/>
      <c r="SZD42" s="165"/>
      <c r="SZE42" s="159"/>
      <c r="SZF42" s="165"/>
      <c r="SZG42" s="159"/>
      <c r="SZH42" s="165"/>
      <c r="SZI42" s="159"/>
      <c r="SZJ42" s="165"/>
      <c r="SZK42" s="159"/>
      <c r="SZL42" s="165"/>
      <c r="SZM42" s="159"/>
      <c r="SZN42" s="165"/>
      <c r="SZO42" s="159"/>
      <c r="SZP42" s="165"/>
      <c r="SZQ42" s="159"/>
      <c r="SZR42" s="165"/>
      <c r="SZS42" s="159"/>
      <c r="SZT42" s="165"/>
      <c r="SZU42" s="159"/>
      <c r="SZV42" s="165"/>
      <c r="SZW42" s="159"/>
      <c r="SZX42" s="165"/>
      <c r="SZY42" s="159"/>
      <c r="SZZ42" s="165"/>
      <c r="TAA42" s="159"/>
      <c r="TAB42" s="165"/>
      <c r="TAC42" s="159"/>
      <c r="TAD42" s="165"/>
      <c r="TAE42" s="159"/>
      <c r="TAF42" s="165"/>
      <c r="TAG42" s="159"/>
      <c r="TAH42" s="165"/>
      <c r="TAI42" s="159"/>
      <c r="TAJ42" s="165"/>
      <c r="TAK42" s="159"/>
      <c r="TAL42" s="165"/>
      <c r="TAM42" s="159"/>
      <c r="TAN42" s="165"/>
      <c r="TAO42" s="159"/>
      <c r="TAP42" s="165"/>
      <c r="TAQ42" s="159"/>
      <c r="TAR42" s="165"/>
      <c r="TAS42" s="159"/>
      <c r="TAT42" s="165"/>
      <c r="TAU42" s="159"/>
      <c r="TAV42" s="165"/>
      <c r="TAW42" s="159"/>
      <c r="TAX42" s="165"/>
      <c r="TAY42" s="159"/>
      <c r="TAZ42" s="165"/>
      <c r="TBA42" s="159"/>
      <c r="TBB42" s="165"/>
      <c r="TBC42" s="159"/>
      <c r="TBD42" s="165"/>
      <c r="TBE42" s="159"/>
      <c r="TBF42" s="165"/>
      <c r="TBG42" s="159"/>
      <c r="TBH42" s="165"/>
      <c r="TBI42" s="159"/>
      <c r="TBJ42" s="165"/>
      <c r="TBK42" s="159"/>
      <c r="TBL42" s="165"/>
      <c r="TBM42" s="159"/>
      <c r="TBN42" s="165"/>
      <c r="TBO42" s="159"/>
      <c r="TBP42" s="165"/>
      <c r="TBQ42" s="159"/>
      <c r="TBR42" s="165"/>
      <c r="TBS42" s="159"/>
      <c r="TBT42" s="165"/>
      <c r="TBU42" s="159"/>
      <c r="TBV42" s="165"/>
      <c r="TBW42" s="159"/>
      <c r="TBX42" s="165"/>
      <c r="TBY42" s="159"/>
      <c r="TBZ42" s="165"/>
      <c r="TCA42" s="159"/>
      <c r="TCB42" s="165"/>
      <c r="TCC42" s="159"/>
      <c r="TCD42" s="165"/>
      <c r="TCE42" s="159"/>
      <c r="TCF42" s="165"/>
      <c r="TCG42" s="159"/>
      <c r="TCH42" s="165"/>
      <c r="TCI42" s="159"/>
      <c r="TCJ42" s="165"/>
      <c r="TCK42" s="159"/>
      <c r="TCL42" s="165"/>
      <c r="TCM42" s="159"/>
      <c r="TCN42" s="165"/>
      <c r="TCO42" s="159"/>
      <c r="TCP42" s="165"/>
      <c r="TCQ42" s="159"/>
      <c r="TCR42" s="165"/>
      <c r="TCS42" s="159"/>
      <c r="TCT42" s="165"/>
      <c r="TCU42" s="159"/>
      <c r="TCV42" s="165"/>
      <c r="TCW42" s="159"/>
      <c r="TCX42" s="165"/>
      <c r="TCY42" s="159"/>
      <c r="TCZ42" s="165"/>
      <c r="TDA42" s="159"/>
      <c r="TDB42" s="165"/>
      <c r="TDC42" s="159"/>
      <c r="TDD42" s="165"/>
      <c r="TDE42" s="159"/>
      <c r="TDF42" s="165"/>
      <c r="TDG42" s="159"/>
      <c r="TDH42" s="165"/>
      <c r="TDI42" s="159"/>
      <c r="TDJ42" s="165"/>
      <c r="TDK42" s="159"/>
      <c r="TDL42" s="165"/>
      <c r="TDM42" s="159"/>
      <c r="TDN42" s="165"/>
      <c r="TDO42" s="159"/>
      <c r="TDP42" s="165"/>
      <c r="TDQ42" s="159"/>
      <c r="TDR42" s="165"/>
      <c r="TDS42" s="159"/>
      <c r="TDT42" s="165"/>
      <c r="TDU42" s="159"/>
      <c r="TDV42" s="165"/>
      <c r="TDW42" s="159"/>
      <c r="TDX42" s="165"/>
      <c r="TDY42" s="159"/>
      <c r="TDZ42" s="165"/>
      <c r="TEA42" s="159"/>
      <c r="TEB42" s="165"/>
      <c r="TEC42" s="159"/>
      <c r="TED42" s="165"/>
      <c r="TEE42" s="159"/>
      <c r="TEF42" s="165"/>
      <c r="TEG42" s="159"/>
      <c r="TEH42" s="165"/>
      <c r="TEI42" s="159"/>
      <c r="TEJ42" s="165"/>
      <c r="TEK42" s="159"/>
      <c r="TEL42" s="165"/>
      <c r="TEM42" s="159"/>
      <c r="TEN42" s="165"/>
      <c r="TEO42" s="159"/>
      <c r="TEP42" s="165"/>
      <c r="TEQ42" s="159"/>
      <c r="TER42" s="165"/>
      <c r="TES42" s="159"/>
      <c r="TET42" s="165"/>
      <c r="TEU42" s="159"/>
      <c r="TEV42" s="165"/>
      <c r="TEW42" s="159"/>
      <c r="TEX42" s="165"/>
      <c r="TEY42" s="159"/>
      <c r="TEZ42" s="165"/>
      <c r="TFA42" s="159"/>
      <c r="TFB42" s="165"/>
      <c r="TFC42" s="159"/>
      <c r="TFD42" s="165"/>
      <c r="TFE42" s="159"/>
      <c r="TFF42" s="165"/>
      <c r="TFG42" s="159"/>
      <c r="TFH42" s="165"/>
      <c r="TFI42" s="159"/>
      <c r="TFJ42" s="165"/>
      <c r="TFK42" s="159"/>
      <c r="TFL42" s="165"/>
      <c r="TFM42" s="159"/>
      <c r="TFN42" s="165"/>
      <c r="TFO42" s="159"/>
      <c r="TFP42" s="165"/>
      <c r="TFQ42" s="159"/>
      <c r="TFR42" s="165"/>
      <c r="TFS42" s="159"/>
      <c r="TFT42" s="165"/>
      <c r="TFU42" s="159"/>
      <c r="TFV42" s="165"/>
      <c r="TFW42" s="159"/>
      <c r="TFX42" s="165"/>
      <c r="TFY42" s="159"/>
      <c r="TFZ42" s="165"/>
      <c r="TGA42" s="159"/>
      <c r="TGB42" s="165"/>
      <c r="TGC42" s="159"/>
      <c r="TGD42" s="165"/>
      <c r="TGE42" s="159"/>
      <c r="TGF42" s="165"/>
      <c r="TGG42" s="159"/>
      <c r="TGH42" s="165"/>
      <c r="TGI42" s="159"/>
      <c r="TGJ42" s="165"/>
      <c r="TGK42" s="159"/>
      <c r="TGL42" s="165"/>
      <c r="TGM42" s="159"/>
      <c r="TGN42" s="165"/>
      <c r="TGO42" s="159"/>
      <c r="TGP42" s="165"/>
      <c r="TGQ42" s="159"/>
      <c r="TGR42" s="165"/>
      <c r="TGS42" s="159"/>
      <c r="TGT42" s="165"/>
      <c r="TGU42" s="159"/>
      <c r="TGV42" s="165"/>
      <c r="TGW42" s="159"/>
      <c r="TGX42" s="165"/>
      <c r="TGY42" s="159"/>
      <c r="TGZ42" s="165"/>
      <c r="THA42" s="159"/>
      <c r="THB42" s="165"/>
      <c r="THC42" s="159"/>
      <c r="THD42" s="165"/>
      <c r="THE42" s="159"/>
      <c r="THF42" s="165"/>
      <c r="THG42" s="159"/>
      <c r="THH42" s="165"/>
      <c r="THI42" s="159"/>
      <c r="THJ42" s="165"/>
      <c r="THK42" s="159"/>
      <c r="THL42" s="165"/>
      <c r="THM42" s="159"/>
      <c r="THN42" s="165"/>
      <c r="THO42" s="159"/>
      <c r="THP42" s="165"/>
      <c r="THQ42" s="159"/>
      <c r="THR42" s="165"/>
      <c r="THS42" s="159"/>
      <c r="THT42" s="165"/>
      <c r="THU42" s="159"/>
      <c r="THV42" s="165"/>
      <c r="THW42" s="159"/>
      <c r="THX42" s="165"/>
      <c r="THY42" s="159"/>
      <c r="THZ42" s="165"/>
      <c r="TIA42" s="159"/>
      <c r="TIB42" s="165"/>
      <c r="TIC42" s="159"/>
      <c r="TID42" s="165"/>
      <c r="TIE42" s="159"/>
      <c r="TIF42" s="165"/>
      <c r="TIG42" s="159"/>
      <c r="TIH42" s="165"/>
      <c r="TII42" s="159"/>
      <c r="TIJ42" s="165"/>
      <c r="TIK42" s="159"/>
      <c r="TIL42" s="165"/>
      <c r="TIM42" s="159"/>
      <c r="TIN42" s="165"/>
      <c r="TIO42" s="159"/>
      <c r="TIP42" s="165"/>
      <c r="TIQ42" s="159"/>
      <c r="TIR42" s="165"/>
      <c r="TIS42" s="159"/>
      <c r="TIT42" s="165"/>
      <c r="TIU42" s="159"/>
      <c r="TIV42" s="165"/>
      <c r="TIW42" s="159"/>
      <c r="TIX42" s="165"/>
      <c r="TIY42" s="159"/>
      <c r="TIZ42" s="165"/>
      <c r="TJA42" s="159"/>
      <c r="TJB42" s="165"/>
      <c r="TJC42" s="159"/>
      <c r="TJD42" s="165"/>
      <c r="TJE42" s="159"/>
      <c r="TJF42" s="165"/>
      <c r="TJG42" s="159"/>
      <c r="TJH42" s="165"/>
      <c r="TJI42" s="159"/>
      <c r="TJJ42" s="165"/>
      <c r="TJK42" s="159"/>
      <c r="TJL42" s="165"/>
      <c r="TJM42" s="159"/>
      <c r="TJN42" s="165"/>
      <c r="TJO42" s="159"/>
      <c r="TJP42" s="165"/>
      <c r="TJQ42" s="159"/>
      <c r="TJR42" s="165"/>
      <c r="TJS42" s="159"/>
      <c r="TJT42" s="165"/>
      <c r="TJU42" s="159"/>
      <c r="TJV42" s="165"/>
      <c r="TJW42" s="159"/>
      <c r="TJX42" s="165"/>
      <c r="TJY42" s="159"/>
      <c r="TJZ42" s="165"/>
      <c r="TKA42" s="159"/>
      <c r="TKB42" s="165"/>
      <c r="TKC42" s="159"/>
      <c r="TKD42" s="165"/>
      <c r="TKE42" s="159"/>
      <c r="TKF42" s="165"/>
      <c r="TKG42" s="159"/>
      <c r="TKH42" s="165"/>
      <c r="TKI42" s="159"/>
      <c r="TKJ42" s="165"/>
      <c r="TKK42" s="159"/>
      <c r="TKL42" s="165"/>
      <c r="TKM42" s="159"/>
      <c r="TKN42" s="165"/>
      <c r="TKO42" s="159"/>
      <c r="TKP42" s="165"/>
      <c r="TKQ42" s="159"/>
      <c r="TKR42" s="165"/>
      <c r="TKS42" s="159"/>
      <c r="TKT42" s="165"/>
      <c r="TKU42" s="159"/>
      <c r="TKV42" s="165"/>
      <c r="TKW42" s="159"/>
      <c r="TKX42" s="165"/>
      <c r="TKY42" s="159"/>
      <c r="TKZ42" s="165"/>
      <c r="TLA42" s="159"/>
      <c r="TLB42" s="165"/>
      <c r="TLC42" s="159"/>
      <c r="TLD42" s="165"/>
      <c r="TLE42" s="159"/>
      <c r="TLF42" s="165"/>
      <c r="TLG42" s="159"/>
      <c r="TLH42" s="165"/>
      <c r="TLI42" s="159"/>
      <c r="TLJ42" s="165"/>
      <c r="TLK42" s="159"/>
      <c r="TLL42" s="165"/>
      <c r="TLM42" s="159"/>
      <c r="TLN42" s="165"/>
      <c r="TLO42" s="159"/>
      <c r="TLP42" s="165"/>
      <c r="TLQ42" s="159"/>
      <c r="TLR42" s="165"/>
      <c r="TLS42" s="159"/>
      <c r="TLT42" s="165"/>
      <c r="TLU42" s="159"/>
      <c r="TLV42" s="165"/>
      <c r="TLW42" s="159"/>
      <c r="TLX42" s="165"/>
      <c r="TLY42" s="159"/>
      <c r="TLZ42" s="165"/>
      <c r="TMA42" s="159"/>
      <c r="TMB42" s="165"/>
      <c r="TMC42" s="159"/>
      <c r="TMD42" s="165"/>
      <c r="TME42" s="159"/>
      <c r="TMF42" s="165"/>
      <c r="TMG42" s="159"/>
      <c r="TMH42" s="165"/>
      <c r="TMI42" s="159"/>
      <c r="TMJ42" s="165"/>
      <c r="TMK42" s="159"/>
      <c r="TML42" s="165"/>
      <c r="TMM42" s="159"/>
      <c r="TMN42" s="165"/>
      <c r="TMO42" s="159"/>
      <c r="TMP42" s="165"/>
      <c r="TMQ42" s="159"/>
      <c r="TMR42" s="165"/>
      <c r="TMS42" s="159"/>
      <c r="TMT42" s="165"/>
      <c r="TMU42" s="159"/>
      <c r="TMV42" s="165"/>
      <c r="TMW42" s="159"/>
      <c r="TMX42" s="165"/>
      <c r="TMY42" s="159"/>
      <c r="TMZ42" s="165"/>
      <c r="TNA42" s="159"/>
      <c r="TNB42" s="165"/>
      <c r="TNC42" s="159"/>
      <c r="TND42" s="165"/>
      <c r="TNE42" s="159"/>
      <c r="TNF42" s="165"/>
      <c r="TNG42" s="159"/>
      <c r="TNH42" s="165"/>
      <c r="TNI42" s="159"/>
      <c r="TNJ42" s="165"/>
      <c r="TNK42" s="159"/>
      <c r="TNL42" s="165"/>
      <c r="TNM42" s="159"/>
      <c r="TNN42" s="165"/>
      <c r="TNO42" s="159"/>
      <c r="TNP42" s="165"/>
      <c r="TNQ42" s="159"/>
      <c r="TNR42" s="165"/>
      <c r="TNS42" s="159"/>
      <c r="TNT42" s="165"/>
      <c r="TNU42" s="159"/>
      <c r="TNV42" s="165"/>
      <c r="TNW42" s="159"/>
      <c r="TNX42" s="165"/>
      <c r="TNY42" s="159"/>
      <c r="TNZ42" s="165"/>
      <c r="TOA42" s="159"/>
      <c r="TOB42" s="165"/>
      <c r="TOC42" s="159"/>
      <c r="TOD42" s="165"/>
      <c r="TOE42" s="159"/>
      <c r="TOF42" s="165"/>
      <c r="TOG42" s="159"/>
      <c r="TOH42" s="165"/>
      <c r="TOI42" s="159"/>
      <c r="TOJ42" s="165"/>
      <c r="TOK42" s="159"/>
      <c r="TOL42" s="165"/>
      <c r="TOM42" s="159"/>
      <c r="TON42" s="165"/>
      <c r="TOO42" s="159"/>
      <c r="TOP42" s="165"/>
      <c r="TOQ42" s="159"/>
      <c r="TOR42" s="165"/>
      <c r="TOS42" s="159"/>
      <c r="TOT42" s="165"/>
      <c r="TOU42" s="159"/>
      <c r="TOV42" s="165"/>
      <c r="TOW42" s="159"/>
      <c r="TOX42" s="165"/>
      <c r="TOY42" s="159"/>
      <c r="TOZ42" s="165"/>
      <c r="TPA42" s="159"/>
      <c r="TPB42" s="165"/>
      <c r="TPC42" s="159"/>
      <c r="TPD42" s="165"/>
      <c r="TPE42" s="159"/>
      <c r="TPF42" s="165"/>
      <c r="TPG42" s="159"/>
      <c r="TPH42" s="165"/>
      <c r="TPI42" s="159"/>
      <c r="TPJ42" s="165"/>
      <c r="TPK42" s="159"/>
      <c r="TPL42" s="165"/>
      <c r="TPM42" s="159"/>
      <c r="TPN42" s="165"/>
      <c r="TPO42" s="159"/>
      <c r="TPP42" s="165"/>
      <c r="TPQ42" s="159"/>
      <c r="TPR42" s="165"/>
      <c r="TPS42" s="159"/>
      <c r="TPT42" s="165"/>
      <c r="TPU42" s="159"/>
      <c r="TPV42" s="165"/>
      <c r="TPW42" s="159"/>
      <c r="TPX42" s="165"/>
      <c r="TPY42" s="159"/>
      <c r="TPZ42" s="165"/>
      <c r="TQA42" s="159"/>
      <c r="TQB42" s="165"/>
      <c r="TQC42" s="159"/>
      <c r="TQD42" s="165"/>
      <c r="TQE42" s="159"/>
      <c r="TQF42" s="165"/>
      <c r="TQG42" s="159"/>
      <c r="TQH42" s="165"/>
      <c r="TQI42" s="159"/>
      <c r="TQJ42" s="165"/>
      <c r="TQK42" s="159"/>
      <c r="TQL42" s="165"/>
      <c r="TQM42" s="159"/>
      <c r="TQN42" s="165"/>
      <c r="TQO42" s="159"/>
      <c r="TQP42" s="165"/>
      <c r="TQQ42" s="159"/>
      <c r="TQR42" s="165"/>
      <c r="TQS42" s="159"/>
      <c r="TQT42" s="165"/>
      <c r="TQU42" s="159"/>
      <c r="TQV42" s="165"/>
      <c r="TQW42" s="159"/>
      <c r="TQX42" s="165"/>
      <c r="TQY42" s="159"/>
      <c r="TQZ42" s="165"/>
      <c r="TRA42" s="159"/>
      <c r="TRB42" s="165"/>
      <c r="TRC42" s="159"/>
      <c r="TRD42" s="165"/>
      <c r="TRE42" s="159"/>
      <c r="TRF42" s="165"/>
      <c r="TRG42" s="159"/>
      <c r="TRH42" s="165"/>
      <c r="TRI42" s="159"/>
      <c r="TRJ42" s="165"/>
      <c r="TRK42" s="159"/>
      <c r="TRL42" s="165"/>
      <c r="TRM42" s="159"/>
      <c r="TRN42" s="165"/>
      <c r="TRO42" s="159"/>
      <c r="TRP42" s="165"/>
      <c r="TRQ42" s="159"/>
      <c r="TRR42" s="165"/>
      <c r="TRS42" s="159"/>
      <c r="TRT42" s="165"/>
      <c r="TRU42" s="159"/>
      <c r="TRV42" s="165"/>
      <c r="TRW42" s="159"/>
      <c r="TRX42" s="165"/>
      <c r="TRY42" s="159"/>
      <c r="TRZ42" s="165"/>
      <c r="TSA42" s="159"/>
      <c r="TSB42" s="165"/>
      <c r="TSC42" s="159"/>
      <c r="TSD42" s="165"/>
      <c r="TSE42" s="159"/>
      <c r="TSF42" s="165"/>
      <c r="TSG42" s="159"/>
      <c r="TSH42" s="165"/>
      <c r="TSI42" s="159"/>
      <c r="TSJ42" s="165"/>
      <c r="TSK42" s="159"/>
      <c r="TSL42" s="165"/>
      <c r="TSM42" s="159"/>
      <c r="TSN42" s="165"/>
      <c r="TSO42" s="159"/>
      <c r="TSP42" s="165"/>
      <c r="TSQ42" s="159"/>
      <c r="TSR42" s="165"/>
      <c r="TSS42" s="159"/>
      <c r="TST42" s="165"/>
      <c r="TSU42" s="159"/>
      <c r="TSV42" s="165"/>
      <c r="TSW42" s="159"/>
      <c r="TSX42" s="165"/>
      <c r="TSY42" s="159"/>
      <c r="TSZ42" s="165"/>
      <c r="TTA42" s="159"/>
      <c r="TTB42" s="165"/>
      <c r="TTC42" s="159"/>
      <c r="TTD42" s="165"/>
      <c r="TTE42" s="159"/>
      <c r="TTF42" s="165"/>
      <c r="TTG42" s="159"/>
      <c r="TTH42" s="165"/>
      <c r="TTI42" s="159"/>
      <c r="TTJ42" s="165"/>
      <c r="TTK42" s="159"/>
      <c r="TTL42" s="165"/>
      <c r="TTM42" s="159"/>
      <c r="TTN42" s="165"/>
      <c r="TTO42" s="159"/>
      <c r="TTP42" s="165"/>
      <c r="TTQ42" s="159"/>
      <c r="TTR42" s="165"/>
      <c r="TTS42" s="159"/>
      <c r="TTT42" s="165"/>
      <c r="TTU42" s="159"/>
      <c r="TTV42" s="165"/>
      <c r="TTW42" s="159"/>
      <c r="TTX42" s="165"/>
      <c r="TTY42" s="159"/>
      <c r="TTZ42" s="165"/>
      <c r="TUA42" s="159"/>
      <c r="TUB42" s="165"/>
      <c r="TUC42" s="159"/>
      <c r="TUD42" s="165"/>
      <c r="TUE42" s="159"/>
      <c r="TUF42" s="165"/>
      <c r="TUG42" s="159"/>
      <c r="TUH42" s="165"/>
      <c r="TUI42" s="159"/>
      <c r="TUJ42" s="165"/>
      <c r="TUK42" s="159"/>
      <c r="TUL42" s="165"/>
      <c r="TUM42" s="159"/>
      <c r="TUN42" s="165"/>
      <c r="TUO42" s="159"/>
      <c r="TUP42" s="165"/>
      <c r="TUQ42" s="159"/>
      <c r="TUR42" s="165"/>
      <c r="TUS42" s="159"/>
      <c r="TUT42" s="165"/>
      <c r="TUU42" s="159"/>
      <c r="TUV42" s="165"/>
      <c r="TUW42" s="159"/>
      <c r="TUX42" s="165"/>
      <c r="TUY42" s="159"/>
      <c r="TUZ42" s="165"/>
      <c r="TVA42" s="159"/>
      <c r="TVB42" s="165"/>
      <c r="TVC42" s="159"/>
      <c r="TVD42" s="165"/>
      <c r="TVE42" s="159"/>
      <c r="TVF42" s="165"/>
      <c r="TVG42" s="159"/>
      <c r="TVH42" s="165"/>
      <c r="TVI42" s="159"/>
      <c r="TVJ42" s="165"/>
      <c r="TVK42" s="159"/>
      <c r="TVL42" s="165"/>
      <c r="TVM42" s="159"/>
      <c r="TVN42" s="165"/>
      <c r="TVO42" s="159"/>
      <c r="TVP42" s="165"/>
      <c r="TVQ42" s="159"/>
      <c r="TVR42" s="165"/>
      <c r="TVS42" s="159"/>
      <c r="TVT42" s="165"/>
      <c r="TVU42" s="159"/>
      <c r="TVV42" s="165"/>
      <c r="TVW42" s="159"/>
      <c r="TVX42" s="165"/>
      <c r="TVY42" s="159"/>
      <c r="TVZ42" s="165"/>
      <c r="TWA42" s="159"/>
      <c r="TWB42" s="165"/>
      <c r="TWC42" s="159"/>
      <c r="TWD42" s="165"/>
      <c r="TWE42" s="159"/>
      <c r="TWF42" s="165"/>
      <c r="TWG42" s="159"/>
      <c r="TWH42" s="165"/>
      <c r="TWI42" s="159"/>
      <c r="TWJ42" s="165"/>
      <c r="TWK42" s="159"/>
      <c r="TWL42" s="165"/>
      <c r="TWM42" s="159"/>
      <c r="TWN42" s="165"/>
      <c r="TWO42" s="159"/>
      <c r="TWP42" s="165"/>
      <c r="TWQ42" s="159"/>
      <c r="TWR42" s="165"/>
      <c r="TWS42" s="159"/>
      <c r="TWT42" s="165"/>
      <c r="TWU42" s="159"/>
      <c r="TWV42" s="165"/>
      <c r="TWW42" s="159"/>
      <c r="TWX42" s="165"/>
      <c r="TWY42" s="159"/>
      <c r="TWZ42" s="165"/>
      <c r="TXA42" s="159"/>
      <c r="TXB42" s="165"/>
      <c r="TXC42" s="159"/>
      <c r="TXD42" s="165"/>
      <c r="TXE42" s="159"/>
      <c r="TXF42" s="165"/>
      <c r="TXG42" s="159"/>
      <c r="TXH42" s="165"/>
      <c r="TXI42" s="159"/>
      <c r="TXJ42" s="165"/>
      <c r="TXK42" s="159"/>
      <c r="TXL42" s="165"/>
      <c r="TXM42" s="159"/>
      <c r="TXN42" s="165"/>
      <c r="TXO42" s="159"/>
      <c r="TXP42" s="165"/>
      <c r="TXQ42" s="159"/>
      <c r="TXR42" s="165"/>
      <c r="TXS42" s="159"/>
      <c r="TXT42" s="165"/>
      <c r="TXU42" s="159"/>
      <c r="TXV42" s="165"/>
      <c r="TXW42" s="159"/>
      <c r="TXX42" s="165"/>
      <c r="TXY42" s="159"/>
      <c r="TXZ42" s="165"/>
      <c r="TYA42" s="159"/>
      <c r="TYB42" s="165"/>
      <c r="TYC42" s="159"/>
      <c r="TYD42" s="165"/>
      <c r="TYE42" s="159"/>
      <c r="TYF42" s="165"/>
      <c r="TYG42" s="159"/>
      <c r="TYH42" s="165"/>
      <c r="TYI42" s="159"/>
      <c r="TYJ42" s="165"/>
      <c r="TYK42" s="159"/>
      <c r="TYL42" s="165"/>
      <c r="TYM42" s="159"/>
      <c r="TYN42" s="165"/>
      <c r="TYO42" s="159"/>
      <c r="TYP42" s="165"/>
      <c r="TYQ42" s="159"/>
      <c r="TYR42" s="165"/>
      <c r="TYS42" s="159"/>
      <c r="TYT42" s="165"/>
      <c r="TYU42" s="159"/>
      <c r="TYV42" s="165"/>
      <c r="TYW42" s="159"/>
      <c r="TYX42" s="165"/>
      <c r="TYY42" s="159"/>
      <c r="TYZ42" s="165"/>
      <c r="TZA42" s="159"/>
      <c r="TZB42" s="165"/>
      <c r="TZC42" s="159"/>
      <c r="TZD42" s="165"/>
      <c r="TZE42" s="159"/>
      <c r="TZF42" s="165"/>
      <c r="TZG42" s="159"/>
      <c r="TZH42" s="165"/>
      <c r="TZI42" s="159"/>
      <c r="TZJ42" s="165"/>
      <c r="TZK42" s="159"/>
      <c r="TZL42" s="165"/>
      <c r="TZM42" s="159"/>
      <c r="TZN42" s="165"/>
      <c r="TZO42" s="159"/>
      <c r="TZP42" s="165"/>
      <c r="TZQ42" s="159"/>
      <c r="TZR42" s="165"/>
      <c r="TZS42" s="159"/>
      <c r="TZT42" s="165"/>
      <c r="TZU42" s="159"/>
      <c r="TZV42" s="165"/>
      <c r="TZW42" s="159"/>
      <c r="TZX42" s="165"/>
      <c r="TZY42" s="159"/>
      <c r="TZZ42" s="165"/>
      <c r="UAA42" s="159"/>
      <c r="UAB42" s="165"/>
      <c r="UAC42" s="159"/>
      <c r="UAD42" s="165"/>
      <c r="UAE42" s="159"/>
      <c r="UAF42" s="165"/>
      <c r="UAG42" s="159"/>
      <c r="UAH42" s="165"/>
      <c r="UAI42" s="159"/>
      <c r="UAJ42" s="165"/>
      <c r="UAK42" s="159"/>
      <c r="UAL42" s="165"/>
      <c r="UAM42" s="159"/>
      <c r="UAN42" s="165"/>
      <c r="UAO42" s="159"/>
      <c r="UAP42" s="165"/>
      <c r="UAQ42" s="159"/>
      <c r="UAR42" s="165"/>
      <c r="UAS42" s="159"/>
      <c r="UAT42" s="165"/>
      <c r="UAU42" s="159"/>
      <c r="UAV42" s="165"/>
      <c r="UAW42" s="159"/>
      <c r="UAX42" s="165"/>
      <c r="UAY42" s="159"/>
      <c r="UAZ42" s="165"/>
      <c r="UBA42" s="159"/>
      <c r="UBB42" s="165"/>
      <c r="UBC42" s="159"/>
      <c r="UBD42" s="165"/>
      <c r="UBE42" s="159"/>
      <c r="UBF42" s="165"/>
      <c r="UBG42" s="159"/>
      <c r="UBH42" s="165"/>
      <c r="UBI42" s="159"/>
      <c r="UBJ42" s="165"/>
      <c r="UBK42" s="159"/>
      <c r="UBL42" s="165"/>
      <c r="UBM42" s="159"/>
      <c r="UBN42" s="165"/>
      <c r="UBO42" s="159"/>
      <c r="UBP42" s="165"/>
      <c r="UBQ42" s="159"/>
      <c r="UBR42" s="165"/>
      <c r="UBS42" s="159"/>
      <c r="UBT42" s="165"/>
      <c r="UBU42" s="159"/>
      <c r="UBV42" s="165"/>
      <c r="UBW42" s="159"/>
      <c r="UBX42" s="165"/>
      <c r="UBY42" s="159"/>
      <c r="UBZ42" s="165"/>
      <c r="UCA42" s="159"/>
      <c r="UCB42" s="165"/>
      <c r="UCC42" s="159"/>
      <c r="UCD42" s="165"/>
      <c r="UCE42" s="159"/>
      <c r="UCF42" s="165"/>
      <c r="UCG42" s="159"/>
      <c r="UCH42" s="165"/>
      <c r="UCI42" s="159"/>
      <c r="UCJ42" s="165"/>
      <c r="UCK42" s="159"/>
      <c r="UCL42" s="165"/>
      <c r="UCM42" s="159"/>
      <c r="UCN42" s="165"/>
      <c r="UCO42" s="159"/>
      <c r="UCP42" s="165"/>
      <c r="UCQ42" s="159"/>
      <c r="UCR42" s="165"/>
      <c r="UCS42" s="159"/>
      <c r="UCT42" s="165"/>
      <c r="UCU42" s="159"/>
      <c r="UCV42" s="165"/>
      <c r="UCW42" s="159"/>
      <c r="UCX42" s="165"/>
      <c r="UCY42" s="159"/>
      <c r="UCZ42" s="165"/>
      <c r="UDA42" s="159"/>
      <c r="UDB42" s="165"/>
      <c r="UDC42" s="159"/>
      <c r="UDD42" s="165"/>
      <c r="UDE42" s="159"/>
      <c r="UDF42" s="165"/>
      <c r="UDG42" s="159"/>
      <c r="UDH42" s="165"/>
      <c r="UDI42" s="159"/>
      <c r="UDJ42" s="165"/>
      <c r="UDK42" s="159"/>
      <c r="UDL42" s="165"/>
      <c r="UDM42" s="159"/>
      <c r="UDN42" s="165"/>
      <c r="UDO42" s="159"/>
      <c r="UDP42" s="165"/>
      <c r="UDQ42" s="159"/>
      <c r="UDR42" s="165"/>
      <c r="UDS42" s="159"/>
      <c r="UDT42" s="165"/>
      <c r="UDU42" s="159"/>
      <c r="UDV42" s="165"/>
      <c r="UDW42" s="159"/>
      <c r="UDX42" s="165"/>
      <c r="UDY42" s="159"/>
      <c r="UDZ42" s="165"/>
      <c r="UEA42" s="159"/>
      <c r="UEB42" s="165"/>
      <c r="UEC42" s="159"/>
      <c r="UED42" s="165"/>
      <c r="UEE42" s="159"/>
      <c r="UEF42" s="165"/>
      <c r="UEG42" s="159"/>
      <c r="UEH42" s="165"/>
      <c r="UEI42" s="159"/>
      <c r="UEJ42" s="165"/>
      <c r="UEK42" s="159"/>
      <c r="UEL42" s="165"/>
      <c r="UEM42" s="159"/>
      <c r="UEN42" s="165"/>
      <c r="UEO42" s="159"/>
      <c r="UEP42" s="165"/>
      <c r="UEQ42" s="159"/>
      <c r="UER42" s="165"/>
      <c r="UES42" s="159"/>
      <c r="UET42" s="165"/>
      <c r="UEU42" s="159"/>
      <c r="UEV42" s="165"/>
      <c r="UEW42" s="159"/>
      <c r="UEX42" s="165"/>
      <c r="UEY42" s="159"/>
      <c r="UEZ42" s="165"/>
      <c r="UFA42" s="159"/>
      <c r="UFB42" s="165"/>
      <c r="UFC42" s="159"/>
      <c r="UFD42" s="165"/>
      <c r="UFE42" s="159"/>
      <c r="UFF42" s="165"/>
      <c r="UFG42" s="159"/>
      <c r="UFH42" s="165"/>
      <c r="UFI42" s="159"/>
      <c r="UFJ42" s="165"/>
      <c r="UFK42" s="159"/>
      <c r="UFL42" s="165"/>
      <c r="UFM42" s="159"/>
      <c r="UFN42" s="165"/>
      <c r="UFO42" s="159"/>
      <c r="UFP42" s="165"/>
      <c r="UFQ42" s="159"/>
      <c r="UFR42" s="165"/>
      <c r="UFS42" s="159"/>
      <c r="UFT42" s="165"/>
      <c r="UFU42" s="159"/>
      <c r="UFV42" s="165"/>
      <c r="UFW42" s="159"/>
      <c r="UFX42" s="165"/>
      <c r="UFY42" s="159"/>
      <c r="UFZ42" s="165"/>
      <c r="UGA42" s="159"/>
      <c r="UGB42" s="165"/>
      <c r="UGC42" s="159"/>
      <c r="UGD42" s="165"/>
      <c r="UGE42" s="159"/>
      <c r="UGF42" s="165"/>
      <c r="UGG42" s="159"/>
      <c r="UGH42" s="165"/>
      <c r="UGI42" s="159"/>
      <c r="UGJ42" s="165"/>
      <c r="UGK42" s="159"/>
      <c r="UGL42" s="165"/>
      <c r="UGM42" s="159"/>
      <c r="UGN42" s="165"/>
      <c r="UGO42" s="159"/>
      <c r="UGP42" s="165"/>
      <c r="UGQ42" s="159"/>
      <c r="UGR42" s="165"/>
      <c r="UGS42" s="159"/>
      <c r="UGT42" s="165"/>
      <c r="UGU42" s="159"/>
      <c r="UGV42" s="165"/>
      <c r="UGW42" s="159"/>
      <c r="UGX42" s="165"/>
      <c r="UGY42" s="159"/>
      <c r="UGZ42" s="165"/>
      <c r="UHA42" s="159"/>
      <c r="UHB42" s="165"/>
      <c r="UHC42" s="159"/>
      <c r="UHD42" s="165"/>
      <c r="UHE42" s="159"/>
      <c r="UHF42" s="165"/>
      <c r="UHG42" s="159"/>
      <c r="UHH42" s="165"/>
      <c r="UHI42" s="159"/>
      <c r="UHJ42" s="165"/>
      <c r="UHK42" s="159"/>
      <c r="UHL42" s="165"/>
      <c r="UHM42" s="159"/>
      <c r="UHN42" s="165"/>
      <c r="UHO42" s="159"/>
      <c r="UHP42" s="165"/>
      <c r="UHQ42" s="159"/>
      <c r="UHR42" s="165"/>
      <c r="UHS42" s="159"/>
      <c r="UHT42" s="165"/>
      <c r="UHU42" s="159"/>
      <c r="UHV42" s="165"/>
      <c r="UHW42" s="159"/>
      <c r="UHX42" s="165"/>
      <c r="UHY42" s="159"/>
      <c r="UHZ42" s="165"/>
      <c r="UIA42" s="159"/>
      <c r="UIB42" s="165"/>
      <c r="UIC42" s="159"/>
      <c r="UID42" s="165"/>
      <c r="UIE42" s="159"/>
      <c r="UIF42" s="165"/>
      <c r="UIG42" s="159"/>
      <c r="UIH42" s="165"/>
      <c r="UII42" s="159"/>
      <c r="UIJ42" s="165"/>
      <c r="UIK42" s="159"/>
      <c r="UIL42" s="165"/>
      <c r="UIM42" s="159"/>
      <c r="UIN42" s="165"/>
      <c r="UIO42" s="159"/>
      <c r="UIP42" s="165"/>
      <c r="UIQ42" s="159"/>
      <c r="UIR42" s="165"/>
      <c r="UIS42" s="159"/>
      <c r="UIT42" s="165"/>
      <c r="UIU42" s="159"/>
      <c r="UIV42" s="165"/>
      <c r="UIW42" s="159"/>
      <c r="UIX42" s="165"/>
      <c r="UIY42" s="159"/>
      <c r="UIZ42" s="165"/>
      <c r="UJA42" s="159"/>
      <c r="UJB42" s="165"/>
      <c r="UJC42" s="159"/>
      <c r="UJD42" s="165"/>
      <c r="UJE42" s="159"/>
      <c r="UJF42" s="165"/>
      <c r="UJG42" s="159"/>
      <c r="UJH42" s="165"/>
      <c r="UJI42" s="159"/>
      <c r="UJJ42" s="165"/>
      <c r="UJK42" s="159"/>
      <c r="UJL42" s="165"/>
      <c r="UJM42" s="159"/>
      <c r="UJN42" s="165"/>
      <c r="UJO42" s="159"/>
      <c r="UJP42" s="165"/>
      <c r="UJQ42" s="159"/>
      <c r="UJR42" s="165"/>
      <c r="UJS42" s="159"/>
      <c r="UJT42" s="165"/>
      <c r="UJU42" s="159"/>
      <c r="UJV42" s="165"/>
      <c r="UJW42" s="159"/>
      <c r="UJX42" s="165"/>
      <c r="UJY42" s="159"/>
      <c r="UJZ42" s="165"/>
      <c r="UKA42" s="159"/>
      <c r="UKB42" s="165"/>
      <c r="UKC42" s="159"/>
      <c r="UKD42" s="165"/>
      <c r="UKE42" s="159"/>
      <c r="UKF42" s="165"/>
      <c r="UKG42" s="159"/>
      <c r="UKH42" s="165"/>
      <c r="UKI42" s="159"/>
      <c r="UKJ42" s="165"/>
      <c r="UKK42" s="159"/>
      <c r="UKL42" s="165"/>
      <c r="UKM42" s="159"/>
      <c r="UKN42" s="165"/>
      <c r="UKO42" s="159"/>
      <c r="UKP42" s="165"/>
      <c r="UKQ42" s="159"/>
      <c r="UKR42" s="165"/>
      <c r="UKS42" s="159"/>
      <c r="UKT42" s="165"/>
      <c r="UKU42" s="159"/>
      <c r="UKV42" s="165"/>
      <c r="UKW42" s="159"/>
      <c r="UKX42" s="165"/>
      <c r="UKY42" s="159"/>
      <c r="UKZ42" s="165"/>
      <c r="ULA42" s="159"/>
      <c r="ULB42" s="165"/>
      <c r="ULC42" s="159"/>
      <c r="ULD42" s="165"/>
      <c r="ULE42" s="159"/>
      <c r="ULF42" s="165"/>
      <c r="ULG42" s="159"/>
      <c r="ULH42" s="165"/>
      <c r="ULI42" s="159"/>
      <c r="ULJ42" s="165"/>
      <c r="ULK42" s="159"/>
      <c r="ULL42" s="165"/>
      <c r="ULM42" s="159"/>
      <c r="ULN42" s="165"/>
      <c r="ULO42" s="159"/>
      <c r="ULP42" s="165"/>
      <c r="ULQ42" s="159"/>
      <c r="ULR42" s="165"/>
      <c r="ULS42" s="159"/>
      <c r="ULT42" s="165"/>
      <c r="ULU42" s="159"/>
      <c r="ULV42" s="165"/>
      <c r="ULW42" s="159"/>
      <c r="ULX42" s="165"/>
      <c r="ULY42" s="159"/>
      <c r="ULZ42" s="165"/>
      <c r="UMA42" s="159"/>
      <c r="UMB42" s="165"/>
      <c r="UMC42" s="159"/>
      <c r="UMD42" s="165"/>
      <c r="UME42" s="159"/>
      <c r="UMF42" s="165"/>
      <c r="UMG42" s="159"/>
      <c r="UMH42" s="165"/>
      <c r="UMI42" s="159"/>
      <c r="UMJ42" s="165"/>
      <c r="UMK42" s="159"/>
      <c r="UML42" s="165"/>
      <c r="UMM42" s="159"/>
      <c r="UMN42" s="165"/>
      <c r="UMO42" s="159"/>
      <c r="UMP42" s="165"/>
      <c r="UMQ42" s="159"/>
      <c r="UMR42" s="165"/>
      <c r="UMS42" s="159"/>
      <c r="UMT42" s="165"/>
      <c r="UMU42" s="159"/>
      <c r="UMV42" s="165"/>
      <c r="UMW42" s="159"/>
      <c r="UMX42" s="165"/>
      <c r="UMY42" s="159"/>
      <c r="UMZ42" s="165"/>
      <c r="UNA42" s="159"/>
      <c r="UNB42" s="165"/>
      <c r="UNC42" s="159"/>
      <c r="UND42" s="165"/>
      <c r="UNE42" s="159"/>
      <c r="UNF42" s="165"/>
      <c r="UNG42" s="159"/>
      <c r="UNH42" s="165"/>
      <c r="UNI42" s="159"/>
      <c r="UNJ42" s="165"/>
      <c r="UNK42" s="159"/>
      <c r="UNL42" s="165"/>
      <c r="UNM42" s="159"/>
      <c r="UNN42" s="165"/>
      <c r="UNO42" s="159"/>
      <c r="UNP42" s="165"/>
      <c r="UNQ42" s="159"/>
      <c r="UNR42" s="165"/>
      <c r="UNS42" s="159"/>
      <c r="UNT42" s="165"/>
      <c r="UNU42" s="159"/>
      <c r="UNV42" s="165"/>
      <c r="UNW42" s="159"/>
      <c r="UNX42" s="165"/>
      <c r="UNY42" s="159"/>
      <c r="UNZ42" s="165"/>
      <c r="UOA42" s="159"/>
      <c r="UOB42" s="165"/>
      <c r="UOC42" s="159"/>
      <c r="UOD42" s="165"/>
      <c r="UOE42" s="159"/>
      <c r="UOF42" s="165"/>
      <c r="UOG42" s="159"/>
      <c r="UOH42" s="165"/>
      <c r="UOI42" s="159"/>
      <c r="UOJ42" s="165"/>
      <c r="UOK42" s="159"/>
      <c r="UOL42" s="165"/>
      <c r="UOM42" s="159"/>
      <c r="UON42" s="165"/>
      <c r="UOO42" s="159"/>
      <c r="UOP42" s="165"/>
      <c r="UOQ42" s="159"/>
      <c r="UOR42" s="165"/>
      <c r="UOS42" s="159"/>
      <c r="UOT42" s="165"/>
      <c r="UOU42" s="159"/>
      <c r="UOV42" s="165"/>
      <c r="UOW42" s="159"/>
      <c r="UOX42" s="165"/>
      <c r="UOY42" s="159"/>
      <c r="UOZ42" s="165"/>
      <c r="UPA42" s="159"/>
      <c r="UPB42" s="165"/>
      <c r="UPC42" s="159"/>
      <c r="UPD42" s="165"/>
      <c r="UPE42" s="159"/>
      <c r="UPF42" s="165"/>
      <c r="UPG42" s="159"/>
      <c r="UPH42" s="165"/>
      <c r="UPI42" s="159"/>
      <c r="UPJ42" s="165"/>
      <c r="UPK42" s="159"/>
      <c r="UPL42" s="165"/>
      <c r="UPM42" s="159"/>
      <c r="UPN42" s="165"/>
      <c r="UPO42" s="159"/>
      <c r="UPP42" s="165"/>
      <c r="UPQ42" s="159"/>
      <c r="UPR42" s="165"/>
      <c r="UPS42" s="159"/>
      <c r="UPT42" s="165"/>
      <c r="UPU42" s="159"/>
      <c r="UPV42" s="165"/>
      <c r="UPW42" s="159"/>
      <c r="UPX42" s="165"/>
      <c r="UPY42" s="159"/>
      <c r="UPZ42" s="165"/>
      <c r="UQA42" s="159"/>
      <c r="UQB42" s="165"/>
      <c r="UQC42" s="159"/>
      <c r="UQD42" s="165"/>
      <c r="UQE42" s="159"/>
      <c r="UQF42" s="165"/>
      <c r="UQG42" s="159"/>
      <c r="UQH42" s="165"/>
      <c r="UQI42" s="159"/>
      <c r="UQJ42" s="165"/>
      <c r="UQK42" s="159"/>
      <c r="UQL42" s="165"/>
      <c r="UQM42" s="159"/>
      <c r="UQN42" s="165"/>
      <c r="UQO42" s="159"/>
      <c r="UQP42" s="165"/>
      <c r="UQQ42" s="159"/>
      <c r="UQR42" s="165"/>
      <c r="UQS42" s="159"/>
      <c r="UQT42" s="165"/>
      <c r="UQU42" s="159"/>
      <c r="UQV42" s="165"/>
      <c r="UQW42" s="159"/>
      <c r="UQX42" s="165"/>
      <c r="UQY42" s="159"/>
      <c r="UQZ42" s="165"/>
      <c r="URA42" s="159"/>
      <c r="URB42" s="165"/>
      <c r="URC42" s="159"/>
      <c r="URD42" s="165"/>
      <c r="URE42" s="159"/>
      <c r="URF42" s="165"/>
      <c r="URG42" s="159"/>
      <c r="URH42" s="165"/>
      <c r="URI42" s="159"/>
      <c r="URJ42" s="165"/>
      <c r="URK42" s="159"/>
      <c r="URL42" s="165"/>
      <c r="URM42" s="159"/>
      <c r="URN42" s="165"/>
      <c r="URO42" s="159"/>
      <c r="URP42" s="165"/>
      <c r="URQ42" s="159"/>
      <c r="URR42" s="165"/>
      <c r="URS42" s="159"/>
      <c r="URT42" s="165"/>
      <c r="URU42" s="159"/>
      <c r="URV42" s="165"/>
      <c r="URW42" s="159"/>
      <c r="URX42" s="165"/>
      <c r="URY42" s="159"/>
      <c r="URZ42" s="165"/>
      <c r="USA42" s="159"/>
      <c r="USB42" s="165"/>
      <c r="USC42" s="159"/>
      <c r="USD42" s="165"/>
      <c r="USE42" s="159"/>
      <c r="USF42" s="165"/>
      <c r="USG42" s="159"/>
      <c r="USH42" s="165"/>
      <c r="USI42" s="159"/>
      <c r="USJ42" s="165"/>
      <c r="USK42" s="159"/>
      <c r="USL42" s="165"/>
      <c r="USM42" s="159"/>
      <c r="USN42" s="165"/>
      <c r="USO42" s="159"/>
      <c r="USP42" s="165"/>
      <c r="USQ42" s="159"/>
      <c r="USR42" s="165"/>
      <c r="USS42" s="159"/>
      <c r="UST42" s="165"/>
      <c r="USU42" s="159"/>
      <c r="USV42" s="165"/>
      <c r="USW42" s="159"/>
      <c r="USX42" s="165"/>
      <c r="USY42" s="159"/>
      <c r="USZ42" s="165"/>
      <c r="UTA42" s="159"/>
      <c r="UTB42" s="165"/>
      <c r="UTC42" s="159"/>
      <c r="UTD42" s="165"/>
      <c r="UTE42" s="159"/>
      <c r="UTF42" s="165"/>
      <c r="UTG42" s="159"/>
      <c r="UTH42" s="165"/>
      <c r="UTI42" s="159"/>
      <c r="UTJ42" s="165"/>
      <c r="UTK42" s="159"/>
      <c r="UTL42" s="165"/>
      <c r="UTM42" s="159"/>
      <c r="UTN42" s="165"/>
      <c r="UTO42" s="159"/>
      <c r="UTP42" s="165"/>
      <c r="UTQ42" s="159"/>
      <c r="UTR42" s="165"/>
      <c r="UTS42" s="159"/>
      <c r="UTT42" s="165"/>
      <c r="UTU42" s="159"/>
      <c r="UTV42" s="165"/>
      <c r="UTW42" s="159"/>
      <c r="UTX42" s="165"/>
      <c r="UTY42" s="159"/>
      <c r="UTZ42" s="165"/>
      <c r="UUA42" s="159"/>
      <c r="UUB42" s="165"/>
      <c r="UUC42" s="159"/>
      <c r="UUD42" s="165"/>
      <c r="UUE42" s="159"/>
      <c r="UUF42" s="165"/>
      <c r="UUG42" s="159"/>
      <c r="UUH42" s="165"/>
      <c r="UUI42" s="159"/>
      <c r="UUJ42" s="165"/>
      <c r="UUK42" s="159"/>
      <c r="UUL42" s="165"/>
      <c r="UUM42" s="159"/>
      <c r="UUN42" s="165"/>
      <c r="UUO42" s="159"/>
      <c r="UUP42" s="165"/>
      <c r="UUQ42" s="159"/>
      <c r="UUR42" s="165"/>
      <c r="UUS42" s="159"/>
      <c r="UUT42" s="165"/>
      <c r="UUU42" s="159"/>
      <c r="UUV42" s="165"/>
      <c r="UUW42" s="159"/>
      <c r="UUX42" s="165"/>
      <c r="UUY42" s="159"/>
      <c r="UUZ42" s="165"/>
      <c r="UVA42" s="159"/>
      <c r="UVB42" s="165"/>
      <c r="UVC42" s="159"/>
      <c r="UVD42" s="165"/>
      <c r="UVE42" s="159"/>
      <c r="UVF42" s="165"/>
      <c r="UVG42" s="159"/>
      <c r="UVH42" s="165"/>
      <c r="UVI42" s="159"/>
      <c r="UVJ42" s="165"/>
      <c r="UVK42" s="159"/>
      <c r="UVL42" s="165"/>
      <c r="UVM42" s="159"/>
      <c r="UVN42" s="165"/>
      <c r="UVO42" s="159"/>
      <c r="UVP42" s="165"/>
      <c r="UVQ42" s="159"/>
      <c r="UVR42" s="165"/>
      <c r="UVS42" s="159"/>
      <c r="UVT42" s="165"/>
      <c r="UVU42" s="159"/>
      <c r="UVV42" s="165"/>
      <c r="UVW42" s="159"/>
      <c r="UVX42" s="165"/>
      <c r="UVY42" s="159"/>
      <c r="UVZ42" s="165"/>
      <c r="UWA42" s="159"/>
      <c r="UWB42" s="165"/>
      <c r="UWC42" s="159"/>
      <c r="UWD42" s="165"/>
      <c r="UWE42" s="159"/>
      <c r="UWF42" s="165"/>
      <c r="UWG42" s="159"/>
      <c r="UWH42" s="165"/>
      <c r="UWI42" s="159"/>
      <c r="UWJ42" s="165"/>
      <c r="UWK42" s="159"/>
      <c r="UWL42" s="165"/>
      <c r="UWM42" s="159"/>
      <c r="UWN42" s="165"/>
      <c r="UWO42" s="159"/>
      <c r="UWP42" s="165"/>
      <c r="UWQ42" s="159"/>
      <c r="UWR42" s="165"/>
      <c r="UWS42" s="159"/>
      <c r="UWT42" s="165"/>
      <c r="UWU42" s="159"/>
      <c r="UWV42" s="165"/>
      <c r="UWW42" s="159"/>
      <c r="UWX42" s="165"/>
      <c r="UWY42" s="159"/>
      <c r="UWZ42" s="165"/>
      <c r="UXA42" s="159"/>
      <c r="UXB42" s="165"/>
      <c r="UXC42" s="159"/>
      <c r="UXD42" s="165"/>
      <c r="UXE42" s="159"/>
      <c r="UXF42" s="165"/>
      <c r="UXG42" s="159"/>
      <c r="UXH42" s="165"/>
      <c r="UXI42" s="159"/>
      <c r="UXJ42" s="165"/>
      <c r="UXK42" s="159"/>
      <c r="UXL42" s="165"/>
      <c r="UXM42" s="159"/>
      <c r="UXN42" s="165"/>
      <c r="UXO42" s="159"/>
      <c r="UXP42" s="165"/>
      <c r="UXQ42" s="159"/>
      <c r="UXR42" s="165"/>
      <c r="UXS42" s="159"/>
      <c r="UXT42" s="165"/>
      <c r="UXU42" s="159"/>
      <c r="UXV42" s="165"/>
      <c r="UXW42" s="159"/>
      <c r="UXX42" s="165"/>
      <c r="UXY42" s="159"/>
      <c r="UXZ42" s="165"/>
      <c r="UYA42" s="159"/>
      <c r="UYB42" s="165"/>
      <c r="UYC42" s="159"/>
      <c r="UYD42" s="165"/>
      <c r="UYE42" s="159"/>
      <c r="UYF42" s="165"/>
      <c r="UYG42" s="159"/>
      <c r="UYH42" s="165"/>
      <c r="UYI42" s="159"/>
      <c r="UYJ42" s="165"/>
      <c r="UYK42" s="159"/>
      <c r="UYL42" s="165"/>
      <c r="UYM42" s="159"/>
      <c r="UYN42" s="165"/>
      <c r="UYO42" s="159"/>
      <c r="UYP42" s="165"/>
      <c r="UYQ42" s="159"/>
      <c r="UYR42" s="165"/>
      <c r="UYS42" s="159"/>
      <c r="UYT42" s="165"/>
      <c r="UYU42" s="159"/>
      <c r="UYV42" s="165"/>
      <c r="UYW42" s="159"/>
      <c r="UYX42" s="165"/>
      <c r="UYY42" s="159"/>
      <c r="UYZ42" s="165"/>
      <c r="UZA42" s="159"/>
      <c r="UZB42" s="165"/>
      <c r="UZC42" s="159"/>
      <c r="UZD42" s="165"/>
      <c r="UZE42" s="159"/>
      <c r="UZF42" s="165"/>
      <c r="UZG42" s="159"/>
      <c r="UZH42" s="165"/>
      <c r="UZI42" s="159"/>
      <c r="UZJ42" s="165"/>
      <c r="UZK42" s="159"/>
      <c r="UZL42" s="165"/>
      <c r="UZM42" s="159"/>
      <c r="UZN42" s="165"/>
      <c r="UZO42" s="159"/>
      <c r="UZP42" s="165"/>
      <c r="UZQ42" s="159"/>
      <c r="UZR42" s="165"/>
      <c r="UZS42" s="159"/>
      <c r="UZT42" s="165"/>
      <c r="UZU42" s="159"/>
      <c r="UZV42" s="165"/>
      <c r="UZW42" s="159"/>
      <c r="UZX42" s="165"/>
      <c r="UZY42" s="159"/>
      <c r="UZZ42" s="165"/>
      <c r="VAA42" s="159"/>
      <c r="VAB42" s="165"/>
      <c r="VAC42" s="159"/>
      <c r="VAD42" s="165"/>
      <c r="VAE42" s="159"/>
      <c r="VAF42" s="165"/>
      <c r="VAG42" s="159"/>
      <c r="VAH42" s="165"/>
      <c r="VAI42" s="159"/>
      <c r="VAJ42" s="165"/>
      <c r="VAK42" s="159"/>
      <c r="VAL42" s="165"/>
      <c r="VAM42" s="159"/>
      <c r="VAN42" s="165"/>
      <c r="VAO42" s="159"/>
      <c r="VAP42" s="165"/>
      <c r="VAQ42" s="159"/>
      <c r="VAR42" s="165"/>
      <c r="VAS42" s="159"/>
      <c r="VAT42" s="165"/>
      <c r="VAU42" s="159"/>
      <c r="VAV42" s="165"/>
      <c r="VAW42" s="159"/>
      <c r="VAX42" s="165"/>
      <c r="VAY42" s="159"/>
      <c r="VAZ42" s="165"/>
      <c r="VBA42" s="159"/>
      <c r="VBB42" s="165"/>
      <c r="VBC42" s="159"/>
      <c r="VBD42" s="165"/>
      <c r="VBE42" s="159"/>
      <c r="VBF42" s="165"/>
      <c r="VBG42" s="159"/>
      <c r="VBH42" s="165"/>
      <c r="VBI42" s="159"/>
      <c r="VBJ42" s="165"/>
      <c r="VBK42" s="159"/>
      <c r="VBL42" s="165"/>
      <c r="VBM42" s="159"/>
      <c r="VBN42" s="165"/>
      <c r="VBO42" s="159"/>
      <c r="VBP42" s="165"/>
      <c r="VBQ42" s="159"/>
      <c r="VBR42" s="165"/>
      <c r="VBS42" s="159"/>
      <c r="VBT42" s="165"/>
      <c r="VBU42" s="159"/>
      <c r="VBV42" s="165"/>
      <c r="VBW42" s="159"/>
      <c r="VBX42" s="165"/>
      <c r="VBY42" s="159"/>
      <c r="VBZ42" s="165"/>
      <c r="VCA42" s="159"/>
      <c r="VCB42" s="165"/>
      <c r="VCC42" s="159"/>
      <c r="VCD42" s="165"/>
      <c r="VCE42" s="159"/>
      <c r="VCF42" s="165"/>
      <c r="VCG42" s="159"/>
      <c r="VCH42" s="165"/>
      <c r="VCI42" s="159"/>
      <c r="VCJ42" s="165"/>
      <c r="VCK42" s="159"/>
      <c r="VCL42" s="165"/>
      <c r="VCM42" s="159"/>
      <c r="VCN42" s="165"/>
      <c r="VCO42" s="159"/>
      <c r="VCP42" s="165"/>
      <c r="VCQ42" s="159"/>
      <c r="VCR42" s="165"/>
      <c r="VCS42" s="159"/>
      <c r="VCT42" s="165"/>
      <c r="VCU42" s="159"/>
      <c r="VCV42" s="165"/>
      <c r="VCW42" s="159"/>
      <c r="VCX42" s="165"/>
      <c r="VCY42" s="159"/>
      <c r="VCZ42" s="165"/>
      <c r="VDA42" s="159"/>
      <c r="VDB42" s="165"/>
      <c r="VDC42" s="159"/>
      <c r="VDD42" s="165"/>
      <c r="VDE42" s="159"/>
      <c r="VDF42" s="165"/>
      <c r="VDG42" s="159"/>
      <c r="VDH42" s="165"/>
      <c r="VDI42" s="159"/>
      <c r="VDJ42" s="165"/>
      <c r="VDK42" s="159"/>
      <c r="VDL42" s="165"/>
      <c r="VDM42" s="159"/>
      <c r="VDN42" s="165"/>
      <c r="VDO42" s="159"/>
      <c r="VDP42" s="165"/>
      <c r="VDQ42" s="159"/>
      <c r="VDR42" s="165"/>
      <c r="VDS42" s="159"/>
      <c r="VDT42" s="165"/>
      <c r="VDU42" s="159"/>
      <c r="VDV42" s="165"/>
      <c r="VDW42" s="159"/>
      <c r="VDX42" s="165"/>
      <c r="VDY42" s="159"/>
      <c r="VDZ42" s="165"/>
      <c r="VEA42" s="159"/>
      <c r="VEB42" s="165"/>
      <c r="VEC42" s="159"/>
      <c r="VED42" s="165"/>
      <c r="VEE42" s="159"/>
      <c r="VEF42" s="165"/>
      <c r="VEG42" s="159"/>
      <c r="VEH42" s="165"/>
      <c r="VEI42" s="159"/>
      <c r="VEJ42" s="165"/>
      <c r="VEK42" s="159"/>
      <c r="VEL42" s="165"/>
      <c r="VEM42" s="159"/>
      <c r="VEN42" s="165"/>
      <c r="VEO42" s="159"/>
      <c r="VEP42" s="165"/>
      <c r="VEQ42" s="159"/>
      <c r="VER42" s="165"/>
      <c r="VES42" s="159"/>
      <c r="VET42" s="165"/>
      <c r="VEU42" s="159"/>
      <c r="VEV42" s="165"/>
      <c r="VEW42" s="159"/>
      <c r="VEX42" s="165"/>
      <c r="VEY42" s="159"/>
      <c r="VEZ42" s="165"/>
      <c r="VFA42" s="159"/>
      <c r="VFB42" s="165"/>
      <c r="VFC42" s="159"/>
      <c r="VFD42" s="165"/>
      <c r="VFE42" s="159"/>
      <c r="VFF42" s="165"/>
      <c r="VFG42" s="159"/>
      <c r="VFH42" s="165"/>
      <c r="VFI42" s="159"/>
      <c r="VFJ42" s="165"/>
      <c r="VFK42" s="159"/>
      <c r="VFL42" s="165"/>
      <c r="VFM42" s="159"/>
      <c r="VFN42" s="165"/>
      <c r="VFO42" s="159"/>
      <c r="VFP42" s="165"/>
      <c r="VFQ42" s="159"/>
      <c r="VFR42" s="165"/>
      <c r="VFS42" s="159"/>
      <c r="VFT42" s="165"/>
      <c r="VFU42" s="159"/>
      <c r="VFV42" s="165"/>
      <c r="VFW42" s="159"/>
      <c r="VFX42" s="165"/>
      <c r="VFY42" s="159"/>
      <c r="VFZ42" s="165"/>
      <c r="VGA42" s="159"/>
      <c r="VGB42" s="165"/>
      <c r="VGC42" s="159"/>
      <c r="VGD42" s="165"/>
      <c r="VGE42" s="159"/>
      <c r="VGF42" s="165"/>
      <c r="VGG42" s="159"/>
      <c r="VGH42" s="165"/>
      <c r="VGI42" s="159"/>
      <c r="VGJ42" s="165"/>
      <c r="VGK42" s="159"/>
      <c r="VGL42" s="165"/>
      <c r="VGM42" s="159"/>
      <c r="VGN42" s="165"/>
      <c r="VGO42" s="159"/>
      <c r="VGP42" s="165"/>
      <c r="VGQ42" s="159"/>
      <c r="VGR42" s="165"/>
      <c r="VGS42" s="159"/>
      <c r="VGT42" s="165"/>
      <c r="VGU42" s="159"/>
      <c r="VGV42" s="165"/>
      <c r="VGW42" s="159"/>
      <c r="VGX42" s="165"/>
      <c r="VGY42" s="159"/>
      <c r="VGZ42" s="165"/>
      <c r="VHA42" s="159"/>
      <c r="VHB42" s="165"/>
      <c r="VHC42" s="159"/>
      <c r="VHD42" s="165"/>
      <c r="VHE42" s="159"/>
      <c r="VHF42" s="165"/>
      <c r="VHG42" s="159"/>
      <c r="VHH42" s="165"/>
      <c r="VHI42" s="159"/>
      <c r="VHJ42" s="165"/>
      <c r="VHK42" s="159"/>
      <c r="VHL42" s="165"/>
      <c r="VHM42" s="159"/>
      <c r="VHN42" s="165"/>
      <c r="VHO42" s="159"/>
      <c r="VHP42" s="165"/>
      <c r="VHQ42" s="159"/>
      <c r="VHR42" s="165"/>
      <c r="VHS42" s="159"/>
      <c r="VHT42" s="165"/>
      <c r="VHU42" s="159"/>
      <c r="VHV42" s="165"/>
      <c r="VHW42" s="159"/>
      <c r="VHX42" s="165"/>
      <c r="VHY42" s="159"/>
      <c r="VHZ42" s="165"/>
      <c r="VIA42" s="159"/>
      <c r="VIB42" s="165"/>
      <c r="VIC42" s="159"/>
      <c r="VID42" s="165"/>
      <c r="VIE42" s="159"/>
      <c r="VIF42" s="165"/>
      <c r="VIG42" s="159"/>
      <c r="VIH42" s="165"/>
      <c r="VII42" s="159"/>
      <c r="VIJ42" s="165"/>
      <c r="VIK42" s="159"/>
      <c r="VIL42" s="165"/>
      <c r="VIM42" s="159"/>
      <c r="VIN42" s="165"/>
      <c r="VIO42" s="159"/>
      <c r="VIP42" s="165"/>
      <c r="VIQ42" s="159"/>
      <c r="VIR42" s="165"/>
      <c r="VIS42" s="159"/>
      <c r="VIT42" s="165"/>
      <c r="VIU42" s="159"/>
      <c r="VIV42" s="165"/>
      <c r="VIW42" s="159"/>
      <c r="VIX42" s="165"/>
      <c r="VIY42" s="159"/>
      <c r="VIZ42" s="165"/>
      <c r="VJA42" s="159"/>
      <c r="VJB42" s="165"/>
      <c r="VJC42" s="159"/>
      <c r="VJD42" s="165"/>
      <c r="VJE42" s="159"/>
      <c r="VJF42" s="165"/>
      <c r="VJG42" s="159"/>
      <c r="VJH42" s="165"/>
      <c r="VJI42" s="159"/>
      <c r="VJJ42" s="165"/>
      <c r="VJK42" s="159"/>
      <c r="VJL42" s="165"/>
      <c r="VJM42" s="159"/>
      <c r="VJN42" s="165"/>
      <c r="VJO42" s="159"/>
      <c r="VJP42" s="165"/>
      <c r="VJQ42" s="159"/>
      <c r="VJR42" s="165"/>
      <c r="VJS42" s="159"/>
      <c r="VJT42" s="165"/>
      <c r="VJU42" s="159"/>
      <c r="VJV42" s="165"/>
      <c r="VJW42" s="159"/>
      <c r="VJX42" s="165"/>
      <c r="VJY42" s="159"/>
      <c r="VJZ42" s="165"/>
      <c r="VKA42" s="159"/>
      <c r="VKB42" s="165"/>
      <c r="VKC42" s="159"/>
      <c r="VKD42" s="165"/>
      <c r="VKE42" s="159"/>
      <c r="VKF42" s="165"/>
      <c r="VKG42" s="159"/>
      <c r="VKH42" s="165"/>
      <c r="VKI42" s="159"/>
      <c r="VKJ42" s="165"/>
      <c r="VKK42" s="159"/>
      <c r="VKL42" s="165"/>
      <c r="VKM42" s="159"/>
      <c r="VKN42" s="165"/>
      <c r="VKO42" s="159"/>
      <c r="VKP42" s="165"/>
      <c r="VKQ42" s="159"/>
      <c r="VKR42" s="165"/>
      <c r="VKS42" s="159"/>
      <c r="VKT42" s="165"/>
      <c r="VKU42" s="159"/>
      <c r="VKV42" s="165"/>
      <c r="VKW42" s="159"/>
      <c r="VKX42" s="165"/>
      <c r="VKY42" s="159"/>
      <c r="VKZ42" s="165"/>
      <c r="VLA42" s="159"/>
      <c r="VLB42" s="165"/>
      <c r="VLC42" s="159"/>
      <c r="VLD42" s="165"/>
      <c r="VLE42" s="159"/>
      <c r="VLF42" s="165"/>
      <c r="VLG42" s="159"/>
      <c r="VLH42" s="165"/>
      <c r="VLI42" s="159"/>
      <c r="VLJ42" s="165"/>
      <c r="VLK42" s="159"/>
      <c r="VLL42" s="165"/>
      <c r="VLM42" s="159"/>
      <c r="VLN42" s="165"/>
      <c r="VLO42" s="159"/>
      <c r="VLP42" s="165"/>
      <c r="VLQ42" s="159"/>
      <c r="VLR42" s="165"/>
      <c r="VLS42" s="159"/>
      <c r="VLT42" s="165"/>
      <c r="VLU42" s="159"/>
      <c r="VLV42" s="165"/>
      <c r="VLW42" s="159"/>
      <c r="VLX42" s="165"/>
      <c r="VLY42" s="159"/>
      <c r="VLZ42" s="165"/>
      <c r="VMA42" s="159"/>
      <c r="VMB42" s="165"/>
      <c r="VMC42" s="159"/>
      <c r="VMD42" s="165"/>
      <c r="VME42" s="159"/>
      <c r="VMF42" s="165"/>
      <c r="VMG42" s="159"/>
      <c r="VMH42" s="165"/>
      <c r="VMI42" s="159"/>
      <c r="VMJ42" s="165"/>
      <c r="VMK42" s="159"/>
      <c r="VML42" s="165"/>
      <c r="VMM42" s="159"/>
      <c r="VMN42" s="165"/>
      <c r="VMO42" s="159"/>
      <c r="VMP42" s="165"/>
      <c r="VMQ42" s="159"/>
      <c r="VMR42" s="165"/>
      <c r="VMS42" s="159"/>
      <c r="VMT42" s="165"/>
      <c r="VMU42" s="159"/>
      <c r="VMV42" s="165"/>
      <c r="VMW42" s="159"/>
      <c r="VMX42" s="165"/>
      <c r="VMY42" s="159"/>
      <c r="VMZ42" s="165"/>
      <c r="VNA42" s="159"/>
      <c r="VNB42" s="165"/>
      <c r="VNC42" s="159"/>
      <c r="VND42" s="165"/>
      <c r="VNE42" s="159"/>
      <c r="VNF42" s="165"/>
      <c r="VNG42" s="159"/>
      <c r="VNH42" s="165"/>
      <c r="VNI42" s="159"/>
      <c r="VNJ42" s="165"/>
      <c r="VNK42" s="159"/>
      <c r="VNL42" s="165"/>
      <c r="VNM42" s="159"/>
      <c r="VNN42" s="165"/>
      <c r="VNO42" s="159"/>
      <c r="VNP42" s="165"/>
      <c r="VNQ42" s="159"/>
      <c r="VNR42" s="165"/>
      <c r="VNS42" s="159"/>
      <c r="VNT42" s="165"/>
      <c r="VNU42" s="159"/>
      <c r="VNV42" s="165"/>
      <c r="VNW42" s="159"/>
      <c r="VNX42" s="165"/>
      <c r="VNY42" s="159"/>
      <c r="VNZ42" s="165"/>
      <c r="VOA42" s="159"/>
      <c r="VOB42" s="165"/>
      <c r="VOC42" s="159"/>
      <c r="VOD42" s="165"/>
      <c r="VOE42" s="159"/>
      <c r="VOF42" s="165"/>
      <c r="VOG42" s="159"/>
      <c r="VOH42" s="165"/>
      <c r="VOI42" s="159"/>
      <c r="VOJ42" s="165"/>
      <c r="VOK42" s="159"/>
      <c r="VOL42" s="165"/>
      <c r="VOM42" s="159"/>
      <c r="VON42" s="165"/>
      <c r="VOO42" s="159"/>
      <c r="VOP42" s="165"/>
      <c r="VOQ42" s="159"/>
      <c r="VOR42" s="165"/>
      <c r="VOS42" s="159"/>
      <c r="VOT42" s="165"/>
      <c r="VOU42" s="159"/>
      <c r="VOV42" s="165"/>
      <c r="VOW42" s="159"/>
      <c r="VOX42" s="165"/>
      <c r="VOY42" s="159"/>
      <c r="VOZ42" s="165"/>
      <c r="VPA42" s="159"/>
      <c r="VPB42" s="165"/>
      <c r="VPC42" s="159"/>
      <c r="VPD42" s="165"/>
      <c r="VPE42" s="159"/>
      <c r="VPF42" s="165"/>
      <c r="VPG42" s="159"/>
      <c r="VPH42" s="165"/>
      <c r="VPI42" s="159"/>
      <c r="VPJ42" s="165"/>
      <c r="VPK42" s="159"/>
      <c r="VPL42" s="165"/>
      <c r="VPM42" s="159"/>
      <c r="VPN42" s="165"/>
      <c r="VPO42" s="159"/>
      <c r="VPP42" s="165"/>
      <c r="VPQ42" s="159"/>
      <c r="VPR42" s="165"/>
      <c r="VPS42" s="159"/>
      <c r="VPT42" s="165"/>
      <c r="VPU42" s="159"/>
      <c r="VPV42" s="165"/>
      <c r="VPW42" s="159"/>
      <c r="VPX42" s="165"/>
      <c r="VPY42" s="159"/>
      <c r="VPZ42" s="165"/>
      <c r="VQA42" s="159"/>
      <c r="VQB42" s="165"/>
      <c r="VQC42" s="159"/>
      <c r="VQD42" s="165"/>
      <c r="VQE42" s="159"/>
      <c r="VQF42" s="165"/>
      <c r="VQG42" s="159"/>
      <c r="VQH42" s="165"/>
      <c r="VQI42" s="159"/>
      <c r="VQJ42" s="165"/>
      <c r="VQK42" s="159"/>
      <c r="VQL42" s="165"/>
      <c r="VQM42" s="159"/>
      <c r="VQN42" s="165"/>
      <c r="VQO42" s="159"/>
      <c r="VQP42" s="165"/>
      <c r="VQQ42" s="159"/>
      <c r="VQR42" s="165"/>
      <c r="VQS42" s="159"/>
      <c r="VQT42" s="165"/>
      <c r="VQU42" s="159"/>
      <c r="VQV42" s="165"/>
      <c r="VQW42" s="159"/>
      <c r="VQX42" s="165"/>
      <c r="VQY42" s="159"/>
      <c r="VQZ42" s="165"/>
      <c r="VRA42" s="159"/>
      <c r="VRB42" s="165"/>
      <c r="VRC42" s="159"/>
      <c r="VRD42" s="165"/>
      <c r="VRE42" s="159"/>
      <c r="VRF42" s="165"/>
      <c r="VRG42" s="159"/>
      <c r="VRH42" s="165"/>
      <c r="VRI42" s="159"/>
      <c r="VRJ42" s="165"/>
      <c r="VRK42" s="159"/>
      <c r="VRL42" s="165"/>
      <c r="VRM42" s="159"/>
      <c r="VRN42" s="165"/>
      <c r="VRO42" s="159"/>
      <c r="VRP42" s="165"/>
      <c r="VRQ42" s="159"/>
      <c r="VRR42" s="165"/>
      <c r="VRS42" s="159"/>
      <c r="VRT42" s="165"/>
      <c r="VRU42" s="159"/>
      <c r="VRV42" s="165"/>
      <c r="VRW42" s="159"/>
      <c r="VRX42" s="165"/>
      <c r="VRY42" s="159"/>
      <c r="VRZ42" s="165"/>
      <c r="VSA42" s="159"/>
      <c r="VSB42" s="165"/>
      <c r="VSC42" s="159"/>
      <c r="VSD42" s="165"/>
      <c r="VSE42" s="159"/>
      <c r="VSF42" s="165"/>
      <c r="VSG42" s="159"/>
      <c r="VSH42" s="165"/>
      <c r="VSI42" s="159"/>
      <c r="VSJ42" s="165"/>
      <c r="VSK42" s="159"/>
      <c r="VSL42" s="165"/>
      <c r="VSM42" s="159"/>
      <c r="VSN42" s="165"/>
      <c r="VSO42" s="159"/>
      <c r="VSP42" s="165"/>
      <c r="VSQ42" s="159"/>
      <c r="VSR42" s="165"/>
      <c r="VSS42" s="159"/>
      <c r="VST42" s="165"/>
      <c r="VSU42" s="159"/>
      <c r="VSV42" s="165"/>
      <c r="VSW42" s="159"/>
      <c r="VSX42" s="165"/>
      <c r="VSY42" s="159"/>
      <c r="VSZ42" s="165"/>
      <c r="VTA42" s="159"/>
      <c r="VTB42" s="165"/>
      <c r="VTC42" s="159"/>
      <c r="VTD42" s="165"/>
      <c r="VTE42" s="159"/>
      <c r="VTF42" s="165"/>
      <c r="VTG42" s="159"/>
      <c r="VTH42" s="165"/>
      <c r="VTI42" s="159"/>
      <c r="VTJ42" s="165"/>
      <c r="VTK42" s="159"/>
      <c r="VTL42" s="165"/>
      <c r="VTM42" s="159"/>
      <c r="VTN42" s="165"/>
      <c r="VTO42" s="159"/>
      <c r="VTP42" s="165"/>
      <c r="VTQ42" s="159"/>
      <c r="VTR42" s="165"/>
      <c r="VTS42" s="159"/>
      <c r="VTT42" s="165"/>
      <c r="VTU42" s="159"/>
      <c r="VTV42" s="165"/>
      <c r="VTW42" s="159"/>
      <c r="VTX42" s="165"/>
      <c r="VTY42" s="159"/>
      <c r="VTZ42" s="165"/>
      <c r="VUA42" s="159"/>
      <c r="VUB42" s="165"/>
      <c r="VUC42" s="159"/>
      <c r="VUD42" s="165"/>
      <c r="VUE42" s="159"/>
      <c r="VUF42" s="165"/>
      <c r="VUG42" s="159"/>
      <c r="VUH42" s="165"/>
      <c r="VUI42" s="159"/>
      <c r="VUJ42" s="165"/>
      <c r="VUK42" s="159"/>
      <c r="VUL42" s="165"/>
      <c r="VUM42" s="159"/>
      <c r="VUN42" s="165"/>
      <c r="VUO42" s="159"/>
      <c r="VUP42" s="165"/>
      <c r="VUQ42" s="159"/>
      <c r="VUR42" s="165"/>
      <c r="VUS42" s="159"/>
      <c r="VUT42" s="165"/>
      <c r="VUU42" s="159"/>
      <c r="VUV42" s="165"/>
      <c r="VUW42" s="159"/>
      <c r="VUX42" s="165"/>
      <c r="VUY42" s="159"/>
      <c r="VUZ42" s="165"/>
      <c r="VVA42" s="159"/>
      <c r="VVB42" s="165"/>
      <c r="VVC42" s="159"/>
      <c r="VVD42" s="165"/>
      <c r="VVE42" s="159"/>
      <c r="VVF42" s="165"/>
      <c r="VVG42" s="159"/>
      <c r="VVH42" s="165"/>
      <c r="VVI42" s="159"/>
      <c r="VVJ42" s="165"/>
      <c r="VVK42" s="159"/>
      <c r="VVL42" s="165"/>
      <c r="VVM42" s="159"/>
      <c r="VVN42" s="165"/>
      <c r="VVO42" s="159"/>
      <c r="VVP42" s="165"/>
      <c r="VVQ42" s="159"/>
      <c r="VVR42" s="165"/>
      <c r="VVS42" s="159"/>
      <c r="VVT42" s="165"/>
      <c r="VVU42" s="159"/>
      <c r="VVV42" s="165"/>
      <c r="VVW42" s="159"/>
      <c r="VVX42" s="165"/>
      <c r="VVY42" s="159"/>
      <c r="VVZ42" s="165"/>
      <c r="VWA42" s="159"/>
      <c r="VWB42" s="165"/>
      <c r="VWC42" s="159"/>
      <c r="VWD42" s="165"/>
      <c r="VWE42" s="159"/>
      <c r="VWF42" s="165"/>
      <c r="VWG42" s="159"/>
      <c r="VWH42" s="165"/>
      <c r="VWI42" s="159"/>
      <c r="VWJ42" s="165"/>
      <c r="VWK42" s="159"/>
      <c r="VWL42" s="165"/>
      <c r="VWM42" s="159"/>
      <c r="VWN42" s="165"/>
      <c r="VWO42" s="159"/>
      <c r="VWP42" s="165"/>
      <c r="VWQ42" s="159"/>
      <c r="VWR42" s="165"/>
      <c r="VWS42" s="159"/>
      <c r="VWT42" s="165"/>
      <c r="VWU42" s="159"/>
      <c r="VWV42" s="165"/>
      <c r="VWW42" s="159"/>
      <c r="VWX42" s="165"/>
      <c r="VWY42" s="159"/>
      <c r="VWZ42" s="165"/>
      <c r="VXA42" s="159"/>
      <c r="VXB42" s="165"/>
      <c r="VXC42" s="159"/>
      <c r="VXD42" s="165"/>
      <c r="VXE42" s="159"/>
      <c r="VXF42" s="165"/>
      <c r="VXG42" s="159"/>
      <c r="VXH42" s="165"/>
      <c r="VXI42" s="159"/>
      <c r="VXJ42" s="165"/>
      <c r="VXK42" s="159"/>
      <c r="VXL42" s="165"/>
      <c r="VXM42" s="159"/>
      <c r="VXN42" s="165"/>
      <c r="VXO42" s="159"/>
      <c r="VXP42" s="165"/>
      <c r="VXQ42" s="159"/>
      <c r="VXR42" s="165"/>
      <c r="VXS42" s="159"/>
      <c r="VXT42" s="165"/>
      <c r="VXU42" s="159"/>
      <c r="VXV42" s="165"/>
      <c r="VXW42" s="159"/>
      <c r="VXX42" s="165"/>
      <c r="VXY42" s="159"/>
      <c r="VXZ42" s="165"/>
      <c r="VYA42" s="159"/>
      <c r="VYB42" s="165"/>
      <c r="VYC42" s="159"/>
      <c r="VYD42" s="165"/>
      <c r="VYE42" s="159"/>
      <c r="VYF42" s="165"/>
      <c r="VYG42" s="159"/>
      <c r="VYH42" s="165"/>
      <c r="VYI42" s="159"/>
      <c r="VYJ42" s="165"/>
      <c r="VYK42" s="159"/>
      <c r="VYL42" s="165"/>
      <c r="VYM42" s="159"/>
      <c r="VYN42" s="165"/>
      <c r="VYO42" s="159"/>
      <c r="VYP42" s="165"/>
      <c r="VYQ42" s="159"/>
      <c r="VYR42" s="165"/>
      <c r="VYS42" s="159"/>
      <c r="VYT42" s="165"/>
      <c r="VYU42" s="159"/>
      <c r="VYV42" s="165"/>
      <c r="VYW42" s="159"/>
      <c r="VYX42" s="165"/>
      <c r="VYY42" s="159"/>
      <c r="VYZ42" s="165"/>
      <c r="VZA42" s="159"/>
      <c r="VZB42" s="165"/>
      <c r="VZC42" s="159"/>
      <c r="VZD42" s="165"/>
      <c r="VZE42" s="159"/>
      <c r="VZF42" s="165"/>
      <c r="VZG42" s="159"/>
      <c r="VZH42" s="165"/>
      <c r="VZI42" s="159"/>
      <c r="VZJ42" s="165"/>
      <c r="VZK42" s="159"/>
      <c r="VZL42" s="165"/>
      <c r="VZM42" s="159"/>
      <c r="VZN42" s="165"/>
      <c r="VZO42" s="159"/>
      <c r="VZP42" s="165"/>
      <c r="VZQ42" s="159"/>
      <c r="VZR42" s="165"/>
      <c r="VZS42" s="159"/>
      <c r="VZT42" s="165"/>
      <c r="VZU42" s="159"/>
      <c r="VZV42" s="165"/>
      <c r="VZW42" s="159"/>
      <c r="VZX42" s="165"/>
      <c r="VZY42" s="159"/>
      <c r="VZZ42" s="165"/>
      <c r="WAA42" s="159"/>
      <c r="WAB42" s="165"/>
      <c r="WAC42" s="159"/>
      <c r="WAD42" s="165"/>
      <c r="WAE42" s="159"/>
      <c r="WAF42" s="165"/>
      <c r="WAG42" s="159"/>
      <c r="WAH42" s="165"/>
      <c r="WAI42" s="159"/>
      <c r="WAJ42" s="165"/>
      <c r="WAK42" s="159"/>
      <c r="WAL42" s="165"/>
      <c r="WAM42" s="159"/>
      <c r="WAN42" s="165"/>
      <c r="WAO42" s="159"/>
      <c r="WAP42" s="165"/>
      <c r="WAQ42" s="159"/>
      <c r="WAR42" s="165"/>
      <c r="WAS42" s="159"/>
      <c r="WAT42" s="165"/>
      <c r="WAU42" s="159"/>
      <c r="WAV42" s="165"/>
      <c r="WAW42" s="159"/>
      <c r="WAX42" s="165"/>
      <c r="WAY42" s="159"/>
      <c r="WAZ42" s="165"/>
      <c r="WBA42" s="159"/>
      <c r="WBB42" s="165"/>
      <c r="WBC42" s="159"/>
      <c r="WBD42" s="165"/>
      <c r="WBE42" s="159"/>
      <c r="WBF42" s="165"/>
      <c r="WBG42" s="159"/>
      <c r="WBH42" s="165"/>
      <c r="WBI42" s="159"/>
      <c r="WBJ42" s="165"/>
      <c r="WBK42" s="159"/>
      <c r="WBL42" s="165"/>
      <c r="WBM42" s="159"/>
      <c r="WBN42" s="165"/>
      <c r="WBO42" s="159"/>
      <c r="WBP42" s="165"/>
      <c r="WBQ42" s="159"/>
      <c r="WBR42" s="165"/>
      <c r="WBS42" s="159"/>
      <c r="WBT42" s="165"/>
      <c r="WBU42" s="159"/>
      <c r="WBV42" s="165"/>
      <c r="WBW42" s="159"/>
      <c r="WBX42" s="165"/>
      <c r="WBY42" s="159"/>
      <c r="WBZ42" s="165"/>
      <c r="WCA42" s="159"/>
      <c r="WCB42" s="165"/>
      <c r="WCC42" s="159"/>
      <c r="WCD42" s="165"/>
      <c r="WCE42" s="159"/>
      <c r="WCF42" s="165"/>
      <c r="WCG42" s="159"/>
      <c r="WCH42" s="165"/>
      <c r="WCI42" s="159"/>
      <c r="WCJ42" s="165"/>
      <c r="WCK42" s="159"/>
      <c r="WCL42" s="165"/>
      <c r="WCM42" s="159"/>
      <c r="WCN42" s="165"/>
      <c r="WCO42" s="159"/>
      <c r="WCP42" s="165"/>
      <c r="WCQ42" s="159"/>
      <c r="WCR42" s="165"/>
      <c r="WCS42" s="159"/>
      <c r="WCT42" s="165"/>
      <c r="WCU42" s="159"/>
      <c r="WCV42" s="165"/>
      <c r="WCW42" s="159"/>
      <c r="WCX42" s="165"/>
      <c r="WCY42" s="159"/>
      <c r="WCZ42" s="165"/>
      <c r="WDA42" s="159"/>
      <c r="WDB42" s="165"/>
      <c r="WDC42" s="159"/>
      <c r="WDD42" s="165"/>
      <c r="WDE42" s="159"/>
      <c r="WDF42" s="165"/>
      <c r="WDG42" s="159"/>
      <c r="WDH42" s="165"/>
      <c r="WDI42" s="159"/>
      <c r="WDJ42" s="165"/>
      <c r="WDK42" s="159"/>
      <c r="WDL42" s="165"/>
      <c r="WDM42" s="159"/>
      <c r="WDN42" s="165"/>
      <c r="WDO42" s="159"/>
      <c r="WDP42" s="165"/>
      <c r="WDQ42" s="159"/>
      <c r="WDR42" s="165"/>
      <c r="WDS42" s="159"/>
      <c r="WDT42" s="165"/>
      <c r="WDU42" s="159"/>
      <c r="WDV42" s="165"/>
      <c r="WDW42" s="159"/>
      <c r="WDX42" s="165"/>
      <c r="WDY42" s="159"/>
      <c r="WDZ42" s="165"/>
      <c r="WEA42" s="159"/>
      <c r="WEB42" s="165"/>
      <c r="WEC42" s="159"/>
      <c r="WED42" s="165"/>
      <c r="WEE42" s="159"/>
      <c r="WEF42" s="165"/>
      <c r="WEG42" s="159"/>
      <c r="WEH42" s="165"/>
      <c r="WEI42" s="159"/>
      <c r="WEJ42" s="165"/>
      <c r="WEK42" s="159"/>
      <c r="WEL42" s="165"/>
      <c r="WEM42" s="159"/>
      <c r="WEN42" s="165"/>
      <c r="WEO42" s="159"/>
      <c r="WEP42" s="165"/>
      <c r="WEQ42" s="159"/>
      <c r="WER42" s="165"/>
      <c r="WES42" s="159"/>
      <c r="WET42" s="165"/>
      <c r="WEU42" s="159"/>
      <c r="WEV42" s="165"/>
      <c r="WEW42" s="159"/>
      <c r="WEX42" s="165"/>
      <c r="WEY42" s="159"/>
      <c r="WEZ42" s="165"/>
      <c r="WFA42" s="159"/>
      <c r="WFB42" s="165"/>
      <c r="WFC42" s="159"/>
      <c r="WFD42" s="165"/>
      <c r="WFE42" s="159"/>
      <c r="WFF42" s="165"/>
      <c r="WFG42" s="159"/>
      <c r="WFH42" s="165"/>
      <c r="WFI42" s="159"/>
      <c r="WFJ42" s="165"/>
      <c r="WFK42" s="159"/>
      <c r="WFL42" s="165"/>
      <c r="WFM42" s="159"/>
      <c r="WFN42" s="165"/>
      <c r="WFO42" s="159"/>
      <c r="WFP42" s="165"/>
      <c r="WFQ42" s="159"/>
      <c r="WFR42" s="165"/>
      <c r="WFS42" s="159"/>
      <c r="WFT42" s="165"/>
      <c r="WFU42" s="159"/>
      <c r="WFV42" s="165"/>
      <c r="WFW42" s="159"/>
      <c r="WFX42" s="165"/>
      <c r="WFY42" s="159"/>
      <c r="WFZ42" s="165"/>
      <c r="WGA42" s="159"/>
      <c r="WGB42" s="165"/>
      <c r="WGC42" s="159"/>
      <c r="WGD42" s="165"/>
      <c r="WGE42" s="159"/>
      <c r="WGF42" s="165"/>
      <c r="WGG42" s="159"/>
      <c r="WGH42" s="165"/>
      <c r="WGI42" s="159"/>
      <c r="WGJ42" s="165"/>
      <c r="WGK42" s="159"/>
      <c r="WGL42" s="165"/>
      <c r="WGM42" s="159"/>
      <c r="WGN42" s="165"/>
      <c r="WGO42" s="159"/>
      <c r="WGP42" s="165"/>
      <c r="WGQ42" s="159"/>
      <c r="WGR42" s="165"/>
      <c r="WGS42" s="159"/>
      <c r="WGT42" s="165"/>
      <c r="WGU42" s="159"/>
      <c r="WGV42" s="165"/>
      <c r="WGW42" s="159"/>
      <c r="WGX42" s="165"/>
      <c r="WGY42" s="159"/>
      <c r="WGZ42" s="165"/>
      <c r="WHA42" s="159"/>
      <c r="WHB42" s="165"/>
      <c r="WHC42" s="159"/>
      <c r="WHD42" s="165"/>
      <c r="WHE42" s="159"/>
      <c r="WHF42" s="165"/>
      <c r="WHG42" s="159"/>
      <c r="WHH42" s="165"/>
      <c r="WHI42" s="159"/>
      <c r="WHJ42" s="165"/>
      <c r="WHK42" s="159"/>
      <c r="WHL42" s="165"/>
      <c r="WHM42" s="159"/>
      <c r="WHN42" s="165"/>
      <c r="WHO42" s="159"/>
      <c r="WHP42" s="165"/>
      <c r="WHQ42" s="159"/>
      <c r="WHR42" s="165"/>
      <c r="WHS42" s="159"/>
      <c r="WHT42" s="165"/>
      <c r="WHU42" s="159"/>
      <c r="WHV42" s="165"/>
      <c r="WHW42" s="159"/>
      <c r="WHX42" s="165"/>
      <c r="WHY42" s="159"/>
      <c r="WHZ42" s="165"/>
      <c r="WIA42" s="159"/>
      <c r="WIB42" s="165"/>
      <c r="WIC42" s="159"/>
      <c r="WID42" s="165"/>
      <c r="WIE42" s="159"/>
      <c r="WIF42" s="165"/>
      <c r="WIG42" s="159"/>
      <c r="WIH42" s="165"/>
      <c r="WII42" s="159"/>
      <c r="WIJ42" s="165"/>
      <c r="WIK42" s="159"/>
      <c r="WIL42" s="165"/>
      <c r="WIM42" s="159"/>
      <c r="WIN42" s="165"/>
      <c r="WIO42" s="159"/>
      <c r="WIP42" s="165"/>
      <c r="WIQ42" s="159"/>
      <c r="WIR42" s="165"/>
      <c r="WIS42" s="159"/>
      <c r="WIT42" s="165"/>
      <c r="WIU42" s="159"/>
      <c r="WIV42" s="165"/>
      <c r="WIW42" s="159"/>
      <c r="WIX42" s="165"/>
      <c r="WIY42" s="159"/>
      <c r="WIZ42" s="165"/>
      <c r="WJA42" s="159"/>
      <c r="WJB42" s="165"/>
      <c r="WJC42" s="159"/>
      <c r="WJD42" s="165"/>
      <c r="WJE42" s="159"/>
      <c r="WJF42" s="165"/>
      <c r="WJG42" s="159"/>
      <c r="WJH42" s="165"/>
      <c r="WJI42" s="159"/>
      <c r="WJJ42" s="165"/>
      <c r="WJK42" s="159"/>
      <c r="WJL42" s="165"/>
      <c r="WJM42" s="159"/>
      <c r="WJN42" s="165"/>
      <c r="WJO42" s="159"/>
      <c r="WJP42" s="165"/>
      <c r="WJQ42" s="159"/>
      <c r="WJR42" s="165"/>
      <c r="WJS42" s="159"/>
      <c r="WJT42" s="165"/>
      <c r="WJU42" s="159"/>
      <c r="WJV42" s="165"/>
      <c r="WJW42" s="159"/>
      <c r="WJX42" s="165"/>
      <c r="WJY42" s="159"/>
      <c r="WJZ42" s="165"/>
      <c r="WKA42" s="159"/>
      <c r="WKB42" s="165"/>
      <c r="WKC42" s="159"/>
      <c r="WKD42" s="165"/>
      <c r="WKE42" s="159"/>
      <c r="WKF42" s="165"/>
      <c r="WKG42" s="159"/>
      <c r="WKH42" s="165"/>
      <c r="WKI42" s="159"/>
      <c r="WKJ42" s="165"/>
      <c r="WKK42" s="159"/>
      <c r="WKL42" s="165"/>
      <c r="WKM42" s="159"/>
      <c r="WKN42" s="165"/>
      <c r="WKO42" s="159"/>
      <c r="WKP42" s="165"/>
      <c r="WKQ42" s="159"/>
      <c r="WKR42" s="165"/>
      <c r="WKS42" s="159"/>
      <c r="WKT42" s="165"/>
      <c r="WKU42" s="159"/>
      <c r="WKV42" s="165"/>
      <c r="WKW42" s="159"/>
      <c r="WKX42" s="165"/>
      <c r="WKY42" s="159"/>
      <c r="WKZ42" s="165"/>
      <c r="WLA42" s="159"/>
      <c r="WLB42" s="165"/>
      <c r="WLC42" s="159"/>
      <c r="WLD42" s="165"/>
      <c r="WLE42" s="159"/>
      <c r="WLF42" s="165"/>
      <c r="WLG42" s="159"/>
      <c r="WLH42" s="165"/>
      <c r="WLI42" s="159"/>
      <c r="WLJ42" s="165"/>
      <c r="WLK42" s="159"/>
      <c r="WLL42" s="165"/>
      <c r="WLM42" s="159"/>
      <c r="WLN42" s="165"/>
      <c r="WLO42" s="159"/>
      <c r="WLP42" s="165"/>
      <c r="WLQ42" s="159"/>
      <c r="WLR42" s="165"/>
      <c r="WLS42" s="159"/>
      <c r="WLT42" s="165"/>
      <c r="WLU42" s="159"/>
      <c r="WLV42" s="165"/>
      <c r="WLW42" s="159"/>
      <c r="WLX42" s="165"/>
      <c r="WLY42" s="159"/>
      <c r="WLZ42" s="165"/>
      <c r="WMA42" s="159"/>
      <c r="WMB42" s="165"/>
      <c r="WMC42" s="159"/>
      <c r="WMD42" s="165"/>
      <c r="WME42" s="159"/>
      <c r="WMF42" s="165"/>
      <c r="WMG42" s="159"/>
      <c r="WMH42" s="165"/>
      <c r="WMI42" s="159"/>
      <c r="WMJ42" s="165"/>
      <c r="WMK42" s="159"/>
      <c r="WML42" s="165"/>
      <c r="WMM42" s="159"/>
      <c r="WMN42" s="165"/>
      <c r="WMO42" s="159"/>
      <c r="WMP42" s="165"/>
      <c r="WMQ42" s="159"/>
      <c r="WMR42" s="165"/>
      <c r="WMS42" s="159"/>
      <c r="WMT42" s="165"/>
      <c r="WMU42" s="159"/>
      <c r="WMV42" s="165"/>
      <c r="WMW42" s="159"/>
      <c r="WMX42" s="165"/>
      <c r="WMY42" s="159"/>
      <c r="WMZ42" s="165"/>
      <c r="WNA42" s="159"/>
      <c r="WNB42" s="165"/>
      <c r="WNC42" s="159"/>
      <c r="WND42" s="165"/>
      <c r="WNE42" s="159"/>
      <c r="WNF42" s="165"/>
      <c r="WNG42" s="159"/>
      <c r="WNH42" s="165"/>
      <c r="WNI42" s="159"/>
      <c r="WNJ42" s="165"/>
      <c r="WNK42" s="159"/>
      <c r="WNL42" s="165"/>
      <c r="WNM42" s="159"/>
      <c r="WNN42" s="165"/>
      <c r="WNO42" s="159"/>
      <c r="WNP42" s="165"/>
      <c r="WNQ42" s="159"/>
      <c r="WNR42" s="165"/>
      <c r="WNS42" s="159"/>
      <c r="WNT42" s="165"/>
      <c r="WNU42" s="159"/>
      <c r="WNV42" s="165"/>
      <c r="WNW42" s="159"/>
      <c r="WNX42" s="165"/>
      <c r="WNY42" s="159"/>
      <c r="WNZ42" s="165"/>
      <c r="WOA42" s="159"/>
      <c r="WOB42" s="165"/>
      <c r="WOC42" s="159"/>
      <c r="WOD42" s="165"/>
      <c r="WOE42" s="159"/>
      <c r="WOF42" s="165"/>
      <c r="WOG42" s="159"/>
      <c r="WOH42" s="165"/>
      <c r="WOI42" s="159"/>
      <c r="WOJ42" s="165"/>
      <c r="WOK42" s="159"/>
      <c r="WOL42" s="165"/>
      <c r="WOM42" s="159"/>
      <c r="WON42" s="165"/>
      <c r="WOO42" s="159"/>
      <c r="WOP42" s="165"/>
      <c r="WOQ42" s="159"/>
      <c r="WOR42" s="165"/>
      <c r="WOS42" s="159"/>
      <c r="WOT42" s="165"/>
      <c r="WOU42" s="159"/>
      <c r="WOV42" s="165"/>
      <c r="WOW42" s="159"/>
      <c r="WOX42" s="165"/>
      <c r="WOY42" s="159"/>
      <c r="WOZ42" s="165"/>
      <c r="WPA42" s="159"/>
      <c r="WPB42" s="165"/>
      <c r="WPC42" s="159"/>
      <c r="WPD42" s="165"/>
      <c r="WPE42" s="159"/>
      <c r="WPF42" s="165"/>
      <c r="WPG42" s="159"/>
      <c r="WPH42" s="165"/>
      <c r="WPI42" s="159"/>
      <c r="WPJ42" s="165"/>
      <c r="WPK42" s="159"/>
      <c r="WPL42" s="165"/>
      <c r="WPM42" s="159"/>
      <c r="WPN42" s="165"/>
      <c r="WPO42" s="159"/>
      <c r="WPP42" s="165"/>
      <c r="WPQ42" s="159"/>
      <c r="WPR42" s="165"/>
      <c r="WPS42" s="159"/>
      <c r="WPT42" s="165"/>
      <c r="WPU42" s="159"/>
      <c r="WPV42" s="165"/>
      <c r="WPW42" s="159"/>
      <c r="WPX42" s="165"/>
      <c r="WPY42" s="159"/>
      <c r="WPZ42" s="165"/>
      <c r="WQA42" s="159"/>
      <c r="WQB42" s="165"/>
      <c r="WQC42" s="159"/>
      <c r="WQD42" s="165"/>
      <c r="WQE42" s="159"/>
      <c r="WQF42" s="165"/>
      <c r="WQG42" s="159"/>
      <c r="WQH42" s="165"/>
      <c r="WQI42" s="159"/>
      <c r="WQJ42" s="165"/>
      <c r="WQK42" s="159"/>
      <c r="WQL42" s="165"/>
      <c r="WQM42" s="159"/>
      <c r="WQN42" s="165"/>
      <c r="WQO42" s="159"/>
      <c r="WQP42" s="165"/>
      <c r="WQQ42" s="159"/>
      <c r="WQR42" s="165"/>
      <c r="WQS42" s="159"/>
      <c r="WQT42" s="165"/>
      <c r="WQU42" s="159"/>
      <c r="WQV42" s="165"/>
      <c r="WQW42" s="159"/>
      <c r="WQX42" s="165"/>
      <c r="WQY42" s="159"/>
      <c r="WQZ42" s="165"/>
      <c r="WRA42" s="159"/>
      <c r="WRB42" s="165"/>
      <c r="WRC42" s="159"/>
      <c r="WRD42" s="165"/>
      <c r="WRE42" s="159"/>
      <c r="WRF42" s="165"/>
      <c r="WRG42" s="159"/>
      <c r="WRH42" s="165"/>
      <c r="WRI42" s="159"/>
      <c r="WRJ42" s="165"/>
      <c r="WRK42" s="159"/>
      <c r="WRL42" s="165"/>
      <c r="WRM42" s="159"/>
      <c r="WRN42" s="165"/>
      <c r="WRO42" s="159"/>
      <c r="WRP42" s="165"/>
      <c r="WRQ42" s="159"/>
      <c r="WRR42" s="165"/>
      <c r="WRS42" s="159"/>
      <c r="WRT42" s="165"/>
      <c r="WRU42" s="159"/>
      <c r="WRV42" s="165"/>
      <c r="WRW42" s="159"/>
      <c r="WRX42" s="165"/>
      <c r="WRY42" s="159"/>
      <c r="WRZ42" s="165"/>
      <c r="WSA42" s="159"/>
      <c r="WSB42" s="165"/>
      <c r="WSC42" s="159"/>
      <c r="WSD42" s="165"/>
      <c r="WSE42" s="159"/>
      <c r="WSF42" s="165"/>
      <c r="WSG42" s="159"/>
      <c r="WSH42" s="165"/>
      <c r="WSI42" s="159"/>
      <c r="WSJ42" s="165"/>
      <c r="WSK42" s="159"/>
      <c r="WSL42" s="165"/>
      <c r="WSM42" s="159"/>
      <c r="WSN42" s="165"/>
      <c r="WSO42" s="159"/>
      <c r="WSP42" s="165"/>
      <c r="WSQ42" s="159"/>
      <c r="WSR42" s="165"/>
      <c r="WSS42" s="159"/>
      <c r="WST42" s="165"/>
      <c r="WSU42" s="159"/>
      <c r="WSV42" s="165"/>
      <c r="WSW42" s="159"/>
      <c r="WSX42" s="165"/>
      <c r="WSY42" s="159"/>
      <c r="WSZ42" s="165"/>
      <c r="WTA42" s="159"/>
      <c r="WTB42" s="165"/>
      <c r="WTC42" s="159"/>
      <c r="WTD42" s="165"/>
      <c r="WTE42" s="159"/>
      <c r="WTF42" s="165"/>
      <c r="WTG42" s="159"/>
      <c r="WTH42" s="165"/>
      <c r="WTI42" s="159"/>
      <c r="WTJ42" s="165"/>
      <c r="WTK42" s="159"/>
      <c r="WTL42" s="165"/>
      <c r="WTM42" s="159"/>
      <c r="WTN42" s="165"/>
      <c r="WTO42" s="159"/>
      <c r="WTP42" s="165"/>
      <c r="WTQ42" s="159"/>
      <c r="WTR42" s="165"/>
      <c r="WTS42" s="159"/>
      <c r="WTT42" s="165"/>
      <c r="WTU42" s="159"/>
      <c r="WTV42" s="165"/>
      <c r="WTW42" s="159"/>
      <c r="WTX42" s="165"/>
      <c r="WTY42" s="159"/>
      <c r="WTZ42" s="165"/>
      <c r="WUA42" s="159"/>
      <c r="WUB42" s="165"/>
      <c r="WUC42" s="159"/>
      <c r="WUD42" s="165"/>
      <c r="WUE42" s="159"/>
      <c r="WUF42" s="165"/>
      <c r="WUG42" s="159"/>
      <c r="WUH42" s="165"/>
      <c r="WUI42" s="159"/>
      <c r="WUJ42" s="165"/>
      <c r="WUK42" s="159"/>
      <c r="WUL42" s="165"/>
      <c r="WUM42" s="159"/>
      <c r="WUN42" s="165"/>
      <c r="WUO42" s="159"/>
      <c r="WUP42" s="165"/>
      <c r="WUQ42" s="159"/>
      <c r="WUR42" s="165"/>
      <c r="WUS42" s="159"/>
      <c r="WUT42" s="165"/>
      <c r="WUU42" s="159"/>
      <c r="WUV42" s="165"/>
      <c r="WUW42" s="159"/>
      <c r="WUX42" s="165"/>
      <c r="WUY42" s="159"/>
      <c r="WUZ42" s="165"/>
      <c r="WVA42" s="159"/>
      <c r="WVB42" s="165"/>
      <c r="WVC42" s="159"/>
      <c r="WVD42" s="165"/>
      <c r="WVE42" s="159"/>
      <c r="WVF42" s="165"/>
      <c r="WVG42" s="159"/>
      <c r="WVH42" s="165"/>
      <c r="WVI42" s="159"/>
      <c r="WVJ42" s="165"/>
      <c r="WVK42" s="159"/>
      <c r="WVL42" s="165"/>
      <c r="WVM42" s="159"/>
      <c r="WVN42" s="165"/>
      <c r="WVO42" s="159"/>
      <c r="WVP42" s="165"/>
      <c r="WVQ42" s="159"/>
      <c r="WVR42" s="165"/>
      <c r="WVS42" s="159"/>
      <c r="WVT42" s="165"/>
      <c r="WVU42" s="159"/>
      <c r="WVV42" s="165"/>
      <c r="WVW42" s="159"/>
      <c r="WVX42" s="165"/>
      <c r="WVY42" s="159"/>
      <c r="WVZ42" s="165"/>
      <c r="WWA42" s="159"/>
      <c r="WWB42" s="165"/>
      <c r="WWC42" s="159"/>
      <c r="WWD42" s="165"/>
      <c r="WWE42" s="159"/>
      <c r="WWF42" s="165"/>
      <c r="WWG42" s="159"/>
      <c r="WWH42" s="165"/>
      <c r="WWI42" s="159"/>
      <c r="WWJ42" s="165"/>
      <c r="WWK42" s="159"/>
      <c r="WWL42" s="165"/>
      <c r="WWM42" s="159"/>
      <c r="WWN42" s="165"/>
      <c r="WWO42" s="159"/>
      <c r="WWP42" s="165"/>
      <c r="WWQ42" s="159"/>
      <c r="WWR42" s="165"/>
      <c r="WWS42" s="159"/>
      <c r="WWT42" s="165"/>
      <c r="WWU42" s="159"/>
      <c r="WWV42" s="165"/>
      <c r="WWW42" s="159"/>
      <c r="WWX42" s="165"/>
      <c r="WWY42" s="159"/>
      <c r="WWZ42" s="165"/>
      <c r="WXA42" s="159"/>
      <c r="WXB42" s="165"/>
      <c r="WXC42" s="159"/>
      <c r="WXD42" s="165"/>
      <c r="WXE42" s="159"/>
      <c r="WXF42" s="165"/>
      <c r="WXG42" s="159"/>
      <c r="WXH42" s="165"/>
      <c r="WXI42" s="159"/>
      <c r="WXJ42" s="165"/>
      <c r="WXK42" s="159"/>
      <c r="WXL42" s="165"/>
      <c r="WXM42" s="159"/>
      <c r="WXN42" s="165"/>
      <c r="WXO42" s="159"/>
      <c r="WXP42" s="165"/>
      <c r="WXQ42" s="159"/>
      <c r="WXR42" s="165"/>
      <c r="WXS42" s="159"/>
      <c r="WXT42" s="165"/>
      <c r="WXU42" s="159"/>
      <c r="WXV42" s="165"/>
      <c r="WXW42" s="159"/>
      <c r="WXX42" s="165"/>
      <c r="WXY42" s="159"/>
      <c r="WXZ42" s="165"/>
      <c r="WYA42" s="159"/>
      <c r="WYB42" s="165"/>
      <c r="WYC42" s="159"/>
      <c r="WYD42" s="165"/>
      <c r="WYE42" s="159"/>
      <c r="WYF42" s="165"/>
      <c r="WYG42" s="159"/>
      <c r="WYH42" s="165"/>
      <c r="WYI42" s="159"/>
      <c r="WYJ42" s="165"/>
      <c r="WYK42" s="159"/>
      <c r="WYL42" s="165"/>
      <c r="WYM42" s="159"/>
      <c r="WYN42" s="165"/>
      <c r="WYO42" s="159"/>
      <c r="WYP42" s="165"/>
      <c r="WYQ42" s="159"/>
      <c r="WYR42" s="165"/>
      <c r="WYS42" s="159"/>
      <c r="WYT42" s="165"/>
      <c r="WYU42" s="159"/>
      <c r="WYV42" s="165"/>
      <c r="WYW42" s="159"/>
      <c r="WYX42" s="165"/>
      <c r="WYY42" s="159"/>
      <c r="WYZ42" s="165"/>
      <c r="WZA42" s="159"/>
      <c r="WZB42" s="165"/>
      <c r="WZC42" s="159"/>
      <c r="WZD42" s="165"/>
      <c r="WZE42" s="159"/>
      <c r="WZF42" s="165"/>
      <c r="WZG42" s="159"/>
      <c r="WZH42" s="165"/>
      <c r="WZI42" s="159"/>
      <c r="WZJ42" s="165"/>
      <c r="WZK42" s="159"/>
      <c r="WZL42" s="165"/>
      <c r="WZM42" s="159"/>
      <c r="WZN42" s="165"/>
      <c r="WZO42" s="159"/>
      <c r="WZP42" s="165"/>
      <c r="WZQ42" s="159"/>
      <c r="WZR42" s="165"/>
      <c r="WZS42" s="159"/>
      <c r="WZT42" s="165"/>
      <c r="WZU42" s="159"/>
      <c r="WZV42" s="165"/>
      <c r="WZW42" s="159"/>
      <c r="WZX42" s="165"/>
      <c r="WZY42" s="159"/>
      <c r="WZZ42" s="165"/>
      <c r="XAA42" s="159"/>
      <c r="XAB42" s="165"/>
      <c r="XAC42" s="159"/>
      <c r="XAD42" s="165"/>
      <c r="XAE42" s="159"/>
      <c r="XAF42" s="165"/>
      <c r="XAG42" s="159"/>
      <c r="XAH42" s="165"/>
      <c r="XAI42" s="159"/>
      <c r="XAJ42" s="165"/>
      <c r="XAK42" s="159"/>
      <c r="XAL42" s="165"/>
      <c r="XAM42" s="159"/>
      <c r="XAN42" s="165"/>
      <c r="XAO42" s="159"/>
      <c r="XAP42" s="165"/>
      <c r="XAQ42" s="159"/>
      <c r="XAR42" s="165"/>
      <c r="XAS42" s="159"/>
      <c r="XAT42" s="165"/>
      <c r="XAU42" s="159"/>
      <c r="XAV42" s="165"/>
      <c r="XAW42" s="159"/>
      <c r="XAX42" s="165"/>
      <c r="XAY42" s="159"/>
      <c r="XAZ42" s="165"/>
      <c r="XBA42" s="159"/>
      <c r="XBB42" s="165"/>
      <c r="XBC42" s="159"/>
      <c r="XBD42" s="165"/>
      <c r="XBE42" s="159"/>
      <c r="XBF42" s="165"/>
      <c r="XBG42" s="159"/>
      <c r="XBH42" s="165"/>
      <c r="XBI42" s="159"/>
      <c r="XBJ42" s="165"/>
      <c r="XBK42" s="159"/>
      <c r="XBL42" s="165"/>
      <c r="XBM42" s="159"/>
      <c r="XBN42" s="165"/>
      <c r="XBO42" s="159"/>
      <c r="XBP42" s="165"/>
      <c r="XBQ42" s="159"/>
      <c r="XBR42" s="165"/>
      <c r="XBS42" s="159"/>
      <c r="XBT42" s="165"/>
      <c r="XBU42" s="159"/>
      <c r="XBV42" s="165"/>
      <c r="XBW42" s="159"/>
      <c r="XBX42" s="165"/>
      <c r="XBY42" s="159"/>
      <c r="XBZ42" s="165"/>
      <c r="XCA42" s="159"/>
      <c r="XCB42" s="165"/>
      <c r="XCC42" s="159"/>
      <c r="XCD42" s="165"/>
      <c r="XCE42" s="159"/>
      <c r="XCF42" s="165"/>
      <c r="XCG42" s="159"/>
      <c r="XCH42" s="165"/>
      <c r="XCI42" s="159"/>
      <c r="XCJ42" s="165"/>
      <c r="XCK42" s="159"/>
      <c r="XCL42" s="165"/>
      <c r="XCM42" s="159"/>
      <c r="XCN42" s="165"/>
      <c r="XCO42" s="159"/>
      <c r="XCP42" s="165"/>
      <c r="XCQ42" s="159"/>
      <c r="XCR42" s="165"/>
      <c r="XCS42" s="159"/>
      <c r="XCT42" s="165"/>
      <c r="XCU42" s="159"/>
      <c r="XCV42" s="165"/>
      <c r="XCW42" s="159"/>
      <c r="XCX42" s="165"/>
      <c r="XCY42" s="159"/>
      <c r="XCZ42" s="165"/>
      <c r="XDA42" s="159"/>
      <c r="XDB42" s="165"/>
      <c r="XDC42" s="159"/>
      <c r="XDD42" s="165"/>
      <c r="XDE42" s="159"/>
      <c r="XDF42" s="165"/>
      <c r="XDG42" s="159"/>
      <c r="XDH42" s="165"/>
      <c r="XDI42" s="159"/>
      <c r="XDJ42" s="165"/>
      <c r="XDK42" s="159"/>
      <c r="XDL42" s="165"/>
      <c r="XDM42" s="159"/>
      <c r="XDN42" s="165"/>
      <c r="XDO42" s="159"/>
      <c r="XDP42" s="165"/>
      <c r="XDQ42" s="159"/>
      <c r="XDR42" s="165"/>
      <c r="XDS42" s="159"/>
      <c r="XDT42" s="165"/>
      <c r="XDU42" s="159"/>
      <c r="XDV42" s="165"/>
      <c r="XDW42" s="159"/>
      <c r="XDX42" s="165"/>
      <c r="XDY42" s="159"/>
      <c r="XDZ42" s="165"/>
      <c r="XEA42" s="159"/>
      <c r="XEB42" s="165"/>
      <c r="XEC42" s="159"/>
      <c r="XED42" s="165"/>
      <c r="XEE42" s="159"/>
      <c r="XEF42" s="165"/>
      <c r="XEG42" s="159"/>
      <c r="XEH42" s="165"/>
      <c r="XEI42" s="159"/>
      <c r="XEJ42" s="165"/>
      <c r="XEK42" s="159"/>
      <c r="XEL42" s="165"/>
      <c r="XEM42" s="159"/>
      <c r="XEN42" s="165"/>
      <c r="XEO42" s="159"/>
      <c r="XEP42" s="165"/>
      <c r="XEQ42" s="159"/>
      <c r="XER42" s="165"/>
      <c r="XES42" s="159"/>
      <c r="XET42" s="165"/>
      <c r="XEU42" s="159"/>
      <c r="XEV42" s="165"/>
      <c r="XEW42" s="159"/>
      <c r="XEX42" s="165"/>
      <c r="XEY42" s="159"/>
      <c r="XEZ42" s="165"/>
      <c r="XFA42" s="159"/>
      <c r="XFB42" s="165"/>
      <c r="XFC42" s="166" t="s">
        <v>16</v>
      </c>
    </row>
    <row r="43" spans="1:16383" ht="19.2">
      <c r="A43" s="160" t="s">
        <v>69</v>
      </c>
      <c r="B43" s="163" t="s">
        <v>70</v>
      </c>
      <c r="XFB43" s="169"/>
    </row>
    <row r="44" spans="1:16383" ht="19.2">
      <c r="A44" s="167" t="s">
        <v>71</v>
      </c>
      <c r="B44" s="172"/>
    </row>
    <row r="45" spans="1:16383" ht="18" customHeight="1">
      <c r="A45" s="157" t="s">
        <v>15</v>
      </c>
      <c r="B45" s="158" t="s">
        <v>16</v>
      </c>
      <c r="C45" s="159"/>
      <c r="D45" s="165"/>
      <c r="E45" s="159"/>
      <c r="F45" s="165"/>
      <c r="G45" s="159"/>
      <c r="H45" s="165"/>
      <c r="I45" s="159"/>
      <c r="J45" s="165"/>
      <c r="K45" s="159"/>
      <c r="L45" s="165"/>
      <c r="M45" s="159"/>
      <c r="N45" s="165"/>
      <c r="O45" s="159"/>
      <c r="P45" s="165"/>
      <c r="Q45" s="159"/>
      <c r="R45" s="165"/>
      <c r="S45" s="159"/>
      <c r="T45" s="165"/>
      <c r="U45" s="159"/>
      <c r="V45" s="165"/>
      <c r="W45" s="159"/>
      <c r="X45" s="165"/>
      <c r="Y45" s="159"/>
      <c r="Z45" s="165"/>
      <c r="AA45" s="159"/>
      <c r="AB45" s="165"/>
      <c r="AC45" s="159"/>
      <c r="AD45" s="165"/>
      <c r="AE45" s="159"/>
      <c r="AF45" s="165"/>
      <c r="AG45" s="159"/>
      <c r="AH45" s="165"/>
      <c r="AI45" s="159"/>
      <c r="AJ45" s="165"/>
      <c r="AK45" s="159"/>
      <c r="AL45" s="165"/>
      <c r="AM45" s="159"/>
      <c r="AN45" s="165"/>
      <c r="AO45" s="159"/>
      <c r="AP45" s="165"/>
      <c r="AQ45" s="159"/>
      <c r="AR45" s="165"/>
      <c r="AS45" s="159"/>
      <c r="AT45" s="165"/>
      <c r="AU45" s="159"/>
      <c r="AV45" s="165"/>
      <c r="AW45" s="159"/>
      <c r="AX45" s="165"/>
      <c r="AY45" s="159"/>
      <c r="AZ45" s="165"/>
      <c r="BA45" s="159"/>
      <c r="BB45" s="165"/>
      <c r="BC45" s="159"/>
      <c r="BD45" s="165"/>
      <c r="BE45" s="159"/>
      <c r="BF45" s="165"/>
      <c r="BG45" s="159"/>
      <c r="BH45" s="165"/>
      <c r="BI45" s="159"/>
      <c r="BJ45" s="165"/>
      <c r="BK45" s="159"/>
      <c r="BL45" s="165"/>
      <c r="BM45" s="159"/>
      <c r="BN45" s="165"/>
      <c r="BO45" s="159"/>
      <c r="BP45" s="165"/>
      <c r="BQ45" s="159"/>
      <c r="BR45" s="165"/>
      <c r="BS45" s="159"/>
      <c r="BT45" s="165"/>
      <c r="BU45" s="159"/>
      <c r="BV45" s="165"/>
      <c r="BW45" s="159"/>
      <c r="BX45" s="165"/>
      <c r="BY45" s="159"/>
      <c r="BZ45" s="165"/>
      <c r="CA45" s="159"/>
      <c r="CB45" s="165"/>
      <c r="CC45" s="159"/>
      <c r="CD45" s="165"/>
      <c r="CE45" s="159"/>
      <c r="CF45" s="165"/>
      <c r="CG45" s="159"/>
      <c r="CH45" s="165"/>
      <c r="CI45" s="159"/>
      <c r="CJ45" s="165"/>
      <c r="CK45" s="159"/>
      <c r="CL45" s="165"/>
      <c r="CM45" s="159"/>
      <c r="CN45" s="165"/>
      <c r="CO45" s="159"/>
      <c r="CP45" s="165"/>
      <c r="CQ45" s="159"/>
      <c r="CR45" s="165"/>
      <c r="CS45" s="159"/>
      <c r="CT45" s="165"/>
      <c r="CU45" s="159"/>
      <c r="CV45" s="165"/>
      <c r="CW45" s="159"/>
      <c r="CX45" s="165"/>
      <c r="CY45" s="159"/>
      <c r="CZ45" s="165"/>
      <c r="DA45" s="159"/>
      <c r="DB45" s="165"/>
      <c r="DC45" s="159"/>
      <c r="DD45" s="165"/>
      <c r="DE45" s="159"/>
      <c r="DF45" s="165"/>
      <c r="DG45" s="159"/>
      <c r="DH45" s="165"/>
      <c r="DI45" s="159"/>
      <c r="DJ45" s="165"/>
      <c r="DK45" s="159"/>
      <c r="DL45" s="165"/>
      <c r="DM45" s="159"/>
      <c r="DN45" s="165"/>
      <c r="DO45" s="159"/>
      <c r="DP45" s="165"/>
      <c r="DQ45" s="159"/>
      <c r="DR45" s="165"/>
      <c r="DS45" s="159"/>
      <c r="DT45" s="165"/>
      <c r="DU45" s="159"/>
      <c r="DV45" s="165"/>
      <c r="DW45" s="159"/>
      <c r="DX45" s="165"/>
      <c r="DY45" s="159"/>
      <c r="DZ45" s="165"/>
      <c r="EA45" s="159"/>
      <c r="EB45" s="165"/>
      <c r="EC45" s="159"/>
      <c r="ED45" s="165"/>
      <c r="EE45" s="159"/>
      <c r="EF45" s="165"/>
      <c r="EG45" s="159"/>
      <c r="EH45" s="165"/>
      <c r="EI45" s="159"/>
      <c r="EJ45" s="165"/>
      <c r="EK45" s="159"/>
      <c r="EL45" s="165"/>
      <c r="EM45" s="159"/>
      <c r="EN45" s="165"/>
      <c r="EO45" s="159"/>
      <c r="EP45" s="165"/>
      <c r="EQ45" s="159"/>
      <c r="ER45" s="165"/>
      <c r="ES45" s="159"/>
      <c r="ET45" s="165"/>
      <c r="EU45" s="159"/>
      <c r="EV45" s="165"/>
      <c r="EW45" s="159"/>
      <c r="EX45" s="165"/>
      <c r="EY45" s="159"/>
      <c r="EZ45" s="165"/>
      <c r="FA45" s="159"/>
      <c r="FB45" s="165"/>
      <c r="FC45" s="159"/>
      <c r="FD45" s="165"/>
      <c r="FE45" s="159"/>
      <c r="FF45" s="165"/>
      <c r="FG45" s="159"/>
      <c r="FH45" s="165"/>
      <c r="FI45" s="159"/>
      <c r="FJ45" s="165"/>
      <c r="FK45" s="159"/>
      <c r="FL45" s="165"/>
      <c r="FM45" s="159"/>
      <c r="FN45" s="165"/>
      <c r="FO45" s="159"/>
      <c r="FP45" s="165"/>
      <c r="FQ45" s="159"/>
      <c r="FR45" s="165"/>
      <c r="FS45" s="159"/>
      <c r="FT45" s="165"/>
      <c r="FU45" s="159"/>
      <c r="FV45" s="165"/>
      <c r="FW45" s="159"/>
      <c r="FX45" s="165"/>
      <c r="FY45" s="159"/>
      <c r="FZ45" s="165"/>
      <c r="GA45" s="159"/>
      <c r="GB45" s="165"/>
      <c r="GC45" s="159"/>
      <c r="GD45" s="165"/>
      <c r="GE45" s="159"/>
      <c r="GF45" s="165"/>
      <c r="GG45" s="159"/>
      <c r="GH45" s="165"/>
      <c r="GI45" s="159"/>
      <c r="GJ45" s="165"/>
      <c r="GK45" s="159"/>
      <c r="GL45" s="165"/>
      <c r="GM45" s="159"/>
      <c r="GN45" s="165"/>
      <c r="GO45" s="159"/>
      <c r="GP45" s="165"/>
      <c r="GQ45" s="159"/>
      <c r="GR45" s="165"/>
      <c r="GS45" s="159"/>
      <c r="GT45" s="165"/>
      <c r="GU45" s="159"/>
      <c r="GV45" s="165"/>
      <c r="GW45" s="159"/>
      <c r="GX45" s="165"/>
      <c r="GY45" s="159"/>
      <c r="GZ45" s="165"/>
      <c r="HA45" s="159"/>
      <c r="HB45" s="165"/>
      <c r="HC45" s="159"/>
      <c r="HD45" s="165"/>
      <c r="HE45" s="159"/>
      <c r="HF45" s="165"/>
      <c r="HG45" s="159"/>
      <c r="HH45" s="165"/>
      <c r="HI45" s="159"/>
      <c r="HJ45" s="165"/>
      <c r="HK45" s="159"/>
      <c r="HL45" s="165"/>
      <c r="HM45" s="159"/>
      <c r="HN45" s="165"/>
      <c r="HO45" s="159"/>
      <c r="HP45" s="165"/>
      <c r="HQ45" s="159"/>
      <c r="HR45" s="165"/>
      <c r="HS45" s="159"/>
      <c r="HT45" s="165"/>
      <c r="HU45" s="159"/>
      <c r="HV45" s="165"/>
      <c r="HW45" s="159"/>
      <c r="HX45" s="165"/>
      <c r="HY45" s="159"/>
      <c r="HZ45" s="165"/>
      <c r="IA45" s="159"/>
      <c r="IB45" s="165"/>
      <c r="IC45" s="159"/>
      <c r="ID45" s="165"/>
      <c r="IE45" s="159"/>
      <c r="IF45" s="165"/>
      <c r="IG45" s="159"/>
      <c r="IH45" s="165"/>
      <c r="II45" s="159"/>
      <c r="IJ45" s="165"/>
      <c r="IK45" s="159"/>
      <c r="IL45" s="165"/>
      <c r="IM45" s="159"/>
      <c r="IN45" s="165"/>
      <c r="IO45" s="159"/>
      <c r="IP45" s="165"/>
      <c r="IQ45" s="159"/>
      <c r="IR45" s="165"/>
      <c r="IS45" s="159"/>
      <c r="IT45" s="165"/>
      <c r="IU45" s="159"/>
      <c r="IV45" s="165"/>
      <c r="IW45" s="159"/>
      <c r="IX45" s="165"/>
      <c r="IY45" s="159"/>
      <c r="IZ45" s="165"/>
      <c r="JA45" s="159"/>
      <c r="JB45" s="165"/>
      <c r="JC45" s="159"/>
      <c r="JD45" s="165"/>
      <c r="JE45" s="159"/>
      <c r="JF45" s="165"/>
      <c r="JG45" s="159"/>
      <c r="JH45" s="165"/>
      <c r="JI45" s="159"/>
      <c r="JJ45" s="165"/>
      <c r="JK45" s="159"/>
      <c r="JL45" s="165"/>
      <c r="JM45" s="159"/>
      <c r="JN45" s="165"/>
      <c r="JO45" s="159"/>
      <c r="JP45" s="165"/>
      <c r="JQ45" s="159"/>
      <c r="JR45" s="165"/>
      <c r="JS45" s="159"/>
      <c r="JT45" s="165"/>
      <c r="JU45" s="159"/>
      <c r="JV45" s="165"/>
      <c r="JW45" s="159"/>
      <c r="JX45" s="165"/>
      <c r="JY45" s="159"/>
      <c r="JZ45" s="165"/>
      <c r="KA45" s="159"/>
      <c r="KB45" s="165"/>
      <c r="KC45" s="159"/>
      <c r="KD45" s="165"/>
      <c r="KE45" s="159"/>
      <c r="KF45" s="165"/>
      <c r="KG45" s="159"/>
      <c r="KH45" s="165"/>
      <c r="KI45" s="159"/>
      <c r="KJ45" s="165"/>
      <c r="KK45" s="159"/>
      <c r="KL45" s="165"/>
      <c r="KM45" s="159"/>
      <c r="KN45" s="165"/>
      <c r="KO45" s="159"/>
      <c r="KP45" s="165"/>
      <c r="KQ45" s="159"/>
      <c r="KR45" s="165"/>
      <c r="KS45" s="159"/>
      <c r="KT45" s="165"/>
      <c r="KU45" s="159"/>
      <c r="KV45" s="165"/>
      <c r="KW45" s="159"/>
      <c r="KX45" s="165"/>
      <c r="KY45" s="159"/>
      <c r="KZ45" s="165"/>
      <c r="LA45" s="159"/>
      <c r="LB45" s="165"/>
      <c r="LC45" s="159"/>
      <c r="LD45" s="165"/>
      <c r="LE45" s="159"/>
      <c r="LF45" s="165"/>
      <c r="LG45" s="159"/>
      <c r="LH45" s="165"/>
      <c r="LI45" s="159"/>
      <c r="LJ45" s="165"/>
      <c r="LK45" s="159"/>
      <c r="LL45" s="165"/>
      <c r="LM45" s="159"/>
      <c r="LN45" s="165"/>
      <c r="LO45" s="159"/>
      <c r="LP45" s="165"/>
      <c r="LQ45" s="159"/>
      <c r="LR45" s="165"/>
      <c r="LS45" s="159"/>
      <c r="LT45" s="165"/>
      <c r="LU45" s="159"/>
      <c r="LV45" s="165"/>
      <c r="LW45" s="159"/>
      <c r="LX45" s="165"/>
      <c r="LY45" s="159"/>
      <c r="LZ45" s="165"/>
      <c r="MA45" s="159"/>
      <c r="MB45" s="165"/>
      <c r="MC45" s="159"/>
      <c r="MD45" s="165"/>
      <c r="ME45" s="159"/>
      <c r="MF45" s="165"/>
      <c r="MG45" s="159"/>
      <c r="MH45" s="165"/>
      <c r="MI45" s="159"/>
      <c r="MJ45" s="165"/>
      <c r="MK45" s="159"/>
      <c r="ML45" s="165"/>
      <c r="MM45" s="159"/>
      <c r="MN45" s="165"/>
      <c r="MO45" s="159"/>
      <c r="MP45" s="165"/>
      <c r="MQ45" s="159"/>
      <c r="MR45" s="165"/>
      <c r="MS45" s="159"/>
      <c r="MT45" s="165"/>
      <c r="MU45" s="159"/>
      <c r="MV45" s="165"/>
      <c r="MW45" s="159"/>
      <c r="MX45" s="165"/>
      <c r="MY45" s="159"/>
      <c r="MZ45" s="165"/>
      <c r="NA45" s="159"/>
      <c r="NB45" s="165"/>
      <c r="NC45" s="159"/>
      <c r="ND45" s="165"/>
      <c r="NE45" s="159"/>
      <c r="NF45" s="165"/>
      <c r="NG45" s="159"/>
      <c r="NH45" s="165"/>
      <c r="NI45" s="159"/>
      <c r="NJ45" s="165"/>
      <c r="NK45" s="159"/>
      <c r="NL45" s="165"/>
      <c r="NM45" s="159"/>
      <c r="NN45" s="165"/>
      <c r="NO45" s="159"/>
      <c r="NP45" s="165"/>
      <c r="NQ45" s="159"/>
      <c r="NR45" s="165"/>
      <c r="NS45" s="159"/>
      <c r="NT45" s="165"/>
      <c r="NU45" s="159"/>
      <c r="NV45" s="165"/>
      <c r="NW45" s="159"/>
      <c r="NX45" s="165"/>
      <c r="NY45" s="159"/>
      <c r="NZ45" s="165"/>
      <c r="OA45" s="159"/>
      <c r="OB45" s="165"/>
      <c r="OC45" s="159"/>
      <c r="OD45" s="165"/>
      <c r="OE45" s="159"/>
      <c r="OF45" s="165"/>
      <c r="OG45" s="159"/>
      <c r="OH45" s="165"/>
      <c r="OI45" s="159"/>
      <c r="OJ45" s="165"/>
      <c r="OK45" s="159"/>
      <c r="OL45" s="165"/>
      <c r="OM45" s="159"/>
      <c r="ON45" s="165"/>
      <c r="OO45" s="159"/>
      <c r="OP45" s="165"/>
      <c r="OQ45" s="159"/>
      <c r="OR45" s="165"/>
      <c r="OS45" s="159"/>
      <c r="OT45" s="165"/>
      <c r="OU45" s="159"/>
      <c r="OV45" s="165"/>
      <c r="OW45" s="159"/>
      <c r="OX45" s="165"/>
      <c r="OY45" s="159"/>
      <c r="OZ45" s="165"/>
      <c r="PA45" s="159"/>
      <c r="PB45" s="165"/>
      <c r="PC45" s="159"/>
      <c r="PD45" s="165"/>
      <c r="PE45" s="159"/>
      <c r="PF45" s="165"/>
      <c r="PG45" s="159"/>
      <c r="PH45" s="165"/>
      <c r="PI45" s="159"/>
      <c r="PJ45" s="165"/>
      <c r="PK45" s="159"/>
      <c r="PL45" s="165"/>
      <c r="PM45" s="159"/>
      <c r="PN45" s="165"/>
      <c r="PO45" s="159"/>
      <c r="PP45" s="165"/>
      <c r="PQ45" s="159"/>
      <c r="PR45" s="165"/>
      <c r="PS45" s="159"/>
      <c r="PT45" s="165"/>
      <c r="PU45" s="159"/>
      <c r="PV45" s="165"/>
      <c r="PW45" s="159"/>
      <c r="PX45" s="165"/>
      <c r="PY45" s="159"/>
      <c r="PZ45" s="165"/>
      <c r="QA45" s="159"/>
      <c r="QB45" s="165"/>
      <c r="QC45" s="159"/>
      <c r="QD45" s="165"/>
      <c r="QE45" s="159"/>
      <c r="QF45" s="165"/>
      <c r="QG45" s="159"/>
      <c r="QH45" s="165"/>
      <c r="QI45" s="159"/>
      <c r="QJ45" s="165"/>
      <c r="QK45" s="159"/>
      <c r="QL45" s="165"/>
      <c r="QM45" s="159"/>
      <c r="QN45" s="165"/>
      <c r="QO45" s="159"/>
      <c r="QP45" s="165"/>
      <c r="QQ45" s="159"/>
      <c r="QR45" s="165"/>
      <c r="QS45" s="159"/>
      <c r="QT45" s="165"/>
      <c r="QU45" s="159"/>
      <c r="QV45" s="165"/>
      <c r="QW45" s="159"/>
      <c r="QX45" s="165"/>
      <c r="QY45" s="159"/>
      <c r="QZ45" s="165"/>
      <c r="RA45" s="159"/>
      <c r="RB45" s="165"/>
      <c r="RC45" s="159"/>
      <c r="RD45" s="165"/>
      <c r="RE45" s="159"/>
      <c r="RF45" s="165"/>
      <c r="RG45" s="159"/>
      <c r="RH45" s="165"/>
      <c r="RI45" s="159"/>
      <c r="RJ45" s="165"/>
      <c r="RK45" s="159"/>
      <c r="RL45" s="165"/>
      <c r="RM45" s="159"/>
      <c r="RN45" s="165"/>
      <c r="RO45" s="159"/>
      <c r="RP45" s="165"/>
      <c r="RQ45" s="159"/>
      <c r="RR45" s="165"/>
      <c r="RS45" s="159"/>
      <c r="RT45" s="165"/>
      <c r="RU45" s="159"/>
      <c r="RV45" s="165"/>
      <c r="RW45" s="159"/>
      <c r="RX45" s="165"/>
      <c r="RY45" s="159"/>
      <c r="RZ45" s="165"/>
      <c r="SA45" s="159"/>
      <c r="SB45" s="165"/>
      <c r="SC45" s="159"/>
      <c r="SD45" s="165"/>
      <c r="SE45" s="159"/>
      <c r="SF45" s="165"/>
      <c r="SG45" s="159"/>
      <c r="SH45" s="165"/>
      <c r="SI45" s="159"/>
      <c r="SJ45" s="165"/>
      <c r="SK45" s="159"/>
      <c r="SL45" s="165"/>
      <c r="SM45" s="159"/>
      <c r="SN45" s="165"/>
      <c r="SO45" s="159"/>
      <c r="SP45" s="165"/>
      <c r="SQ45" s="159"/>
      <c r="SR45" s="165"/>
      <c r="SS45" s="159"/>
      <c r="ST45" s="165"/>
      <c r="SU45" s="159"/>
      <c r="SV45" s="165"/>
      <c r="SW45" s="159"/>
      <c r="SX45" s="165"/>
      <c r="SY45" s="159"/>
      <c r="SZ45" s="165"/>
      <c r="TA45" s="159"/>
      <c r="TB45" s="165"/>
      <c r="TC45" s="159"/>
      <c r="TD45" s="165"/>
      <c r="TE45" s="159"/>
      <c r="TF45" s="165"/>
      <c r="TG45" s="159"/>
      <c r="TH45" s="165"/>
      <c r="TI45" s="159"/>
      <c r="TJ45" s="165"/>
      <c r="TK45" s="159"/>
      <c r="TL45" s="165"/>
      <c r="TM45" s="159"/>
      <c r="TN45" s="165"/>
      <c r="TO45" s="159"/>
      <c r="TP45" s="165"/>
      <c r="TQ45" s="159"/>
      <c r="TR45" s="165"/>
      <c r="TS45" s="159"/>
      <c r="TT45" s="165"/>
      <c r="TU45" s="159"/>
      <c r="TV45" s="165"/>
      <c r="TW45" s="159"/>
      <c r="TX45" s="165"/>
      <c r="TY45" s="159"/>
      <c r="TZ45" s="165"/>
      <c r="UA45" s="159"/>
      <c r="UB45" s="165"/>
      <c r="UC45" s="159"/>
      <c r="UD45" s="165"/>
      <c r="UE45" s="159"/>
      <c r="UF45" s="165"/>
      <c r="UG45" s="159"/>
      <c r="UH45" s="165"/>
      <c r="UI45" s="159"/>
      <c r="UJ45" s="165"/>
      <c r="UK45" s="159"/>
      <c r="UL45" s="165"/>
      <c r="UM45" s="159"/>
      <c r="UN45" s="165"/>
      <c r="UO45" s="159"/>
      <c r="UP45" s="165"/>
      <c r="UQ45" s="159"/>
      <c r="UR45" s="165"/>
      <c r="US45" s="159"/>
      <c r="UT45" s="165"/>
      <c r="UU45" s="159"/>
      <c r="UV45" s="165"/>
      <c r="UW45" s="159"/>
      <c r="UX45" s="165"/>
      <c r="UY45" s="159"/>
      <c r="UZ45" s="165"/>
      <c r="VA45" s="159"/>
      <c r="VB45" s="165"/>
      <c r="VC45" s="159"/>
      <c r="VD45" s="165"/>
      <c r="VE45" s="159"/>
      <c r="VF45" s="165"/>
      <c r="VG45" s="159"/>
      <c r="VH45" s="165"/>
      <c r="VI45" s="159"/>
      <c r="VJ45" s="165"/>
      <c r="VK45" s="159"/>
      <c r="VL45" s="165"/>
      <c r="VM45" s="159"/>
      <c r="VN45" s="165"/>
      <c r="VO45" s="159"/>
      <c r="VP45" s="165"/>
      <c r="VQ45" s="159"/>
      <c r="VR45" s="165"/>
      <c r="VS45" s="159"/>
      <c r="VT45" s="165"/>
      <c r="VU45" s="159"/>
      <c r="VV45" s="165"/>
      <c r="VW45" s="159"/>
      <c r="VX45" s="165"/>
      <c r="VY45" s="159"/>
      <c r="VZ45" s="165"/>
      <c r="WA45" s="159"/>
      <c r="WB45" s="165"/>
      <c r="WC45" s="159"/>
      <c r="WD45" s="165"/>
      <c r="WE45" s="159"/>
      <c r="WF45" s="165"/>
      <c r="WG45" s="159"/>
      <c r="WH45" s="165"/>
      <c r="WI45" s="159"/>
      <c r="WJ45" s="165"/>
      <c r="WK45" s="159"/>
      <c r="WL45" s="165"/>
      <c r="WM45" s="159"/>
      <c r="WN45" s="165"/>
      <c r="WO45" s="159"/>
      <c r="WP45" s="165"/>
      <c r="WQ45" s="159"/>
      <c r="WR45" s="165"/>
      <c r="WS45" s="159"/>
      <c r="WT45" s="165"/>
      <c r="WU45" s="159"/>
      <c r="WV45" s="165"/>
      <c r="WW45" s="159"/>
      <c r="WX45" s="165"/>
      <c r="WY45" s="159"/>
      <c r="WZ45" s="165"/>
      <c r="XA45" s="159"/>
      <c r="XB45" s="165"/>
      <c r="XC45" s="159"/>
      <c r="XD45" s="165"/>
      <c r="XE45" s="159"/>
      <c r="XF45" s="165"/>
      <c r="XG45" s="159"/>
      <c r="XH45" s="165"/>
      <c r="XI45" s="159"/>
      <c r="XJ45" s="165"/>
      <c r="XK45" s="159"/>
      <c r="XL45" s="165"/>
      <c r="XM45" s="159"/>
      <c r="XN45" s="165"/>
      <c r="XO45" s="159"/>
      <c r="XP45" s="165"/>
      <c r="XQ45" s="159"/>
      <c r="XR45" s="165"/>
      <c r="XS45" s="159"/>
      <c r="XT45" s="165"/>
      <c r="XU45" s="159"/>
      <c r="XV45" s="165"/>
      <c r="XW45" s="159"/>
      <c r="XX45" s="165"/>
      <c r="XY45" s="159"/>
      <c r="XZ45" s="165"/>
      <c r="YA45" s="159"/>
      <c r="YB45" s="165"/>
      <c r="YC45" s="159"/>
      <c r="YD45" s="165"/>
      <c r="YE45" s="159"/>
      <c r="YF45" s="165"/>
      <c r="YG45" s="159"/>
      <c r="YH45" s="165"/>
      <c r="YI45" s="159"/>
      <c r="YJ45" s="165"/>
      <c r="YK45" s="159"/>
      <c r="YL45" s="165"/>
      <c r="YM45" s="159"/>
      <c r="YN45" s="165"/>
      <c r="YO45" s="159"/>
      <c r="YP45" s="165"/>
      <c r="YQ45" s="159"/>
      <c r="YR45" s="165"/>
      <c r="YS45" s="159"/>
      <c r="YT45" s="165"/>
      <c r="YU45" s="159"/>
      <c r="YV45" s="165"/>
      <c r="YW45" s="159"/>
      <c r="YX45" s="165"/>
      <c r="YY45" s="159"/>
      <c r="YZ45" s="165"/>
      <c r="ZA45" s="159"/>
      <c r="ZB45" s="165"/>
      <c r="ZC45" s="159"/>
      <c r="ZD45" s="165"/>
      <c r="ZE45" s="159"/>
      <c r="ZF45" s="165"/>
      <c r="ZG45" s="159"/>
      <c r="ZH45" s="165"/>
      <c r="ZI45" s="159"/>
      <c r="ZJ45" s="165"/>
      <c r="ZK45" s="159"/>
      <c r="ZL45" s="165"/>
      <c r="ZM45" s="159"/>
      <c r="ZN45" s="165"/>
      <c r="ZO45" s="159"/>
      <c r="ZP45" s="165"/>
      <c r="ZQ45" s="159"/>
      <c r="ZR45" s="165"/>
      <c r="ZS45" s="159"/>
      <c r="ZT45" s="165"/>
      <c r="ZU45" s="159"/>
      <c r="ZV45" s="165"/>
      <c r="ZW45" s="159"/>
      <c r="ZX45" s="165"/>
      <c r="ZY45" s="159"/>
      <c r="ZZ45" s="165"/>
      <c r="AAA45" s="159"/>
      <c r="AAB45" s="165"/>
      <c r="AAC45" s="159"/>
      <c r="AAD45" s="165"/>
      <c r="AAE45" s="159"/>
      <c r="AAF45" s="165"/>
      <c r="AAG45" s="159"/>
      <c r="AAH45" s="165"/>
      <c r="AAI45" s="159"/>
      <c r="AAJ45" s="165"/>
      <c r="AAK45" s="159"/>
      <c r="AAL45" s="165"/>
      <c r="AAM45" s="159"/>
      <c r="AAN45" s="165"/>
      <c r="AAO45" s="159"/>
      <c r="AAP45" s="165"/>
      <c r="AAQ45" s="159"/>
      <c r="AAR45" s="165"/>
      <c r="AAS45" s="159"/>
      <c r="AAT45" s="165"/>
      <c r="AAU45" s="159"/>
      <c r="AAV45" s="165"/>
      <c r="AAW45" s="159"/>
      <c r="AAX45" s="165"/>
      <c r="AAY45" s="159"/>
      <c r="AAZ45" s="165"/>
      <c r="ABA45" s="159"/>
      <c r="ABB45" s="165"/>
      <c r="ABC45" s="159"/>
      <c r="ABD45" s="165"/>
      <c r="ABE45" s="159"/>
      <c r="ABF45" s="165"/>
      <c r="ABG45" s="159"/>
      <c r="ABH45" s="165"/>
      <c r="ABI45" s="159"/>
      <c r="ABJ45" s="165"/>
      <c r="ABK45" s="159"/>
      <c r="ABL45" s="165"/>
      <c r="ABM45" s="159"/>
      <c r="ABN45" s="165"/>
      <c r="ABO45" s="159"/>
      <c r="ABP45" s="165"/>
      <c r="ABQ45" s="159"/>
      <c r="ABR45" s="165"/>
      <c r="ABS45" s="159"/>
      <c r="ABT45" s="165"/>
      <c r="ABU45" s="159"/>
      <c r="ABV45" s="165"/>
      <c r="ABW45" s="159"/>
      <c r="ABX45" s="165"/>
      <c r="ABY45" s="159"/>
      <c r="ABZ45" s="165"/>
      <c r="ACA45" s="159"/>
      <c r="ACB45" s="165"/>
      <c r="ACC45" s="159"/>
      <c r="ACD45" s="165"/>
      <c r="ACE45" s="159"/>
      <c r="ACF45" s="165"/>
      <c r="ACG45" s="159"/>
      <c r="ACH45" s="165"/>
      <c r="ACI45" s="159"/>
      <c r="ACJ45" s="165"/>
      <c r="ACK45" s="159"/>
      <c r="ACL45" s="165"/>
      <c r="ACM45" s="159"/>
      <c r="ACN45" s="165"/>
      <c r="ACO45" s="159"/>
      <c r="ACP45" s="165"/>
      <c r="ACQ45" s="159"/>
      <c r="ACR45" s="165"/>
      <c r="ACS45" s="159"/>
      <c r="ACT45" s="165"/>
      <c r="ACU45" s="159"/>
      <c r="ACV45" s="165"/>
      <c r="ACW45" s="159"/>
      <c r="ACX45" s="165"/>
      <c r="ACY45" s="159"/>
      <c r="ACZ45" s="165"/>
      <c r="ADA45" s="159"/>
      <c r="ADB45" s="165"/>
      <c r="ADC45" s="159"/>
      <c r="ADD45" s="165"/>
      <c r="ADE45" s="159"/>
      <c r="ADF45" s="165"/>
      <c r="ADG45" s="159"/>
      <c r="ADH45" s="165"/>
      <c r="ADI45" s="159"/>
      <c r="ADJ45" s="165"/>
      <c r="ADK45" s="159"/>
      <c r="ADL45" s="165"/>
      <c r="ADM45" s="159"/>
      <c r="ADN45" s="165"/>
      <c r="ADO45" s="159"/>
      <c r="ADP45" s="165"/>
      <c r="ADQ45" s="159"/>
      <c r="ADR45" s="165"/>
      <c r="ADS45" s="159"/>
      <c r="ADT45" s="165"/>
      <c r="ADU45" s="159"/>
      <c r="ADV45" s="165"/>
      <c r="ADW45" s="159"/>
      <c r="ADX45" s="165"/>
      <c r="ADY45" s="159"/>
      <c r="ADZ45" s="165"/>
      <c r="AEA45" s="159"/>
      <c r="AEB45" s="165"/>
      <c r="AEC45" s="159"/>
      <c r="AED45" s="165"/>
      <c r="AEE45" s="159"/>
      <c r="AEF45" s="165"/>
      <c r="AEG45" s="159"/>
      <c r="AEH45" s="165"/>
      <c r="AEI45" s="159"/>
      <c r="AEJ45" s="165"/>
      <c r="AEK45" s="159"/>
      <c r="AEL45" s="165"/>
      <c r="AEM45" s="159"/>
      <c r="AEN45" s="165"/>
      <c r="AEO45" s="159"/>
      <c r="AEP45" s="165"/>
      <c r="AEQ45" s="159"/>
      <c r="AER45" s="165"/>
      <c r="AES45" s="159"/>
      <c r="AET45" s="165"/>
      <c r="AEU45" s="159"/>
      <c r="AEV45" s="165"/>
      <c r="AEW45" s="159"/>
      <c r="AEX45" s="165"/>
      <c r="AEY45" s="159"/>
      <c r="AEZ45" s="165"/>
      <c r="AFA45" s="159"/>
      <c r="AFB45" s="165"/>
      <c r="AFC45" s="159"/>
      <c r="AFD45" s="165"/>
      <c r="AFE45" s="159"/>
      <c r="AFF45" s="165"/>
      <c r="AFG45" s="159"/>
      <c r="AFH45" s="165"/>
      <c r="AFI45" s="159"/>
      <c r="AFJ45" s="165"/>
      <c r="AFK45" s="159"/>
      <c r="AFL45" s="165"/>
      <c r="AFM45" s="159"/>
      <c r="AFN45" s="165"/>
      <c r="AFO45" s="159"/>
      <c r="AFP45" s="165"/>
      <c r="AFQ45" s="159"/>
      <c r="AFR45" s="165"/>
      <c r="AFS45" s="159"/>
      <c r="AFT45" s="165"/>
      <c r="AFU45" s="159"/>
      <c r="AFV45" s="165"/>
      <c r="AFW45" s="159"/>
      <c r="AFX45" s="165"/>
      <c r="AFY45" s="159"/>
      <c r="AFZ45" s="165"/>
      <c r="AGA45" s="159"/>
      <c r="AGB45" s="165"/>
      <c r="AGC45" s="159"/>
      <c r="AGD45" s="165"/>
      <c r="AGE45" s="159"/>
      <c r="AGF45" s="165"/>
      <c r="AGG45" s="159"/>
      <c r="AGH45" s="165"/>
      <c r="AGI45" s="159"/>
      <c r="AGJ45" s="165"/>
      <c r="AGK45" s="159"/>
      <c r="AGL45" s="165"/>
      <c r="AGM45" s="159"/>
      <c r="AGN45" s="165"/>
      <c r="AGO45" s="159"/>
      <c r="AGP45" s="165"/>
      <c r="AGQ45" s="159"/>
      <c r="AGR45" s="165"/>
      <c r="AGS45" s="159"/>
      <c r="AGT45" s="165"/>
      <c r="AGU45" s="159"/>
      <c r="AGV45" s="165"/>
      <c r="AGW45" s="159"/>
      <c r="AGX45" s="165"/>
      <c r="AGY45" s="159"/>
      <c r="AGZ45" s="165"/>
      <c r="AHA45" s="159"/>
      <c r="AHB45" s="165"/>
      <c r="AHC45" s="159"/>
      <c r="AHD45" s="165"/>
      <c r="AHE45" s="159"/>
      <c r="AHF45" s="165"/>
      <c r="AHG45" s="159"/>
      <c r="AHH45" s="165"/>
      <c r="AHI45" s="159"/>
      <c r="AHJ45" s="165"/>
      <c r="AHK45" s="159"/>
      <c r="AHL45" s="165"/>
      <c r="AHM45" s="159"/>
      <c r="AHN45" s="165"/>
      <c r="AHO45" s="159"/>
      <c r="AHP45" s="165"/>
      <c r="AHQ45" s="159"/>
      <c r="AHR45" s="165"/>
      <c r="AHS45" s="159"/>
      <c r="AHT45" s="165"/>
      <c r="AHU45" s="159"/>
      <c r="AHV45" s="165"/>
      <c r="AHW45" s="159"/>
      <c r="AHX45" s="165"/>
      <c r="AHY45" s="159"/>
      <c r="AHZ45" s="165"/>
      <c r="AIA45" s="159"/>
      <c r="AIB45" s="165"/>
      <c r="AIC45" s="159"/>
      <c r="AID45" s="165"/>
      <c r="AIE45" s="159"/>
      <c r="AIF45" s="165"/>
      <c r="AIG45" s="159"/>
      <c r="AIH45" s="165"/>
      <c r="AII45" s="159"/>
      <c r="AIJ45" s="165"/>
      <c r="AIK45" s="159"/>
      <c r="AIL45" s="165"/>
      <c r="AIM45" s="159"/>
      <c r="AIN45" s="165"/>
      <c r="AIO45" s="159"/>
      <c r="AIP45" s="165"/>
      <c r="AIQ45" s="159"/>
      <c r="AIR45" s="165"/>
      <c r="AIS45" s="159"/>
      <c r="AIT45" s="165"/>
      <c r="AIU45" s="159"/>
      <c r="AIV45" s="165"/>
      <c r="AIW45" s="159"/>
      <c r="AIX45" s="165"/>
      <c r="AIY45" s="159"/>
      <c r="AIZ45" s="165"/>
      <c r="AJA45" s="159"/>
      <c r="AJB45" s="165"/>
      <c r="AJC45" s="159"/>
      <c r="AJD45" s="165"/>
      <c r="AJE45" s="159"/>
      <c r="AJF45" s="165"/>
      <c r="AJG45" s="159"/>
      <c r="AJH45" s="165"/>
      <c r="AJI45" s="159"/>
      <c r="AJJ45" s="165"/>
      <c r="AJK45" s="159"/>
      <c r="AJL45" s="165"/>
      <c r="AJM45" s="159"/>
      <c r="AJN45" s="165"/>
      <c r="AJO45" s="159"/>
      <c r="AJP45" s="165"/>
      <c r="AJQ45" s="159"/>
      <c r="AJR45" s="165"/>
      <c r="AJS45" s="159"/>
      <c r="AJT45" s="165"/>
      <c r="AJU45" s="159"/>
      <c r="AJV45" s="165"/>
      <c r="AJW45" s="159"/>
      <c r="AJX45" s="165"/>
      <c r="AJY45" s="159"/>
      <c r="AJZ45" s="165"/>
      <c r="AKA45" s="159"/>
      <c r="AKB45" s="165"/>
      <c r="AKC45" s="159"/>
      <c r="AKD45" s="165"/>
      <c r="AKE45" s="159"/>
      <c r="AKF45" s="165"/>
      <c r="AKG45" s="159"/>
      <c r="AKH45" s="165"/>
      <c r="AKI45" s="159"/>
      <c r="AKJ45" s="165"/>
      <c r="AKK45" s="159"/>
      <c r="AKL45" s="165"/>
      <c r="AKM45" s="159"/>
      <c r="AKN45" s="165"/>
      <c r="AKO45" s="159"/>
      <c r="AKP45" s="165"/>
      <c r="AKQ45" s="159"/>
      <c r="AKR45" s="165"/>
      <c r="AKS45" s="159"/>
      <c r="AKT45" s="165"/>
      <c r="AKU45" s="159"/>
      <c r="AKV45" s="165"/>
      <c r="AKW45" s="159"/>
      <c r="AKX45" s="165"/>
      <c r="AKY45" s="159"/>
      <c r="AKZ45" s="165"/>
      <c r="ALA45" s="159"/>
      <c r="ALB45" s="165"/>
      <c r="ALC45" s="159"/>
      <c r="ALD45" s="165"/>
      <c r="ALE45" s="159"/>
      <c r="ALF45" s="165"/>
      <c r="ALG45" s="159"/>
      <c r="ALH45" s="165"/>
      <c r="ALI45" s="159"/>
      <c r="ALJ45" s="165"/>
      <c r="ALK45" s="159"/>
      <c r="ALL45" s="165"/>
      <c r="ALM45" s="159"/>
      <c r="ALN45" s="165"/>
      <c r="ALO45" s="159"/>
      <c r="ALP45" s="165"/>
      <c r="ALQ45" s="159"/>
      <c r="ALR45" s="165"/>
      <c r="ALS45" s="159"/>
      <c r="ALT45" s="165"/>
      <c r="ALU45" s="159"/>
      <c r="ALV45" s="165"/>
      <c r="ALW45" s="159"/>
      <c r="ALX45" s="165"/>
      <c r="ALY45" s="159"/>
      <c r="ALZ45" s="165"/>
      <c r="AMA45" s="159"/>
      <c r="AMB45" s="165"/>
      <c r="AMC45" s="159"/>
      <c r="AMD45" s="165"/>
      <c r="AME45" s="159"/>
      <c r="AMF45" s="165"/>
      <c r="AMG45" s="159"/>
      <c r="AMH45" s="165"/>
      <c r="AMI45" s="159"/>
      <c r="AMJ45" s="165"/>
      <c r="AMK45" s="159"/>
      <c r="AML45" s="165"/>
      <c r="AMM45" s="159"/>
      <c r="AMN45" s="165"/>
      <c r="AMO45" s="159"/>
      <c r="AMP45" s="165"/>
      <c r="AMQ45" s="159"/>
      <c r="AMR45" s="165"/>
      <c r="AMS45" s="159"/>
      <c r="AMT45" s="165"/>
      <c r="AMU45" s="159"/>
      <c r="AMV45" s="165"/>
      <c r="AMW45" s="159"/>
      <c r="AMX45" s="165"/>
      <c r="AMY45" s="159"/>
      <c r="AMZ45" s="165"/>
      <c r="ANA45" s="159"/>
      <c r="ANB45" s="165"/>
      <c r="ANC45" s="159"/>
      <c r="AND45" s="165"/>
      <c r="ANE45" s="159"/>
      <c r="ANF45" s="165"/>
      <c r="ANG45" s="159"/>
      <c r="ANH45" s="165"/>
      <c r="ANI45" s="159"/>
      <c r="ANJ45" s="165"/>
      <c r="ANK45" s="159"/>
      <c r="ANL45" s="165"/>
      <c r="ANM45" s="159"/>
      <c r="ANN45" s="165"/>
      <c r="ANO45" s="159"/>
      <c r="ANP45" s="165"/>
      <c r="ANQ45" s="159"/>
      <c r="ANR45" s="165"/>
      <c r="ANS45" s="159"/>
      <c r="ANT45" s="165"/>
      <c r="ANU45" s="159"/>
      <c r="ANV45" s="165"/>
      <c r="ANW45" s="159"/>
      <c r="ANX45" s="165"/>
      <c r="ANY45" s="159"/>
      <c r="ANZ45" s="165"/>
      <c r="AOA45" s="159"/>
      <c r="AOB45" s="165"/>
      <c r="AOC45" s="159"/>
      <c r="AOD45" s="165"/>
      <c r="AOE45" s="159"/>
      <c r="AOF45" s="165"/>
      <c r="AOG45" s="159"/>
      <c r="AOH45" s="165"/>
      <c r="AOI45" s="159"/>
      <c r="AOJ45" s="165"/>
      <c r="AOK45" s="159"/>
      <c r="AOL45" s="165"/>
      <c r="AOM45" s="159"/>
      <c r="AON45" s="165"/>
      <c r="AOO45" s="159"/>
      <c r="AOP45" s="165"/>
      <c r="AOQ45" s="159"/>
      <c r="AOR45" s="165"/>
      <c r="AOS45" s="159"/>
      <c r="AOT45" s="165"/>
      <c r="AOU45" s="159"/>
      <c r="AOV45" s="165"/>
      <c r="AOW45" s="159"/>
      <c r="AOX45" s="165"/>
      <c r="AOY45" s="159"/>
      <c r="AOZ45" s="165"/>
      <c r="APA45" s="159"/>
      <c r="APB45" s="165"/>
      <c r="APC45" s="159"/>
      <c r="APD45" s="165"/>
      <c r="APE45" s="159"/>
      <c r="APF45" s="165"/>
      <c r="APG45" s="159"/>
      <c r="APH45" s="165"/>
      <c r="API45" s="159"/>
      <c r="APJ45" s="165"/>
      <c r="APK45" s="159"/>
      <c r="APL45" s="165"/>
      <c r="APM45" s="159"/>
      <c r="APN45" s="165"/>
      <c r="APO45" s="159"/>
      <c r="APP45" s="165"/>
      <c r="APQ45" s="159"/>
      <c r="APR45" s="165"/>
      <c r="APS45" s="159"/>
      <c r="APT45" s="165"/>
      <c r="APU45" s="159"/>
      <c r="APV45" s="165"/>
      <c r="APW45" s="159"/>
      <c r="APX45" s="165"/>
      <c r="APY45" s="159"/>
      <c r="APZ45" s="165"/>
      <c r="AQA45" s="159"/>
      <c r="AQB45" s="165"/>
      <c r="AQC45" s="159"/>
      <c r="AQD45" s="165"/>
      <c r="AQE45" s="159"/>
      <c r="AQF45" s="165"/>
      <c r="AQG45" s="159"/>
      <c r="AQH45" s="165"/>
      <c r="AQI45" s="159"/>
      <c r="AQJ45" s="165"/>
      <c r="AQK45" s="159"/>
      <c r="AQL45" s="165"/>
      <c r="AQM45" s="159"/>
      <c r="AQN45" s="165"/>
      <c r="AQO45" s="159"/>
      <c r="AQP45" s="165"/>
      <c r="AQQ45" s="159"/>
      <c r="AQR45" s="165"/>
      <c r="AQS45" s="159"/>
      <c r="AQT45" s="165"/>
      <c r="AQU45" s="159"/>
      <c r="AQV45" s="165"/>
      <c r="AQW45" s="159"/>
      <c r="AQX45" s="165"/>
      <c r="AQY45" s="159"/>
      <c r="AQZ45" s="165"/>
      <c r="ARA45" s="159"/>
      <c r="ARB45" s="165"/>
      <c r="ARC45" s="159"/>
      <c r="ARD45" s="165"/>
      <c r="ARE45" s="159"/>
      <c r="ARF45" s="165"/>
      <c r="ARG45" s="159"/>
      <c r="ARH45" s="165"/>
      <c r="ARI45" s="159"/>
      <c r="ARJ45" s="165"/>
      <c r="ARK45" s="159"/>
      <c r="ARL45" s="165"/>
      <c r="ARM45" s="159"/>
      <c r="ARN45" s="165"/>
      <c r="ARO45" s="159"/>
      <c r="ARP45" s="165"/>
      <c r="ARQ45" s="159"/>
      <c r="ARR45" s="165"/>
      <c r="ARS45" s="159"/>
      <c r="ART45" s="165"/>
      <c r="ARU45" s="159"/>
      <c r="ARV45" s="165"/>
      <c r="ARW45" s="159"/>
      <c r="ARX45" s="165"/>
      <c r="ARY45" s="159"/>
      <c r="ARZ45" s="165"/>
      <c r="ASA45" s="159"/>
      <c r="ASB45" s="165"/>
      <c r="ASC45" s="159"/>
      <c r="ASD45" s="165"/>
      <c r="ASE45" s="159"/>
      <c r="ASF45" s="165"/>
      <c r="ASG45" s="159"/>
      <c r="ASH45" s="165"/>
      <c r="ASI45" s="159"/>
      <c r="ASJ45" s="165"/>
      <c r="ASK45" s="159"/>
      <c r="ASL45" s="165"/>
      <c r="ASM45" s="159"/>
      <c r="ASN45" s="165"/>
      <c r="ASO45" s="159"/>
      <c r="ASP45" s="165"/>
      <c r="ASQ45" s="159"/>
      <c r="ASR45" s="165"/>
      <c r="ASS45" s="159"/>
      <c r="AST45" s="165"/>
      <c r="ASU45" s="159"/>
      <c r="ASV45" s="165"/>
      <c r="ASW45" s="159"/>
      <c r="ASX45" s="165"/>
      <c r="ASY45" s="159"/>
      <c r="ASZ45" s="165"/>
      <c r="ATA45" s="159"/>
      <c r="ATB45" s="165"/>
      <c r="ATC45" s="159"/>
      <c r="ATD45" s="165"/>
      <c r="ATE45" s="159"/>
      <c r="ATF45" s="165"/>
      <c r="ATG45" s="159"/>
      <c r="ATH45" s="165"/>
      <c r="ATI45" s="159"/>
      <c r="ATJ45" s="165"/>
      <c r="ATK45" s="159"/>
      <c r="ATL45" s="165"/>
      <c r="ATM45" s="159"/>
      <c r="ATN45" s="165"/>
      <c r="ATO45" s="159"/>
      <c r="ATP45" s="165"/>
      <c r="ATQ45" s="159"/>
      <c r="ATR45" s="165"/>
      <c r="ATS45" s="159"/>
      <c r="ATT45" s="165"/>
      <c r="ATU45" s="159"/>
      <c r="ATV45" s="165"/>
      <c r="ATW45" s="159"/>
      <c r="ATX45" s="165"/>
      <c r="ATY45" s="159"/>
      <c r="ATZ45" s="165"/>
      <c r="AUA45" s="159"/>
      <c r="AUB45" s="165"/>
      <c r="AUC45" s="159"/>
      <c r="AUD45" s="165"/>
      <c r="AUE45" s="159"/>
      <c r="AUF45" s="165"/>
      <c r="AUG45" s="159"/>
      <c r="AUH45" s="165"/>
      <c r="AUI45" s="159"/>
      <c r="AUJ45" s="165"/>
      <c r="AUK45" s="159"/>
      <c r="AUL45" s="165"/>
      <c r="AUM45" s="159"/>
      <c r="AUN45" s="165"/>
      <c r="AUO45" s="159"/>
      <c r="AUP45" s="165"/>
      <c r="AUQ45" s="159"/>
      <c r="AUR45" s="165"/>
      <c r="AUS45" s="159"/>
      <c r="AUT45" s="165"/>
      <c r="AUU45" s="159"/>
      <c r="AUV45" s="165"/>
      <c r="AUW45" s="159"/>
      <c r="AUX45" s="165"/>
      <c r="AUY45" s="159"/>
      <c r="AUZ45" s="165"/>
      <c r="AVA45" s="159"/>
      <c r="AVB45" s="165"/>
      <c r="AVC45" s="159"/>
      <c r="AVD45" s="165"/>
      <c r="AVE45" s="159"/>
      <c r="AVF45" s="165"/>
      <c r="AVG45" s="159"/>
      <c r="AVH45" s="165"/>
      <c r="AVI45" s="159"/>
      <c r="AVJ45" s="165"/>
      <c r="AVK45" s="159"/>
      <c r="AVL45" s="165"/>
      <c r="AVM45" s="159"/>
      <c r="AVN45" s="165"/>
      <c r="AVO45" s="159"/>
      <c r="AVP45" s="165"/>
      <c r="AVQ45" s="159"/>
      <c r="AVR45" s="165"/>
      <c r="AVS45" s="159"/>
      <c r="AVT45" s="165"/>
      <c r="AVU45" s="159"/>
      <c r="AVV45" s="165"/>
      <c r="AVW45" s="159"/>
      <c r="AVX45" s="165"/>
      <c r="AVY45" s="159"/>
      <c r="AVZ45" s="165"/>
      <c r="AWA45" s="159"/>
      <c r="AWB45" s="165"/>
      <c r="AWC45" s="159"/>
      <c r="AWD45" s="165"/>
      <c r="AWE45" s="159"/>
      <c r="AWF45" s="165"/>
      <c r="AWG45" s="159"/>
      <c r="AWH45" s="165"/>
      <c r="AWI45" s="159"/>
      <c r="AWJ45" s="165"/>
      <c r="AWK45" s="159"/>
      <c r="AWL45" s="165"/>
      <c r="AWM45" s="159"/>
      <c r="AWN45" s="165"/>
      <c r="AWO45" s="159"/>
      <c r="AWP45" s="165"/>
      <c r="AWQ45" s="159"/>
      <c r="AWR45" s="165"/>
      <c r="AWS45" s="159"/>
      <c r="AWT45" s="165"/>
      <c r="AWU45" s="159"/>
      <c r="AWV45" s="165"/>
      <c r="AWW45" s="159"/>
      <c r="AWX45" s="165"/>
      <c r="AWY45" s="159"/>
      <c r="AWZ45" s="165"/>
      <c r="AXA45" s="159"/>
      <c r="AXB45" s="165"/>
      <c r="AXC45" s="159"/>
      <c r="AXD45" s="165"/>
      <c r="AXE45" s="159"/>
      <c r="AXF45" s="165"/>
      <c r="AXG45" s="159"/>
      <c r="AXH45" s="165"/>
      <c r="AXI45" s="159"/>
      <c r="AXJ45" s="165"/>
      <c r="AXK45" s="159"/>
      <c r="AXL45" s="165"/>
      <c r="AXM45" s="159"/>
      <c r="AXN45" s="165"/>
      <c r="AXO45" s="159"/>
      <c r="AXP45" s="165"/>
      <c r="AXQ45" s="159"/>
      <c r="AXR45" s="165"/>
      <c r="AXS45" s="159"/>
      <c r="AXT45" s="165"/>
      <c r="AXU45" s="159"/>
      <c r="AXV45" s="165"/>
      <c r="AXW45" s="159"/>
      <c r="AXX45" s="165"/>
      <c r="AXY45" s="159"/>
      <c r="AXZ45" s="165"/>
      <c r="AYA45" s="159"/>
      <c r="AYB45" s="165"/>
      <c r="AYC45" s="159"/>
      <c r="AYD45" s="165"/>
      <c r="AYE45" s="159"/>
      <c r="AYF45" s="165"/>
      <c r="AYG45" s="159"/>
      <c r="AYH45" s="165"/>
      <c r="AYI45" s="159"/>
      <c r="AYJ45" s="165"/>
      <c r="AYK45" s="159"/>
      <c r="AYL45" s="165"/>
      <c r="AYM45" s="159"/>
      <c r="AYN45" s="165"/>
      <c r="AYO45" s="159"/>
      <c r="AYP45" s="165"/>
      <c r="AYQ45" s="159"/>
      <c r="AYR45" s="165"/>
      <c r="AYS45" s="159"/>
      <c r="AYT45" s="165"/>
      <c r="AYU45" s="159"/>
      <c r="AYV45" s="165"/>
      <c r="AYW45" s="159"/>
      <c r="AYX45" s="165"/>
      <c r="AYY45" s="159"/>
      <c r="AYZ45" s="165"/>
      <c r="AZA45" s="159"/>
      <c r="AZB45" s="165"/>
      <c r="AZC45" s="159"/>
      <c r="AZD45" s="165"/>
      <c r="AZE45" s="159"/>
      <c r="AZF45" s="165"/>
      <c r="AZG45" s="159"/>
      <c r="AZH45" s="165"/>
      <c r="AZI45" s="159"/>
      <c r="AZJ45" s="165"/>
      <c r="AZK45" s="159"/>
      <c r="AZL45" s="165"/>
      <c r="AZM45" s="159"/>
      <c r="AZN45" s="165"/>
      <c r="AZO45" s="159"/>
      <c r="AZP45" s="165"/>
      <c r="AZQ45" s="159"/>
      <c r="AZR45" s="165"/>
      <c r="AZS45" s="159"/>
      <c r="AZT45" s="165"/>
      <c r="AZU45" s="159"/>
      <c r="AZV45" s="165"/>
      <c r="AZW45" s="159"/>
      <c r="AZX45" s="165"/>
      <c r="AZY45" s="159"/>
      <c r="AZZ45" s="165"/>
      <c r="BAA45" s="159"/>
      <c r="BAB45" s="165"/>
      <c r="BAC45" s="159"/>
      <c r="BAD45" s="165"/>
      <c r="BAE45" s="159"/>
      <c r="BAF45" s="165"/>
      <c r="BAG45" s="159"/>
      <c r="BAH45" s="165"/>
      <c r="BAI45" s="159"/>
      <c r="BAJ45" s="165"/>
      <c r="BAK45" s="159"/>
      <c r="BAL45" s="165"/>
      <c r="BAM45" s="159"/>
      <c r="BAN45" s="165"/>
      <c r="BAO45" s="159"/>
      <c r="BAP45" s="165"/>
      <c r="BAQ45" s="159"/>
      <c r="BAR45" s="165"/>
      <c r="BAS45" s="159"/>
      <c r="BAT45" s="165"/>
      <c r="BAU45" s="159"/>
      <c r="BAV45" s="165"/>
      <c r="BAW45" s="159"/>
      <c r="BAX45" s="165"/>
      <c r="BAY45" s="159"/>
      <c r="BAZ45" s="165"/>
      <c r="BBA45" s="159"/>
      <c r="BBB45" s="165"/>
      <c r="BBC45" s="159"/>
      <c r="BBD45" s="165"/>
      <c r="BBE45" s="159"/>
      <c r="BBF45" s="165"/>
      <c r="BBG45" s="159"/>
      <c r="BBH45" s="165"/>
      <c r="BBI45" s="159"/>
      <c r="BBJ45" s="165"/>
      <c r="BBK45" s="159"/>
      <c r="BBL45" s="165"/>
      <c r="BBM45" s="159"/>
      <c r="BBN45" s="165"/>
      <c r="BBO45" s="159"/>
      <c r="BBP45" s="165"/>
      <c r="BBQ45" s="159"/>
      <c r="BBR45" s="165"/>
      <c r="BBS45" s="159"/>
      <c r="BBT45" s="165"/>
      <c r="BBU45" s="159"/>
      <c r="BBV45" s="165"/>
      <c r="BBW45" s="159"/>
      <c r="BBX45" s="165"/>
      <c r="BBY45" s="159"/>
      <c r="BBZ45" s="165"/>
      <c r="BCA45" s="159"/>
      <c r="BCB45" s="165"/>
      <c r="BCC45" s="159"/>
      <c r="BCD45" s="165"/>
      <c r="BCE45" s="159"/>
      <c r="BCF45" s="165"/>
      <c r="BCG45" s="159"/>
      <c r="BCH45" s="165"/>
      <c r="BCI45" s="159"/>
      <c r="BCJ45" s="165"/>
      <c r="BCK45" s="159"/>
      <c r="BCL45" s="165"/>
      <c r="BCM45" s="159"/>
      <c r="BCN45" s="165"/>
      <c r="BCO45" s="159"/>
      <c r="BCP45" s="165"/>
      <c r="BCQ45" s="159"/>
      <c r="BCR45" s="165"/>
      <c r="BCS45" s="159"/>
      <c r="BCT45" s="165"/>
      <c r="BCU45" s="159"/>
      <c r="BCV45" s="165"/>
      <c r="BCW45" s="159"/>
      <c r="BCX45" s="165"/>
      <c r="BCY45" s="159"/>
      <c r="BCZ45" s="165"/>
      <c r="BDA45" s="159"/>
      <c r="BDB45" s="165"/>
      <c r="BDC45" s="159"/>
      <c r="BDD45" s="165"/>
      <c r="BDE45" s="159"/>
      <c r="BDF45" s="165"/>
      <c r="BDG45" s="159"/>
      <c r="BDH45" s="165"/>
      <c r="BDI45" s="159"/>
      <c r="BDJ45" s="165"/>
      <c r="BDK45" s="159"/>
      <c r="BDL45" s="165"/>
      <c r="BDM45" s="159"/>
      <c r="BDN45" s="165"/>
      <c r="BDO45" s="159"/>
      <c r="BDP45" s="165"/>
      <c r="BDQ45" s="159"/>
      <c r="BDR45" s="165"/>
      <c r="BDS45" s="159"/>
      <c r="BDT45" s="165"/>
      <c r="BDU45" s="159"/>
      <c r="BDV45" s="165"/>
      <c r="BDW45" s="159"/>
      <c r="BDX45" s="165"/>
      <c r="BDY45" s="159"/>
      <c r="BDZ45" s="165"/>
      <c r="BEA45" s="159"/>
      <c r="BEB45" s="165"/>
      <c r="BEC45" s="159"/>
      <c r="BED45" s="165"/>
      <c r="BEE45" s="159"/>
      <c r="BEF45" s="165"/>
      <c r="BEG45" s="159"/>
      <c r="BEH45" s="165"/>
      <c r="BEI45" s="159"/>
      <c r="BEJ45" s="165"/>
      <c r="BEK45" s="159"/>
      <c r="BEL45" s="165"/>
      <c r="BEM45" s="159"/>
      <c r="BEN45" s="165"/>
      <c r="BEO45" s="159"/>
      <c r="BEP45" s="165"/>
      <c r="BEQ45" s="159"/>
      <c r="BER45" s="165"/>
      <c r="BES45" s="159"/>
      <c r="BET45" s="165"/>
      <c r="BEU45" s="159"/>
      <c r="BEV45" s="165"/>
      <c r="BEW45" s="159"/>
      <c r="BEX45" s="165"/>
      <c r="BEY45" s="159"/>
      <c r="BEZ45" s="165"/>
      <c r="BFA45" s="159"/>
      <c r="BFB45" s="165"/>
      <c r="BFC45" s="159"/>
      <c r="BFD45" s="165"/>
      <c r="BFE45" s="159"/>
      <c r="BFF45" s="165"/>
      <c r="BFG45" s="159"/>
      <c r="BFH45" s="165"/>
      <c r="BFI45" s="159"/>
      <c r="BFJ45" s="165"/>
      <c r="BFK45" s="159"/>
      <c r="BFL45" s="165"/>
      <c r="BFM45" s="159"/>
      <c r="BFN45" s="165"/>
      <c r="BFO45" s="159"/>
      <c r="BFP45" s="165"/>
      <c r="BFQ45" s="159"/>
      <c r="BFR45" s="165"/>
      <c r="BFS45" s="159"/>
      <c r="BFT45" s="165"/>
      <c r="BFU45" s="159"/>
      <c r="BFV45" s="165"/>
      <c r="BFW45" s="159"/>
      <c r="BFX45" s="165"/>
      <c r="BFY45" s="159"/>
      <c r="BFZ45" s="165"/>
      <c r="BGA45" s="159"/>
      <c r="BGB45" s="165"/>
      <c r="BGC45" s="159"/>
      <c r="BGD45" s="165"/>
      <c r="BGE45" s="159"/>
      <c r="BGF45" s="165"/>
      <c r="BGG45" s="159"/>
      <c r="BGH45" s="165"/>
      <c r="BGI45" s="159"/>
      <c r="BGJ45" s="165"/>
      <c r="BGK45" s="159"/>
      <c r="BGL45" s="165"/>
      <c r="BGM45" s="159"/>
      <c r="BGN45" s="165"/>
      <c r="BGO45" s="159"/>
      <c r="BGP45" s="165"/>
      <c r="BGQ45" s="159"/>
      <c r="BGR45" s="165"/>
      <c r="BGS45" s="159"/>
      <c r="BGT45" s="165"/>
      <c r="BGU45" s="159"/>
      <c r="BGV45" s="165"/>
      <c r="BGW45" s="159"/>
      <c r="BGX45" s="165"/>
      <c r="BGY45" s="159"/>
      <c r="BGZ45" s="165"/>
      <c r="BHA45" s="159"/>
      <c r="BHB45" s="165"/>
      <c r="BHC45" s="159"/>
      <c r="BHD45" s="165"/>
      <c r="BHE45" s="159"/>
      <c r="BHF45" s="165"/>
      <c r="BHG45" s="159"/>
      <c r="BHH45" s="165"/>
      <c r="BHI45" s="159"/>
      <c r="BHJ45" s="165"/>
      <c r="BHK45" s="159"/>
      <c r="BHL45" s="165"/>
      <c r="BHM45" s="159"/>
      <c r="BHN45" s="165"/>
      <c r="BHO45" s="159"/>
      <c r="BHP45" s="165"/>
      <c r="BHQ45" s="159"/>
      <c r="BHR45" s="165"/>
      <c r="BHS45" s="159"/>
      <c r="BHT45" s="165"/>
      <c r="BHU45" s="159"/>
      <c r="BHV45" s="165"/>
      <c r="BHW45" s="159"/>
      <c r="BHX45" s="165"/>
      <c r="BHY45" s="159"/>
      <c r="BHZ45" s="165"/>
      <c r="BIA45" s="159"/>
      <c r="BIB45" s="165"/>
      <c r="BIC45" s="159"/>
      <c r="BID45" s="165"/>
      <c r="BIE45" s="159"/>
      <c r="BIF45" s="165"/>
      <c r="BIG45" s="159"/>
      <c r="BIH45" s="165"/>
      <c r="BII45" s="159"/>
      <c r="BIJ45" s="165"/>
      <c r="BIK45" s="159"/>
      <c r="BIL45" s="165"/>
      <c r="BIM45" s="159"/>
      <c r="BIN45" s="165"/>
      <c r="BIO45" s="159"/>
      <c r="BIP45" s="165"/>
      <c r="BIQ45" s="159"/>
      <c r="BIR45" s="165"/>
      <c r="BIS45" s="159"/>
      <c r="BIT45" s="165"/>
      <c r="BIU45" s="159"/>
      <c r="BIV45" s="165"/>
      <c r="BIW45" s="159"/>
      <c r="BIX45" s="165"/>
      <c r="BIY45" s="159"/>
      <c r="BIZ45" s="165"/>
      <c r="BJA45" s="159"/>
      <c r="BJB45" s="165"/>
      <c r="BJC45" s="159"/>
      <c r="BJD45" s="165"/>
      <c r="BJE45" s="159"/>
      <c r="BJF45" s="165"/>
      <c r="BJG45" s="159"/>
      <c r="BJH45" s="165"/>
      <c r="BJI45" s="159"/>
      <c r="BJJ45" s="165"/>
      <c r="BJK45" s="159"/>
      <c r="BJL45" s="165"/>
      <c r="BJM45" s="159"/>
      <c r="BJN45" s="165"/>
      <c r="BJO45" s="159"/>
      <c r="BJP45" s="165"/>
      <c r="BJQ45" s="159"/>
      <c r="BJR45" s="165"/>
      <c r="BJS45" s="159"/>
      <c r="BJT45" s="165"/>
      <c r="BJU45" s="159"/>
      <c r="BJV45" s="165"/>
      <c r="BJW45" s="159"/>
      <c r="BJX45" s="165"/>
      <c r="BJY45" s="159"/>
      <c r="BJZ45" s="165"/>
      <c r="BKA45" s="159"/>
      <c r="BKB45" s="165"/>
      <c r="BKC45" s="159"/>
      <c r="BKD45" s="165"/>
      <c r="BKE45" s="159"/>
      <c r="BKF45" s="165"/>
      <c r="BKG45" s="159"/>
      <c r="BKH45" s="165"/>
      <c r="BKI45" s="159"/>
      <c r="BKJ45" s="165"/>
      <c r="BKK45" s="159"/>
      <c r="BKL45" s="165"/>
      <c r="BKM45" s="159"/>
      <c r="BKN45" s="165"/>
      <c r="BKO45" s="159"/>
      <c r="BKP45" s="165"/>
      <c r="BKQ45" s="159"/>
      <c r="BKR45" s="165"/>
      <c r="BKS45" s="159"/>
      <c r="BKT45" s="165"/>
      <c r="BKU45" s="159"/>
      <c r="BKV45" s="165"/>
      <c r="BKW45" s="159"/>
      <c r="BKX45" s="165"/>
      <c r="BKY45" s="159"/>
      <c r="BKZ45" s="165"/>
      <c r="BLA45" s="159"/>
      <c r="BLB45" s="165"/>
      <c r="BLC45" s="159"/>
      <c r="BLD45" s="165"/>
      <c r="BLE45" s="159"/>
      <c r="BLF45" s="165"/>
      <c r="BLG45" s="159"/>
      <c r="BLH45" s="165"/>
      <c r="BLI45" s="159"/>
      <c r="BLJ45" s="165"/>
      <c r="BLK45" s="159"/>
      <c r="BLL45" s="165"/>
      <c r="BLM45" s="159"/>
      <c r="BLN45" s="165"/>
      <c r="BLO45" s="159"/>
      <c r="BLP45" s="165"/>
      <c r="BLQ45" s="159"/>
      <c r="BLR45" s="165"/>
      <c r="BLS45" s="159"/>
      <c r="BLT45" s="165"/>
      <c r="BLU45" s="159"/>
      <c r="BLV45" s="165"/>
      <c r="BLW45" s="159"/>
      <c r="BLX45" s="165"/>
      <c r="BLY45" s="159"/>
      <c r="BLZ45" s="165"/>
      <c r="BMA45" s="159"/>
      <c r="BMB45" s="165"/>
      <c r="BMC45" s="159"/>
      <c r="BMD45" s="165"/>
      <c r="BME45" s="159"/>
      <c r="BMF45" s="165"/>
      <c r="BMG45" s="159"/>
      <c r="BMH45" s="165"/>
      <c r="BMI45" s="159"/>
      <c r="BMJ45" s="165"/>
      <c r="BMK45" s="159"/>
      <c r="BML45" s="165"/>
      <c r="BMM45" s="159"/>
      <c r="BMN45" s="165"/>
      <c r="BMO45" s="159"/>
      <c r="BMP45" s="165"/>
      <c r="BMQ45" s="159"/>
      <c r="BMR45" s="165"/>
      <c r="BMS45" s="159"/>
      <c r="BMT45" s="165"/>
      <c r="BMU45" s="159"/>
      <c r="BMV45" s="165"/>
      <c r="BMW45" s="159"/>
      <c r="BMX45" s="165"/>
      <c r="BMY45" s="159"/>
      <c r="BMZ45" s="165"/>
      <c r="BNA45" s="159"/>
      <c r="BNB45" s="165"/>
      <c r="BNC45" s="159"/>
      <c r="BND45" s="165"/>
      <c r="BNE45" s="159"/>
      <c r="BNF45" s="165"/>
      <c r="BNG45" s="159"/>
      <c r="BNH45" s="165"/>
      <c r="BNI45" s="159"/>
      <c r="BNJ45" s="165"/>
      <c r="BNK45" s="159"/>
      <c r="BNL45" s="165"/>
      <c r="BNM45" s="159"/>
      <c r="BNN45" s="165"/>
      <c r="BNO45" s="159"/>
      <c r="BNP45" s="165"/>
      <c r="BNQ45" s="159"/>
      <c r="BNR45" s="165"/>
      <c r="BNS45" s="159"/>
      <c r="BNT45" s="165"/>
      <c r="BNU45" s="159"/>
      <c r="BNV45" s="165"/>
      <c r="BNW45" s="159"/>
      <c r="BNX45" s="165"/>
      <c r="BNY45" s="159"/>
      <c r="BNZ45" s="165"/>
      <c r="BOA45" s="159"/>
      <c r="BOB45" s="165"/>
      <c r="BOC45" s="159"/>
      <c r="BOD45" s="165"/>
      <c r="BOE45" s="159"/>
      <c r="BOF45" s="165"/>
      <c r="BOG45" s="159"/>
      <c r="BOH45" s="165"/>
      <c r="BOI45" s="159"/>
      <c r="BOJ45" s="165"/>
      <c r="BOK45" s="159"/>
      <c r="BOL45" s="165"/>
      <c r="BOM45" s="159"/>
      <c r="BON45" s="165"/>
      <c r="BOO45" s="159"/>
      <c r="BOP45" s="165"/>
      <c r="BOQ45" s="159"/>
      <c r="BOR45" s="165"/>
      <c r="BOS45" s="159"/>
      <c r="BOT45" s="165"/>
      <c r="BOU45" s="159"/>
      <c r="BOV45" s="165"/>
      <c r="BOW45" s="159"/>
      <c r="BOX45" s="165"/>
      <c r="BOY45" s="159"/>
      <c r="BOZ45" s="165"/>
      <c r="BPA45" s="159"/>
      <c r="BPB45" s="165"/>
      <c r="BPC45" s="159"/>
      <c r="BPD45" s="165"/>
      <c r="BPE45" s="159"/>
      <c r="BPF45" s="165"/>
      <c r="BPG45" s="159"/>
      <c r="BPH45" s="165"/>
      <c r="BPI45" s="159"/>
      <c r="BPJ45" s="165"/>
      <c r="BPK45" s="159"/>
      <c r="BPL45" s="165"/>
      <c r="BPM45" s="159"/>
      <c r="BPN45" s="165"/>
      <c r="BPO45" s="159"/>
      <c r="BPP45" s="165"/>
      <c r="BPQ45" s="159"/>
      <c r="BPR45" s="165"/>
      <c r="BPS45" s="159"/>
      <c r="BPT45" s="165"/>
      <c r="BPU45" s="159"/>
      <c r="BPV45" s="165"/>
      <c r="BPW45" s="159"/>
      <c r="BPX45" s="165"/>
      <c r="BPY45" s="159"/>
      <c r="BPZ45" s="165"/>
      <c r="BQA45" s="159"/>
      <c r="BQB45" s="165"/>
      <c r="BQC45" s="159"/>
      <c r="BQD45" s="165"/>
      <c r="BQE45" s="159"/>
      <c r="BQF45" s="165"/>
      <c r="BQG45" s="159"/>
      <c r="BQH45" s="165"/>
      <c r="BQI45" s="159"/>
      <c r="BQJ45" s="165"/>
      <c r="BQK45" s="159"/>
      <c r="BQL45" s="165"/>
      <c r="BQM45" s="159"/>
      <c r="BQN45" s="165"/>
      <c r="BQO45" s="159"/>
      <c r="BQP45" s="165"/>
      <c r="BQQ45" s="159"/>
      <c r="BQR45" s="165"/>
      <c r="BQS45" s="159"/>
      <c r="BQT45" s="165"/>
      <c r="BQU45" s="159"/>
      <c r="BQV45" s="165"/>
      <c r="BQW45" s="159"/>
      <c r="BQX45" s="165"/>
      <c r="BQY45" s="159"/>
      <c r="BQZ45" s="165"/>
      <c r="BRA45" s="159"/>
      <c r="BRB45" s="165"/>
      <c r="BRC45" s="159"/>
      <c r="BRD45" s="165"/>
      <c r="BRE45" s="159"/>
      <c r="BRF45" s="165"/>
      <c r="BRG45" s="159"/>
      <c r="BRH45" s="165"/>
      <c r="BRI45" s="159"/>
      <c r="BRJ45" s="165"/>
      <c r="BRK45" s="159"/>
      <c r="BRL45" s="165"/>
      <c r="BRM45" s="159"/>
      <c r="BRN45" s="165"/>
      <c r="BRO45" s="159"/>
      <c r="BRP45" s="165"/>
      <c r="BRQ45" s="159"/>
      <c r="BRR45" s="165"/>
      <c r="BRS45" s="159"/>
      <c r="BRT45" s="165"/>
      <c r="BRU45" s="159"/>
      <c r="BRV45" s="165"/>
      <c r="BRW45" s="159"/>
      <c r="BRX45" s="165"/>
      <c r="BRY45" s="159"/>
      <c r="BRZ45" s="165"/>
      <c r="BSA45" s="159"/>
      <c r="BSB45" s="165"/>
      <c r="BSC45" s="159"/>
      <c r="BSD45" s="165"/>
      <c r="BSE45" s="159"/>
      <c r="BSF45" s="165"/>
      <c r="BSG45" s="159"/>
      <c r="BSH45" s="165"/>
      <c r="BSI45" s="159"/>
      <c r="BSJ45" s="165"/>
      <c r="BSK45" s="159"/>
      <c r="BSL45" s="165"/>
      <c r="BSM45" s="159"/>
      <c r="BSN45" s="165"/>
      <c r="BSO45" s="159"/>
      <c r="BSP45" s="165"/>
      <c r="BSQ45" s="159"/>
      <c r="BSR45" s="165"/>
      <c r="BSS45" s="159"/>
      <c r="BST45" s="165"/>
      <c r="BSU45" s="159"/>
      <c r="BSV45" s="165"/>
      <c r="BSW45" s="159"/>
      <c r="BSX45" s="165"/>
      <c r="BSY45" s="159"/>
      <c r="BSZ45" s="165"/>
      <c r="BTA45" s="159"/>
      <c r="BTB45" s="165"/>
      <c r="BTC45" s="159"/>
      <c r="BTD45" s="165"/>
      <c r="BTE45" s="159"/>
      <c r="BTF45" s="165"/>
      <c r="BTG45" s="159"/>
      <c r="BTH45" s="165"/>
      <c r="BTI45" s="159"/>
      <c r="BTJ45" s="165"/>
      <c r="BTK45" s="159"/>
      <c r="BTL45" s="165"/>
      <c r="BTM45" s="159"/>
      <c r="BTN45" s="165"/>
      <c r="BTO45" s="159"/>
      <c r="BTP45" s="165"/>
      <c r="BTQ45" s="159"/>
      <c r="BTR45" s="165"/>
      <c r="BTS45" s="159"/>
      <c r="BTT45" s="165"/>
      <c r="BTU45" s="159"/>
      <c r="BTV45" s="165"/>
      <c r="BTW45" s="159"/>
      <c r="BTX45" s="165"/>
      <c r="BTY45" s="159"/>
      <c r="BTZ45" s="165"/>
      <c r="BUA45" s="159"/>
      <c r="BUB45" s="165"/>
      <c r="BUC45" s="159"/>
      <c r="BUD45" s="165"/>
      <c r="BUE45" s="159"/>
      <c r="BUF45" s="165"/>
      <c r="BUG45" s="159"/>
      <c r="BUH45" s="165"/>
      <c r="BUI45" s="159"/>
      <c r="BUJ45" s="165"/>
      <c r="BUK45" s="159"/>
      <c r="BUL45" s="165"/>
      <c r="BUM45" s="159"/>
      <c r="BUN45" s="165"/>
      <c r="BUO45" s="159"/>
      <c r="BUP45" s="165"/>
      <c r="BUQ45" s="159"/>
      <c r="BUR45" s="165"/>
      <c r="BUS45" s="159"/>
      <c r="BUT45" s="165"/>
      <c r="BUU45" s="159"/>
      <c r="BUV45" s="165"/>
      <c r="BUW45" s="159"/>
      <c r="BUX45" s="165"/>
      <c r="BUY45" s="159"/>
      <c r="BUZ45" s="165"/>
      <c r="BVA45" s="159"/>
      <c r="BVB45" s="165"/>
      <c r="BVC45" s="159"/>
      <c r="BVD45" s="165"/>
      <c r="BVE45" s="159"/>
      <c r="BVF45" s="165"/>
      <c r="BVG45" s="159"/>
      <c r="BVH45" s="165"/>
      <c r="BVI45" s="159"/>
      <c r="BVJ45" s="165"/>
      <c r="BVK45" s="159"/>
      <c r="BVL45" s="165"/>
      <c r="BVM45" s="159"/>
      <c r="BVN45" s="165"/>
      <c r="BVO45" s="159"/>
      <c r="BVP45" s="165"/>
      <c r="BVQ45" s="159"/>
      <c r="BVR45" s="165"/>
      <c r="BVS45" s="159"/>
      <c r="BVT45" s="165"/>
      <c r="BVU45" s="159"/>
      <c r="BVV45" s="165"/>
      <c r="BVW45" s="159"/>
      <c r="BVX45" s="165"/>
      <c r="BVY45" s="159"/>
      <c r="BVZ45" s="165"/>
      <c r="BWA45" s="159"/>
      <c r="BWB45" s="165"/>
      <c r="BWC45" s="159"/>
      <c r="BWD45" s="165"/>
      <c r="BWE45" s="159"/>
      <c r="BWF45" s="165"/>
      <c r="BWG45" s="159"/>
      <c r="BWH45" s="165"/>
      <c r="BWI45" s="159"/>
      <c r="BWJ45" s="165"/>
      <c r="BWK45" s="159"/>
      <c r="BWL45" s="165"/>
      <c r="BWM45" s="159"/>
      <c r="BWN45" s="165"/>
      <c r="BWO45" s="159"/>
      <c r="BWP45" s="165"/>
      <c r="BWQ45" s="159"/>
      <c r="BWR45" s="165"/>
      <c r="BWS45" s="159"/>
      <c r="BWT45" s="165"/>
      <c r="BWU45" s="159"/>
      <c r="BWV45" s="165"/>
      <c r="BWW45" s="159"/>
      <c r="BWX45" s="165"/>
      <c r="BWY45" s="159"/>
      <c r="BWZ45" s="165"/>
      <c r="BXA45" s="159"/>
      <c r="BXB45" s="165"/>
      <c r="BXC45" s="159"/>
      <c r="BXD45" s="165"/>
      <c r="BXE45" s="159"/>
      <c r="BXF45" s="165"/>
      <c r="BXG45" s="159"/>
      <c r="BXH45" s="165"/>
      <c r="BXI45" s="159"/>
      <c r="BXJ45" s="165"/>
      <c r="BXK45" s="159"/>
      <c r="BXL45" s="165"/>
      <c r="BXM45" s="159"/>
      <c r="BXN45" s="165"/>
      <c r="BXO45" s="159"/>
      <c r="BXP45" s="165"/>
      <c r="BXQ45" s="159"/>
      <c r="BXR45" s="165"/>
      <c r="BXS45" s="159"/>
      <c r="BXT45" s="165"/>
      <c r="BXU45" s="159"/>
      <c r="BXV45" s="165"/>
      <c r="BXW45" s="159"/>
      <c r="BXX45" s="165"/>
      <c r="BXY45" s="159"/>
      <c r="BXZ45" s="165"/>
      <c r="BYA45" s="159"/>
      <c r="BYB45" s="165"/>
      <c r="BYC45" s="159"/>
      <c r="BYD45" s="165"/>
      <c r="BYE45" s="159"/>
      <c r="BYF45" s="165"/>
      <c r="BYG45" s="159"/>
      <c r="BYH45" s="165"/>
      <c r="BYI45" s="159"/>
      <c r="BYJ45" s="165"/>
      <c r="BYK45" s="159"/>
      <c r="BYL45" s="165"/>
      <c r="BYM45" s="159"/>
      <c r="BYN45" s="165"/>
      <c r="BYO45" s="159"/>
      <c r="BYP45" s="165"/>
      <c r="BYQ45" s="159"/>
      <c r="BYR45" s="165"/>
      <c r="BYS45" s="159"/>
      <c r="BYT45" s="165"/>
      <c r="BYU45" s="159"/>
      <c r="BYV45" s="165"/>
      <c r="BYW45" s="159"/>
      <c r="BYX45" s="165"/>
      <c r="BYY45" s="159"/>
      <c r="BYZ45" s="165"/>
      <c r="BZA45" s="159"/>
      <c r="BZB45" s="165"/>
      <c r="BZC45" s="159"/>
      <c r="BZD45" s="165"/>
      <c r="BZE45" s="159"/>
      <c r="BZF45" s="165"/>
      <c r="BZG45" s="159"/>
      <c r="BZH45" s="165"/>
      <c r="BZI45" s="159"/>
      <c r="BZJ45" s="165"/>
      <c r="BZK45" s="159"/>
      <c r="BZL45" s="165"/>
      <c r="BZM45" s="159"/>
      <c r="BZN45" s="165"/>
      <c r="BZO45" s="159"/>
      <c r="BZP45" s="165"/>
      <c r="BZQ45" s="159"/>
      <c r="BZR45" s="165"/>
      <c r="BZS45" s="159"/>
      <c r="BZT45" s="165"/>
      <c r="BZU45" s="159"/>
      <c r="BZV45" s="165"/>
      <c r="BZW45" s="159"/>
      <c r="BZX45" s="165"/>
      <c r="BZY45" s="159"/>
      <c r="BZZ45" s="165"/>
      <c r="CAA45" s="159"/>
      <c r="CAB45" s="165"/>
      <c r="CAC45" s="159"/>
      <c r="CAD45" s="165"/>
      <c r="CAE45" s="159"/>
      <c r="CAF45" s="165"/>
      <c r="CAG45" s="159"/>
      <c r="CAH45" s="165"/>
      <c r="CAI45" s="159"/>
      <c r="CAJ45" s="165"/>
      <c r="CAK45" s="159"/>
      <c r="CAL45" s="165"/>
      <c r="CAM45" s="159"/>
      <c r="CAN45" s="165"/>
      <c r="CAO45" s="159"/>
      <c r="CAP45" s="165"/>
      <c r="CAQ45" s="159"/>
      <c r="CAR45" s="165"/>
      <c r="CAS45" s="159"/>
      <c r="CAT45" s="165"/>
      <c r="CAU45" s="159"/>
      <c r="CAV45" s="165"/>
      <c r="CAW45" s="159"/>
      <c r="CAX45" s="165"/>
      <c r="CAY45" s="159"/>
      <c r="CAZ45" s="165"/>
      <c r="CBA45" s="159"/>
      <c r="CBB45" s="165"/>
      <c r="CBC45" s="159"/>
      <c r="CBD45" s="165"/>
      <c r="CBE45" s="159"/>
      <c r="CBF45" s="165"/>
      <c r="CBG45" s="159"/>
      <c r="CBH45" s="165"/>
      <c r="CBI45" s="159"/>
      <c r="CBJ45" s="165"/>
      <c r="CBK45" s="159"/>
      <c r="CBL45" s="165"/>
      <c r="CBM45" s="159"/>
      <c r="CBN45" s="165"/>
      <c r="CBO45" s="159"/>
      <c r="CBP45" s="165"/>
      <c r="CBQ45" s="159"/>
      <c r="CBR45" s="165"/>
      <c r="CBS45" s="159"/>
      <c r="CBT45" s="165"/>
      <c r="CBU45" s="159"/>
      <c r="CBV45" s="165"/>
      <c r="CBW45" s="159"/>
      <c r="CBX45" s="165"/>
      <c r="CBY45" s="159"/>
      <c r="CBZ45" s="165"/>
      <c r="CCA45" s="159"/>
      <c r="CCB45" s="165"/>
      <c r="CCC45" s="159"/>
      <c r="CCD45" s="165"/>
      <c r="CCE45" s="159"/>
      <c r="CCF45" s="165"/>
      <c r="CCG45" s="159"/>
      <c r="CCH45" s="165"/>
      <c r="CCI45" s="159"/>
      <c r="CCJ45" s="165"/>
      <c r="CCK45" s="159"/>
      <c r="CCL45" s="165"/>
      <c r="CCM45" s="159"/>
      <c r="CCN45" s="165"/>
      <c r="CCO45" s="159"/>
      <c r="CCP45" s="165"/>
      <c r="CCQ45" s="159"/>
      <c r="CCR45" s="165"/>
      <c r="CCS45" s="159"/>
      <c r="CCT45" s="165"/>
      <c r="CCU45" s="159"/>
      <c r="CCV45" s="165"/>
      <c r="CCW45" s="159"/>
      <c r="CCX45" s="165"/>
      <c r="CCY45" s="159"/>
      <c r="CCZ45" s="165"/>
      <c r="CDA45" s="159"/>
      <c r="CDB45" s="165"/>
      <c r="CDC45" s="159"/>
      <c r="CDD45" s="165"/>
      <c r="CDE45" s="159"/>
      <c r="CDF45" s="165"/>
      <c r="CDG45" s="159"/>
      <c r="CDH45" s="165"/>
      <c r="CDI45" s="159"/>
      <c r="CDJ45" s="165"/>
      <c r="CDK45" s="159"/>
      <c r="CDL45" s="165"/>
      <c r="CDM45" s="159"/>
      <c r="CDN45" s="165"/>
      <c r="CDO45" s="159"/>
      <c r="CDP45" s="165"/>
      <c r="CDQ45" s="159"/>
      <c r="CDR45" s="165"/>
      <c r="CDS45" s="159"/>
      <c r="CDT45" s="165"/>
      <c r="CDU45" s="159"/>
      <c r="CDV45" s="165"/>
      <c r="CDW45" s="159"/>
      <c r="CDX45" s="165"/>
      <c r="CDY45" s="159"/>
      <c r="CDZ45" s="165"/>
      <c r="CEA45" s="159"/>
      <c r="CEB45" s="165"/>
      <c r="CEC45" s="159"/>
      <c r="CED45" s="165"/>
      <c r="CEE45" s="159"/>
      <c r="CEF45" s="165"/>
      <c r="CEG45" s="159"/>
      <c r="CEH45" s="165"/>
      <c r="CEI45" s="159"/>
      <c r="CEJ45" s="165"/>
      <c r="CEK45" s="159"/>
      <c r="CEL45" s="165"/>
      <c r="CEM45" s="159"/>
      <c r="CEN45" s="165"/>
      <c r="CEO45" s="159"/>
      <c r="CEP45" s="165"/>
      <c r="CEQ45" s="159"/>
      <c r="CER45" s="165"/>
      <c r="CES45" s="159"/>
      <c r="CET45" s="165"/>
      <c r="CEU45" s="159"/>
      <c r="CEV45" s="165"/>
      <c r="CEW45" s="159"/>
      <c r="CEX45" s="165"/>
      <c r="CEY45" s="159"/>
      <c r="CEZ45" s="165"/>
      <c r="CFA45" s="159"/>
      <c r="CFB45" s="165"/>
      <c r="CFC45" s="159"/>
      <c r="CFD45" s="165"/>
      <c r="CFE45" s="159"/>
      <c r="CFF45" s="165"/>
      <c r="CFG45" s="159"/>
      <c r="CFH45" s="165"/>
      <c r="CFI45" s="159"/>
      <c r="CFJ45" s="165"/>
      <c r="CFK45" s="159"/>
      <c r="CFL45" s="165"/>
      <c r="CFM45" s="159"/>
      <c r="CFN45" s="165"/>
      <c r="CFO45" s="159"/>
      <c r="CFP45" s="165"/>
      <c r="CFQ45" s="159"/>
      <c r="CFR45" s="165"/>
      <c r="CFS45" s="159"/>
      <c r="CFT45" s="165"/>
      <c r="CFU45" s="159"/>
      <c r="CFV45" s="165"/>
      <c r="CFW45" s="159"/>
      <c r="CFX45" s="165"/>
      <c r="CFY45" s="159"/>
      <c r="CFZ45" s="165"/>
      <c r="CGA45" s="159"/>
      <c r="CGB45" s="165"/>
      <c r="CGC45" s="159"/>
      <c r="CGD45" s="165"/>
      <c r="CGE45" s="159"/>
      <c r="CGF45" s="165"/>
      <c r="CGG45" s="159"/>
      <c r="CGH45" s="165"/>
      <c r="CGI45" s="159"/>
      <c r="CGJ45" s="165"/>
      <c r="CGK45" s="159"/>
      <c r="CGL45" s="165"/>
      <c r="CGM45" s="159"/>
      <c r="CGN45" s="165"/>
      <c r="CGO45" s="159"/>
      <c r="CGP45" s="165"/>
      <c r="CGQ45" s="159"/>
      <c r="CGR45" s="165"/>
      <c r="CGS45" s="159"/>
      <c r="CGT45" s="165"/>
      <c r="CGU45" s="159"/>
      <c r="CGV45" s="165"/>
      <c r="CGW45" s="159"/>
      <c r="CGX45" s="165"/>
      <c r="CGY45" s="159"/>
      <c r="CGZ45" s="165"/>
      <c r="CHA45" s="159"/>
      <c r="CHB45" s="165"/>
      <c r="CHC45" s="159"/>
      <c r="CHD45" s="165"/>
      <c r="CHE45" s="159"/>
      <c r="CHF45" s="165"/>
      <c r="CHG45" s="159"/>
      <c r="CHH45" s="165"/>
      <c r="CHI45" s="159"/>
      <c r="CHJ45" s="165"/>
      <c r="CHK45" s="159"/>
      <c r="CHL45" s="165"/>
      <c r="CHM45" s="159"/>
      <c r="CHN45" s="165"/>
      <c r="CHO45" s="159"/>
      <c r="CHP45" s="165"/>
      <c r="CHQ45" s="159"/>
      <c r="CHR45" s="165"/>
      <c r="CHS45" s="159"/>
      <c r="CHT45" s="165"/>
      <c r="CHU45" s="159"/>
      <c r="CHV45" s="165"/>
      <c r="CHW45" s="159"/>
      <c r="CHX45" s="165"/>
      <c r="CHY45" s="159"/>
      <c r="CHZ45" s="165"/>
      <c r="CIA45" s="159"/>
      <c r="CIB45" s="165"/>
      <c r="CIC45" s="159"/>
      <c r="CID45" s="165"/>
      <c r="CIE45" s="159"/>
      <c r="CIF45" s="165"/>
      <c r="CIG45" s="159"/>
      <c r="CIH45" s="165"/>
      <c r="CII45" s="159"/>
      <c r="CIJ45" s="165"/>
      <c r="CIK45" s="159"/>
      <c r="CIL45" s="165"/>
      <c r="CIM45" s="159"/>
      <c r="CIN45" s="165"/>
      <c r="CIO45" s="159"/>
      <c r="CIP45" s="165"/>
      <c r="CIQ45" s="159"/>
      <c r="CIR45" s="165"/>
      <c r="CIS45" s="159"/>
      <c r="CIT45" s="165"/>
      <c r="CIU45" s="159"/>
      <c r="CIV45" s="165"/>
      <c r="CIW45" s="159"/>
      <c r="CIX45" s="165"/>
      <c r="CIY45" s="159"/>
      <c r="CIZ45" s="165"/>
      <c r="CJA45" s="159"/>
      <c r="CJB45" s="165"/>
      <c r="CJC45" s="159"/>
      <c r="CJD45" s="165"/>
      <c r="CJE45" s="159"/>
      <c r="CJF45" s="165"/>
      <c r="CJG45" s="159"/>
      <c r="CJH45" s="165"/>
      <c r="CJI45" s="159"/>
      <c r="CJJ45" s="165"/>
      <c r="CJK45" s="159"/>
      <c r="CJL45" s="165"/>
      <c r="CJM45" s="159"/>
      <c r="CJN45" s="165"/>
      <c r="CJO45" s="159"/>
      <c r="CJP45" s="165"/>
      <c r="CJQ45" s="159"/>
      <c r="CJR45" s="165"/>
      <c r="CJS45" s="159"/>
      <c r="CJT45" s="165"/>
      <c r="CJU45" s="159"/>
      <c r="CJV45" s="165"/>
      <c r="CJW45" s="159"/>
      <c r="CJX45" s="165"/>
      <c r="CJY45" s="159"/>
      <c r="CJZ45" s="165"/>
      <c r="CKA45" s="159"/>
      <c r="CKB45" s="165"/>
      <c r="CKC45" s="159"/>
      <c r="CKD45" s="165"/>
      <c r="CKE45" s="159"/>
      <c r="CKF45" s="165"/>
      <c r="CKG45" s="159"/>
      <c r="CKH45" s="165"/>
      <c r="CKI45" s="159"/>
      <c r="CKJ45" s="165"/>
      <c r="CKK45" s="159"/>
      <c r="CKL45" s="165"/>
      <c r="CKM45" s="159"/>
      <c r="CKN45" s="165"/>
      <c r="CKO45" s="159"/>
      <c r="CKP45" s="165"/>
      <c r="CKQ45" s="159"/>
      <c r="CKR45" s="165"/>
      <c r="CKS45" s="159"/>
      <c r="CKT45" s="165"/>
      <c r="CKU45" s="159"/>
      <c r="CKV45" s="165"/>
      <c r="CKW45" s="159"/>
      <c r="CKX45" s="165"/>
      <c r="CKY45" s="159"/>
      <c r="CKZ45" s="165"/>
      <c r="CLA45" s="159"/>
      <c r="CLB45" s="165"/>
      <c r="CLC45" s="159"/>
      <c r="CLD45" s="165"/>
      <c r="CLE45" s="159"/>
      <c r="CLF45" s="165"/>
      <c r="CLG45" s="159"/>
      <c r="CLH45" s="165"/>
      <c r="CLI45" s="159"/>
      <c r="CLJ45" s="165"/>
      <c r="CLK45" s="159"/>
      <c r="CLL45" s="165"/>
      <c r="CLM45" s="159"/>
      <c r="CLN45" s="165"/>
      <c r="CLO45" s="159"/>
      <c r="CLP45" s="165"/>
      <c r="CLQ45" s="159"/>
      <c r="CLR45" s="165"/>
      <c r="CLS45" s="159"/>
      <c r="CLT45" s="165"/>
      <c r="CLU45" s="159"/>
      <c r="CLV45" s="165"/>
      <c r="CLW45" s="159"/>
      <c r="CLX45" s="165"/>
      <c r="CLY45" s="159"/>
      <c r="CLZ45" s="165"/>
      <c r="CMA45" s="159"/>
      <c r="CMB45" s="165"/>
      <c r="CMC45" s="159"/>
      <c r="CMD45" s="165"/>
      <c r="CME45" s="159"/>
      <c r="CMF45" s="165"/>
      <c r="CMG45" s="159"/>
      <c r="CMH45" s="165"/>
      <c r="CMI45" s="159"/>
      <c r="CMJ45" s="165"/>
      <c r="CMK45" s="159"/>
      <c r="CML45" s="165"/>
      <c r="CMM45" s="159"/>
      <c r="CMN45" s="165"/>
      <c r="CMO45" s="159"/>
      <c r="CMP45" s="165"/>
      <c r="CMQ45" s="159"/>
      <c r="CMR45" s="165"/>
      <c r="CMS45" s="159"/>
      <c r="CMT45" s="165"/>
      <c r="CMU45" s="159"/>
      <c r="CMV45" s="165"/>
      <c r="CMW45" s="159"/>
      <c r="CMX45" s="165"/>
      <c r="CMY45" s="159"/>
      <c r="CMZ45" s="165"/>
      <c r="CNA45" s="159"/>
      <c r="CNB45" s="165"/>
      <c r="CNC45" s="159"/>
      <c r="CND45" s="165"/>
      <c r="CNE45" s="159"/>
      <c r="CNF45" s="165"/>
      <c r="CNG45" s="159"/>
      <c r="CNH45" s="165"/>
      <c r="CNI45" s="159"/>
      <c r="CNJ45" s="165"/>
      <c r="CNK45" s="159"/>
      <c r="CNL45" s="165"/>
      <c r="CNM45" s="159"/>
      <c r="CNN45" s="165"/>
      <c r="CNO45" s="159"/>
      <c r="CNP45" s="165"/>
      <c r="CNQ45" s="159"/>
      <c r="CNR45" s="165"/>
      <c r="CNS45" s="159"/>
      <c r="CNT45" s="165"/>
      <c r="CNU45" s="159"/>
      <c r="CNV45" s="165"/>
      <c r="CNW45" s="159"/>
      <c r="CNX45" s="165"/>
      <c r="CNY45" s="159"/>
      <c r="CNZ45" s="165"/>
      <c r="COA45" s="159"/>
      <c r="COB45" s="165"/>
      <c r="COC45" s="159"/>
      <c r="COD45" s="165"/>
      <c r="COE45" s="159"/>
      <c r="COF45" s="165"/>
      <c r="COG45" s="159"/>
      <c r="COH45" s="165"/>
      <c r="COI45" s="159"/>
      <c r="COJ45" s="165"/>
      <c r="COK45" s="159"/>
      <c r="COL45" s="165"/>
      <c r="COM45" s="159"/>
      <c r="CON45" s="165"/>
      <c r="COO45" s="159"/>
      <c r="COP45" s="165"/>
      <c r="COQ45" s="159"/>
      <c r="COR45" s="165"/>
      <c r="COS45" s="159"/>
      <c r="COT45" s="165"/>
      <c r="COU45" s="159"/>
      <c r="COV45" s="165"/>
      <c r="COW45" s="159"/>
      <c r="COX45" s="165"/>
      <c r="COY45" s="159"/>
      <c r="COZ45" s="165"/>
      <c r="CPA45" s="159"/>
      <c r="CPB45" s="165"/>
      <c r="CPC45" s="159"/>
      <c r="CPD45" s="165"/>
      <c r="CPE45" s="159"/>
      <c r="CPF45" s="165"/>
      <c r="CPG45" s="159"/>
      <c r="CPH45" s="165"/>
      <c r="CPI45" s="159"/>
      <c r="CPJ45" s="165"/>
      <c r="CPK45" s="159"/>
      <c r="CPL45" s="165"/>
      <c r="CPM45" s="159"/>
      <c r="CPN45" s="165"/>
      <c r="CPO45" s="159"/>
      <c r="CPP45" s="165"/>
      <c r="CPQ45" s="159"/>
      <c r="CPR45" s="165"/>
      <c r="CPS45" s="159"/>
      <c r="CPT45" s="165"/>
      <c r="CPU45" s="159"/>
      <c r="CPV45" s="165"/>
      <c r="CPW45" s="159"/>
      <c r="CPX45" s="165"/>
      <c r="CPY45" s="159"/>
      <c r="CPZ45" s="165"/>
      <c r="CQA45" s="159"/>
      <c r="CQB45" s="165"/>
      <c r="CQC45" s="159"/>
      <c r="CQD45" s="165"/>
      <c r="CQE45" s="159"/>
      <c r="CQF45" s="165"/>
      <c r="CQG45" s="159"/>
      <c r="CQH45" s="165"/>
      <c r="CQI45" s="159"/>
      <c r="CQJ45" s="165"/>
      <c r="CQK45" s="159"/>
      <c r="CQL45" s="165"/>
      <c r="CQM45" s="159"/>
      <c r="CQN45" s="165"/>
      <c r="CQO45" s="159"/>
      <c r="CQP45" s="165"/>
      <c r="CQQ45" s="159"/>
      <c r="CQR45" s="165"/>
      <c r="CQS45" s="159"/>
      <c r="CQT45" s="165"/>
      <c r="CQU45" s="159"/>
      <c r="CQV45" s="165"/>
      <c r="CQW45" s="159"/>
      <c r="CQX45" s="165"/>
      <c r="CQY45" s="159"/>
      <c r="CQZ45" s="165"/>
      <c r="CRA45" s="159"/>
      <c r="CRB45" s="165"/>
      <c r="CRC45" s="159"/>
      <c r="CRD45" s="165"/>
      <c r="CRE45" s="159"/>
      <c r="CRF45" s="165"/>
      <c r="CRG45" s="159"/>
      <c r="CRH45" s="165"/>
      <c r="CRI45" s="159"/>
      <c r="CRJ45" s="165"/>
      <c r="CRK45" s="159"/>
      <c r="CRL45" s="165"/>
      <c r="CRM45" s="159"/>
      <c r="CRN45" s="165"/>
      <c r="CRO45" s="159"/>
      <c r="CRP45" s="165"/>
      <c r="CRQ45" s="159"/>
      <c r="CRR45" s="165"/>
      <c r="CRS45" s="159"/>
      <c r="CRT45" s="165"/>
      <c r="CRU45" s="159"/>
      <c r="CRV45" s="165"/>
      <c r="CRW45" s="159"/>
      <c r="CRX45" s="165"/>
      <c r="CRY45" s="159"/>
      <c r="CRZ45" s="165"/>
      <c r="CSA45" s="159"/>
      <c r="CSB45" s="165"/>
      <c r="CSC45" s="159"/>
      <c r="CSD45" s="165"/>
      <c r="CSE45" s="159"/>
      <c r="CSF45" s="165"/>
      <c r="CSG45" s="159"/>
      <c r="CSH45" s="165"/>
      <c r="CSI45" s="159"/>
      <c r="CSJ45" s="165"/>
      <c r="CSK45" s="159"/>
      <c r="CSL45" s="165"/>
      <c r="CSM45" s="159"/>
      <c r="CSN45" s="165"/>
      <c r="CSO45" s="159"/>
      <c r="CSP45" s="165"/>
      <c r="CSQ45" s="159"/>
      <c r="CSR45" s="165"/>
      <c r="CSS45" s="159"/>
      <c r="CST45" s="165"/>
      <c r="CSU45" s="159"/>
      <c r="CSV45" s="165"/>
      <c r="CSW45" s="159"/>
      <c r="CSX45" s="165"/>
      <c r="CSY45" s="159"/>
      <c r="CSZ45" s="165"/>
      <c r="CTA45" s="159"/>
      <c r="CTB45" s="165"/>
      <c r="CTC45" s="159"/>
      <c r="CTD45" s="165"/>
      <c r="CTE45" s="159"/>
      <c r="CTF45" s="165"/>
      <c r="CTG45" s="159"/>
      <c r="CTH45" s="165"/>
      <c r="CTI45" s="159"/>
      <c r="CTJ45" s="165"/>
      <c r="CTK45" s="159"/>
      <c r="CTL45" s="165"/>
      <c r="CTM45" s="159"/>
      <c r="CTN45" s="165"/>
      <c r="CTO45" s="159"/>
      <c r="CTP45" s="165"/>
      <c r="CTQ45" s="159"/>
      <c r="CTR45" s="165"/>
      <c r="CTS45" s="159"/>
      <c r="CTT45" s="165"/>
      <c r="CTU45" s="159"/>
      <c r="CTV45" s="165"/>
      <c r="CTW45" s="159"/>
      <c r="CTX45" s="165"/>
      <c r="CTY45" s="159"/>
      <c r="CTZ45" s="165"/>
      <c r="CUA45" s="159"/>
      <c r="CUB45" s="165"/>
      <c r="CUC45" s="159"/>
      <c r="CUD45" s="165"/>
      <c r="CUE45" s="159"/>
      <c r="CUF45" s="165"/>
      <c r="CUG45" s="159"/>
      <c r="CUH45" s="165"/>
      <c r="CUI45" s="159"/>
      <c r="CUJ45" s="165"/>
      <c r="CUK45" s="159"/>
      <c r="CUL45" s="165"/>
      <c r="CUM45" s="159"/>
      <c r="CUN45" s="165"/>
      <c r="CUO45" s="159"/>
      <c r="CUP45" s="165"/>
      <c r="CUQ45" s="159"/>
      <c r="CUR45" s="165"/>
      <c r="CUS45" s="159"/>
      <c r="CUT45" s="165"/>
      <c r="CUU45" s="159"/>
      <c r="CUV45" s="165"/>
      <c r="CUW45" s="159"/>
      <c r="CUX45" s="165"/>
      <c r="CUY45" s="159"/>
      <c r="CUZ45" s="165"/>
      <c r="CVA45" s="159"/>
      <c r="CVB45" s="165"/>
      <c r="CVC45" s="159"/>
      <c r="CVD45" s="165"/>
      <c r="CVE45" s="159"/>
      <c r="CVF45" s="165"/>
      <c r="CVG45" s="159"/>
      <c r="CVH45" s="165"/>
      <c r="CVI45" s="159"/>
      <c r="CVJ45" s="165"/>
      <c r="CVK45" s="159"/>
      <c r="CVL45" s="165"/>
      <c r="CVM45" s="159"/>
      <c r="CVN45" s="165"/>
      <c r="CVO45" s="159"/>
      <c r="CVP45" s="165"/>
      <c r="CVQ45" s="159"/>
      <c r="CVR45" s="165"/>
      <c r="CVS45" s="159"/>
      <c r="CVT45" s="165"/>
      <c r="CVU45" s="159"/>
      <c r="CVV45" s="165"/>
      <c r="CVW45" s="159"/>
      <c r="CVX45" s="165"/>
      <c r="CVY45" s="159"/>
      <c r="CVZ45" s="165"/>
      <c r="CWA45" s="159"/>
      <c r="CWB45" s="165"/>
      <c r="CWC45" s="159"/>
      <c r="CWD45" s="165"/>
      <c r="CWE45" s="159"/>
      <c r="CWF45" s="165"/>
      <c r="CWG45" s="159"/>
      <c r="CWH45" s="165"/>
      <c r="CWI45" s="159"/>
      <c r="CWJ45" s="165"/>
      <c r="CWK45" s="159"/>
      <c r="CWL45" s="165"/>
      <c r="CWM45" s="159"/>
      <c r="CWN45" s="165"/>
      <c r="CWO45" s="159"/>
      <c r="CWP45" s="165"/>
      <c r="CWQ45" s="159"/>
      <c r="CWR45" s="165"/>
      <c r="CWS45" s="159"/>
      <c r="CWT45" s="165"/>
      <c r="CWU45" s="159"/>
      <c r="CWV45" s="165"/>
      <c r="CWW45" s="159"/>
      <c r="CWX45" s="165"/>
      <c r="CWY45" s="159"/>
      <c r="CWZ45" s="165"/>
      <c r="CXA45" s="159"/>
      <c r="CXB45" s="165"/>
      <c r="CXC45" s="159"/>
      <c r="CXD45" s="165"/>
      <c r="CXE45" s="159"/>
      <c r="CXF45" s="165"/>
      <c r="CXG45" s="159"/>
      <c r="CXH45" s="165"/>
      <c r="CXI45" s="159"/>
      <c r="CXJ45" s="165"/>
      <c r="CXK45" s="159"/>
      <c r="CXL45" s="165"/>
      <c r="CXM45" s="159"/>
      <c r="CXN45" s="165"/>
      <c r="CXO45" s="159"/>
      <c r="CXP45" s="165"/>
      <c r="CXQ45" s="159"/>
      <c r="CXR45" s="165"/>
      <c r="CXS45" s="159"/>
      <c r="CXT45" s="165"/>
      <c r="CXU45" s="159"/>
      <c r="CXV45" s="165"/>
      <c r="CXW45" s="159"/>
      <c r="CXX45" s="165"/>
      <c r="CXY45" s="159"/>
      <c r="CXZ45" s="165"/>
      <c r="CYA45" s="159"/>
      <c r="CYB45" s="165"/>
      <c r="CYC45" s="159"/>
      <c r="CYD45" s="165"/>
      <c r="CYE45" s="159"/>
      <c r="CYF45" s="165"/>
      <c r="CYG45" s="159"/>
      <c r="CYH45" s="165"/>
      <c r="CYI45" s="159"/>
      <c r="CYJ45" s="165"/>
      <c r="CYK45" s="159"/>
      <c r="CYL45" s="165"/>
      <c r="CYM45" s="159"/>
      <c r="CYN45" s="165"/>
      <c r="CYO45" s="159"/>
      <c r="CYP45" s="165"/>
      <c r="CYQ45" s="159"/>
      <c r="CYR45" s="165"/>
      <c r="CYS45" s="159"/>
      <c r="CYT45" s="165"/>
      <c r="CYU45" s="159"/>
      <c r="CYV45" s="165"/>
      <c r="CYW45" s="159"/>
      <c r="CYX45" s="165"/>
      <c r="CYY45" s="159"/>
      <c r="CYZ45" s="165"/>
      <c r="CZA45" s="159"/>
      <c r="CZB45" s="165"/>
      <c r="CZC45" s="159"/>
      <c r="CZD45" s="165"/>
      <c r="CZE45" s="159"/>
      <c r="CZF45" s="165"/>
      <c r="CZG45" s="159"/>
      <c r="CZH45" s="165"/>
      <c r="CZI45" s="159"/>
      <c r="CZJ45" s="165"/>
      <c r="CZK45" s="159"/>
      <c r="CZL45" s="165"/>
      <c r="CZM45" s="159"/>
      <c r="CZN45" s="165"/>
      <c r="CZO45" s="159"/>
      <c r="CZP45" s="165"/>
      <c r="CZQ45" s="159"/>
      <c r="CZR45" s="165"/>
      <c r="CZS45" s="159"/>
      <c r="CZT45" s="165"/>
      <c r="CZU45" s="159"/>
      <c r="CZV45" s="165"/>
      <c r="CZW45" s="159"/>
      <c r="CZX45" s="165"/>
      <c r="CZY45" s="159"/>
      <c r="CZZ45" s="165"/>
      <c r="DAA45" s="159"/>
      <c r="DAB45" s="165"/>
      <c r="DAC45" s="159"/>
      <c r="DAD45" s="165"/>
      <c r="DAE45" s="159"/>
      <c r="DAF45" s="165"/>
      <c r="DAG45" s="159"/>
      <c r="DAH45" s="165"/>
      <c r="DAI45" s="159"/>
      <c r="DAJ45" s="165"/>
      <c r="DAK45" s="159"/>
      <c r="DAL45" s="165"/>
      <c r="DAM45" s="159"/>
      <c r="DAN45" s="165"/>
      <c r="DAO45" s="159"/>
      <c r="DAP45" s="165"/>
      <c r="DAQ45" s="159"/>
      <c r="DAR45" s="165"/>
      <c r="DAS45" s="159"/>
      <c r="DAT45" s="165"/>
      <c r="DAU45" s="159"/>
      <c r="DAV45" s="165"/>
      <c r="DAW45" s="159"/>
      <c r="DAX45" s="165"/>
      <c r="DAY45" s="159"/>
      <c r="DAZ45" s="165"/>
      <c r="DBA45" s="159"/>
      <c r="DBB45" s="165"/>
      <c r="DBC45" s="159"/>
      <c r="DBD45" s="165"/>
      <c r="DBE45" s="159"/>
      <c r="DBF45" s="165"/>
      <c r="DBG45" s="159"/>
      <c r="DBH45" s="165"/>
      <c r="DBI45" s="159"/>
      <c r="DBJ45" s="165"/>
      <c r="DBK45" s="159"/>
      <c r="DBL45" s="165"/>
      <c r="DBM45" s="159"/>
      <c r="DBN45" s="165"/>
      <c r="DBO45" s="159"/>
      <c r="DBP45" s="165"/>
      <c r="DBQ45" s="159"/>
      <c r="DBR45" s="165"/>
      <c r="DBS45" s="159"/>
      <c r="DBT45" s="165"/>
      <c r="DBU45" s="159"/>
      <c r="DBV45" s="165"/>
      <c r="DBW45" s="159"/>
      <c r="DBX45" s="165"/>
      <c r="DBY45" s="159"/>
      <c r="DBZ45" s="165"/>
      <c r="DCA45" s="159"/>
      <c r="DCB45" s="165"/>
      <c r="DCC45" s="159"/>
      <c r="DCD45" s="165"/>
      <c r="DCE45" s="159"/>
      <c r="DCF45" s="165"/>
      <c r="DCG45" s="159"/>
      <c r="DCH45" s="165"/>
      <c r="DCI45" s="159"/>
      <c r="DCJ45" s="165"/>
      <c r="DCK45" s="159"/>
      <c r="DCL45" s="165"/>
      <c r="DCM45" s="159"/>
      <c r="DCN45" s="165"/>
      <c r="DCO45" s="159"/>
      <c r="DCP45" s="165"/>
      <c r="DCQ45" s="159"/>
      <c r="DCR45" s="165"/>
      <c r="DCS45" s="159"/>
      <c r="DCT45" s="165"/>
      <c r="DCU45" s="159"/>
      <c r="DCV45" s="165"/>
      <c r="DCW45" s="159"/>
      <c r="DCX45" s="165"/>
      <c r="DCY45" s="159"/>
      <c r="DCZ45" s="165"/>
      <c r="DDA45" s="159"/>
      <c r="DDB45" s="165"/>
      <c r="DDC45" s="159"/>
      <c r="DDD45" s="165"/>
      <c r="DDE45" s="159"/>
      <c r="DDF45" s="165"/>
      <c r="DDG45" s="159"/>
      <c r="DDH45" s="165"/>
      <c r="DDI45" s="159"/>
      <c r="DDJ45" s="165"/>
      <c r="DDK45" s="159"/>
      <c r="DDL45" s="165"/>
      <c r="DDM45" s="159"/>
      <c r="DDN45" s="165"/>
      <c r="DDO45" s="159"/>
      <c r="DDP45" s="165"/>
      <c r="DDQ45" s="159"/>
      <c r="DDR45" s="165"/>
      <c r="DDS45" s="159"/>
      <c r="DDT45" s="165"/>
      <c r="DDU45" s="159"/>
      <c r="DDV45" s="165"/>
      <c r="DDW45" s="159"/>
      <c r="DDX45" s="165"/>
      <c r="DDY45" s="159"/>
      <c r="DDZ45" s="165"/>
      <c r="DEA45" s="159"/>
      <c r="DEB45" s="165"/>
      <c r="DEC45" s="159"/>
      <c r="DED45" s="165"/>
      <c r="DEE45" s="159"/>
      <c r="DEF45" s="165"/>
      <c r="DEG45" s="159"/>
      <c r="DEH45" s="165"/>
      <c r="DEI45" s="159"/>
      <c r="DEJ45" s="165"/>
      <c r="DEK45" s="159"/>
      <c r="DEL45" s="165"/>
      <c r="DEM45" s="159"/>
      <c r="DEN45" s="165"/>
      <c r="DEO45" s="159"/>
      <c r="DEP45" s="165"/>
      <c r="DEQ45" s="159"/>
      <c r="DER45" s="165"/>
      <c r="DES45" s="159"/>
      <c r="DET45" s="165"/>
      <c r="DEU45" s="159"/>
      <c r="DEV45" s="165"/>
      <c r="DEW45" s="159"/>
      <c r="DEX45" s="165"/>
      <c r="DEY45" s="159"/>
      <c r="DEZ45" s="165"/>
      <c r="DFA45" s="159"/>
      <c r="DFB45" s="165"/>
      <c r="DFC45" s="159"/>
      <c r="DFD45" s="165"/>
      <c r="DFE45" s="159"/>
      <c r="DFF45" s="165"/>
      <c r="DFG45" s="159"/>
      <c r="DFH45" s="165"/>
      <c r="DFI45" s="159"/>
      <c r="DFJ45" s="165"/>
      <c r="DFK45" s="159"/>
      <c r="DFL45" s="165"/>
      <c r="DFM45" s="159"/>
      <c r="DFN45" s="165"/>
      <c r="DFO45" s="159"/>
      <c r="DFP45" s="165"/>
      <c r="DFQ45" s="159"/>
      <c r="DFR45" s="165"/>
      <c r="DFS45" s="159"/>
      <c r="DFT45" s="165"/>
      <c r="DFU45" s="159"/>
      <c r="DFV45" s="165"/>
      <c r="DFW45" s="159"/>
      <c r="DFX45" s="165"/>
      <c r="DFY45" s="159"/>
      <c r="DFZ45" s="165"/>
      <c r="DGA45" s="159"/>
      <c r="DGB45" s="165"/>
      <c r="DGC45" s="159"/>
      <c r="DGD45" s="165"/>
      <c r="DGE45" s="159"/>
      <c r="DGF45" s="165"/>
      <c r="DGG45" s="159"/>
      <c r="DGH45" s="165"/>
      <c r="DGI45" s="159"/>
      <c r="DGJ45" s="165"/>
      <c r="DGK45" s="159"/>
      <c r="DGL45" s="165"/>
      <c r="DGM45" s="159"/>
      <c r="DGN45" s="165"/>
      <c r="DGO45" s="159"/>
      <c r="DGP45" s="165"/>
      <c r="DGQ45" s="159"/>
      <c r="DGR45" s="165"/>
      <c r="DGS45" s="159"/>
      <c r="DGT45" s="165"/>
      <c r="DGU45" s="159"/>
      <c r="DGV45" s="165"/>
      <c r="DGW45" s="159"/>
      <c r="DGX45" s="165"/>
      <c r="DGY45" s="159"/>
      <c r="DGZ45" s="165"/>
      <c r="DHA45" s="159"/>
      <c r="DHB45" s="165"/>
      <c r="DHC45" s="159"/>
      <c r="DHD45" s="165"/>
      <c r="DHE45" s="159"/>
      <c r="DHF45" s="165"/>
      <c r="DHG45" s="159"/>
      <c r="DHH45" s="165"/>
      <c r="DHI45" s="159"/>
      <c r="DHJ45" s="165"/>
      <c r="DHK45" s="159"/>
      <c r="DHL45" s="165"/>
      <c r="DHM45" s="159"/>
      <c r="DHN45" s="165"/>
      <c r="DHO45" s="159"/>
      <c r="DHP45" s="165"/>
      <c r="DHQ45" s="159"/>
      <c r="DHR45" s="165"/>
      <c r="DHS45" s="159"/>
      <c r="DHT45" s="165"/>
      <c r="DHU45" s="159"/>
      <c r="DHV45" s="165"/>
      <c r="DHW45" s="159"/>
      <c r="DHX45" s="165"/>
      <c r="DHY45" s="159"/>
      <c r="DHZ45" s="165"/>
      <c r="DIA45" s="159"/>
      <c r="DIB45" s="165"/>
      <c r="DIC45" s="159"/>
      <c r="DID45" s="165"/>
      <c r="DIE45" s="159"/>
      <c r="DIF45" s="165"/>
      <c r="DIG45" s="159"/>
      <c r="DIH45" s="165"/>
      <c r="DII45" s="159"/>
      <c r="DIJ45" s="165"/>
      <c r="DIK45" s="159"/>
      <c r="DIL45" s="165"/>
      <c r="DIM45" s="159"/>
      <c r="DIN45" s="165"/>
      <c r="DIO45" s="159"/>
      <c r="DIP45" s="165"/>
      <c r="DIQ45" s="159"/>
      <c r="DIR45" s="165"/>
      <c r="DIS45" s="159"/>
      <c r="DIT45" s="165"/>
      <c r="DIU45" s="159"/>
      <c r="DIV45" s="165"/>
      <c r="DIW45" s="159"/>
      <c r="DIX45" s="165"/>
      <c r="DIY45" s="159"/>
      <c r="DIZ45" s="165"/>
      <c r="DJA45" s="159"/>
      <c r="DJB45" s="165"/>
      <c r="DJC45" s="159"/>
      <c r="DJD45" s="165"/>
      <c r="DJE45" s="159"/>
      <c r="DJF45" s="165"/>
      <c r="DJG45" s="159"/>
      <c r="DJH45" s="165"/>
      <c r="DJI45" s="159"/>
      <c r="DJJ45" s="165"/>
      <c r="DJK45" s="159"/>
      <c r="DJL45" s="165"/>
      <c r="DJM45" s="159"/>
      <c r="DJN45" s="165"/>
      <c r="DJO45" s="159"/>
      <c r="DJP45" s="165"/>
      <c r="DJQ45" s="159"/>
      <c r="DJR45" s="165"/>
      <c r="DJS45" s="159"/>
      <c r="DJT45" s="165"/>
      <c r="DJU45" s="159"/>
      <c r="DJV45" s="165"/>
      <c r="DJW45" s="159"/>
      <c r="DJX45" s="165"/>
      <c r="DJY45" s="159"/>
      <c r="DJZ45" s="165"/>
      <c r="DKA45" s="159"/>
      <c r="DKB45" s="165"/>
      <c r="DKC45" s="159"/>
      <c r="DKD45" s="165"/>
      <c r="DKE45" s="159"/>
      <c r="DKF45" s="165"/>
      <c r="DKG45" s="159"/>
      <c r="DKH45" s="165"/>
      <c r="DKI45" s="159"/>
      <c r="DKJ45" s="165"/>
      <c r="DKK45" s="159"/>
      <c r="DKL45" s="165"/>
      <c r="DKM45" s="159"/>
      <c r="DKN45" s="165"/>
      <c r="DKO45" s="159"/>
      <c r="DKP45" s="165"/>
      <c r="DKQ45" s="159"/>
      <c r="DKR45" s="165"/>
      <c r="DKS45" s="159"/>
      <c r="DKT45" s="165"/>
      <c r="DKU45" s="159"/>
      <c r="DKV45" s="165"/>
      <c r="DKW45" s="159"/>
      <c r="DKX45" s="165"/>
      <c r="DKY45" s="159"/>
      <c r="DKZ45" s="165"/>
      <c r="DLA45" s="159"/>
      <c r="DLB45" s="165"/>
      <c r="DLC45" s="159"/>
      <c r="DLD45" s="165"/>
      <c r="DLE45" s="159"/>
      <c r="DLF45" s="165"/>
      <c r="DLG45" s="159"/>
      <c r="DLH45" s="165"/>
      <c r="DLI45" s="159"/>
      <c r="DLJ45" s="165"/>
      <c r="DLK45" s="159"/>
      <c r="DLL45" s="165"/>
      <c r="DLM45" s="159"/>
      <c r="DLN45" s="165"/>
      <c r="DLO45" s="159"/>
      <c r="DLP45" s="165"/>
      <c r="DLQ45" s="159"/>
      <c r="DLR45" s="165"/>
      <c r="DLS45" s="159"/>
      <c r="DLT45" s="165"/>
      <c r="DLU45" s="159"/>
      <c r="DLV45" s="165"/>
      <c r="DLW45" s="159"/>
      <c r="DLX45" s="165"/>
      <c r="DLY45" s="159"/>
      <c r="DLZ45" s="165"/>
      <c r="DMA45" s="159"/>
      <c r="DMB45" s="165"/>
      <c r="DMC45" s="159"/>
      <c r="DMD45" s="165"/>
      <c r="DME45" s="159"/>
      <c r="DMF45" s="165"/>
      <c r="DMG45" s="159"/>
      <c r="DMH45" s="165"/>
      <c r="DMI45" s="159"/>
      <c r="DMJ45" s="165"/>
      <c r="DMK45" s="159"/>
      <c r="DML45" s="165"/>
      <c r="DMM45" s="159"/>
      <c r="DMN45" s="165"/>
      <c r="DMO45" s="159"/>
      <c r="DMP45" s="165"/>
      <c r="DMQ45" s="159"/>
      <c r="DMR45" s="165"/>
      <c r="DMS45" s="159"/>
      <c r="DMT45" s="165"/>
      <c r="DMU45" s="159"/>
      <c r="DMV45" s="165"/>
      <c r="DMW45" s="159"/>
      <c r="DMX45" s="165"/>
      <c r="DMY45" s="159"/>
      <c r="DMZ45" s="165"/>
      <c r="DNA45" s="159"/>
      <c r="DNB45" s="165"/>
      <c r="DNC45" s="159"/>
      <c r="DND45" s="165"/>
      <c r="DNE45" s="159"/>
      <c r="DNF45" s="165"/>
      <c r="DNG45" s="159"/>
      <c r="DNH45" s="165"/>
      <c r="DNI45" s="159"/>
      <c r="DNJ45" s="165"/>
      <c r="DNK45" s="159"/>
      <c r="DNL45" s="165"/>
      <c r="DNM45" s="159"/>
      <c r="DNN45" s="165"/>
      <c r="DNO45" s="159"/>
      <c r="DNP45" s="165"/>
      <c r="DNQ45" s="159"/>
      <c r="DNR45" s="165"/>
      <c r="DNS45" s="159"/>
      <c r="DNT45" s="165"/>
      <c r="DNU45" s="159"/>
      <c r="DNV45" s="165"/>
      <c r="DNW45" s="159"/>
      <c r="DNX45" s="165"/>
      <c r="DNY45" s="159"/>
      <c r="DNZ45" s="165"/>
      <c r="DOA45" s="159"/>
      <c r="DOB45" s="165"/>
      <c r="DOC45" s="159"/>
      <c r="DOD45" s="165"/>
      <c r="DOE45" s="159"/>
      <c r="DOF45" s="165"/>
      <c r="DOG45" s="159"/>
      <c r="DOH45" s="165"/>
      <c r="DOI45" s="159"/>
      <c r="DOJ45" s="165"/>
      <c r="DOK45" s="159"/>
      <c r="DOL45" s="165"/>
      <c r="DOM45" s="159"/>
      <c r="DON45" s="165"/>
      <c r="DOO45" s="159"/>
      <c r="DOP45" s="165"/>
      <c r="DOQ45" s="159"/>
      <c r="DOR45" s="165"/>
      <c r="DOS45" s="159"/>
      <c r="DOT45" s="165"/>
      <c r="DOU45" s="159"/>
      <c r="DOV45" s="165"/>
      <c r="DOW45" s="159"/>
      <c r="DOX45" s="165"/>
      <c r="DOY45" s="159"/>
      <c r="DOZ45" s="165"/>
      <c r="DPA45" s="159"/>
      <c r="DPB45" s="165"/>
      <c r="DPC45" s="159"/>
      <c r="DPD45" s="165"/>
      <c r="DPE45" s="159"/>
      <c r="DPF45" s="165"/>
      <c r="DPG45" s="159"/>
      <c r="DPH45" s="165"/>
      <c r="DPI45" s="159"/>
      <c r="DPJ45" s="165"/>
      <c r="DPK45" s="159"/>
      <c r="DPL45" s="165"/>
      <c r="DPM45" s="159"/>
      <c r="DPN45" s="165"/>
      <c r="DPO45" s="159"/>
      <c r="DPP45" s="165"/>
      <c r="DPQ45" s="159"/>
      <c r="DPR45" s="165"/>
      <c r="DPS45" s="159"/>
      <c r="DPT45" s="165"/>
      <c r="DPU45" s="159"/>
      <c r="DPV45" s="165"/>
      <c r="DPW45" s="159"/>
      <c r="DPX45" s="165"/>
      <c r="DPY45" s="159"/>
      <c r="DPZ45" s="165"/>
      <c r="DQA45" s="159"/>
      <c r="DQB45" s="165"/>
      <c r="DQC45" s="159"/>
      <c r="DQD45" s="165"/>
      <c r="DQE45" s="159"/>
      <c r="DQF45" s="165"/>
      <c r="DQG45" s="159"/>
      <c r="DQH45" s="165"/>
      <c r="DQI45" s="159"/>
      <c r="DQJ45" s="165"/>
      <c r="DQK45" s="159"/>
      <c r="DQL45" s="165"/>
      <c r="DQM45" s="159"/>
      <c r="DQN45" s="165"/>
      <c r="DQO45" s="159"/>
      <c r="DQP45" s="165"/>
      <c r="DQQ45" s="159"/>
      <c r="DQR45" s="165"/>
      <c r="DQS45" s="159"/>
      <c r="DQT45" s="165"/>
      <c r="DQU45" s="159"/>
      <c r="DQV45" s="165"/>
      <c r="DQW45" s="159"/>
      <c r="DQX45" s="165"/>
      <c r="DQY45" s="159"/>
      <c r="DQZ45" s="165"/>
      <c r="DRA45" s="159"/>
      <c r="DRB45" s="165"/>
      <c r="DRC45" s="159"/>
      <c r="DRD45" s="165"/>
      <c r="DRE45" s="159"/>
      <c r="DRF45" s="165"/>
      <c r="DRG45" s="159"/>
      <c r="DRH45" s="165"/>
      <c r="DRI45" s="159"/>
      <c r="DRJ45" s="165"/>
      <c r="DRK45" s="159"/>
      <c r="DRL45" s="165"/>
      <c r="DRM45" s="159"/>
      <c r="DRN45" s="165"/>
      <c r="DRO45" s="159"/>
      <c r="DRP45" s="165"/>
      <c r="DRQ45" s="159"/>
      <c r="DRR45" s="165"/>
      <c r="DRS45" s="159"/>
      <c r="DRT45" s="165"/>
      <c r="DRU45" s="159"/>
      <c r="DRV45" s="165"/>
      <c r="DRW45" s="159"/>
      <c r="DRX45" s="165"/>
      <c r="DRY45" s="159"/>
      <c r="DRZ45" s="165"/>
      <c r="DSA45" s="159"/>
      <c r="DSB45" s="165"/>
      <c r="DSC45" s="159"/>
      <c r="DSD45" s="165"/>
      <c r="DSE45" s="159"/>
      <c r="DSF45" s="165"/>
      <c r="DSG45" s="159"/>
      <c r="DSH45" s="165"/>
      <c r="DSI45" s="159"/>
      <c r="DSJ45" s="165"/>
      <c r="DSK45" s="159"/>
      <c r="DSL45" s="165"/>
      <c r="DSM45" s="159"/>
      <c r="DSN45" s="165"/>
      <c r="DSO45" s="159"/>
      <c r="DSP45" s="165"/>
      <c r="DSQ45" s="159"/>
      <c r="DSR45" s="165"/>
      <c r="DSS45" s="159"/>
      <c r="DST45" s="165"/>
      <c r="DSU45" s="159"/>
      <c r="DSV45" s="165"/>
      <c r="DSW45" s="159"/>
      <c r="DSX45" s="165"/>
      <c r="DSY45" s="159"/>
      <c r="DSZ45" s="165"/>
      <c r="DTA45" s="159"/>
      <c r="DTB45" s="165"/>
      <c r="DTC45" s="159"/>
      <c r="DTD45" s="165"/>
      <c r="DTE45" s="159"/>
      <c r="DTF45" s="165"/>
      <c r="DTG45" s="159"/>
      <c r="DTH45" s="165"/>
      <c r="DTI45" s="159"/>
      <c r="DTJ45" s="165"/>
      <c r="DTK45" s="159"/>
      <c r="DTL45" s="165"/>
      <c r="DTM45" s="159"/>
      <c r="DTN45" s="165"/>
      <c r="DTO45" s="159"/>
      <c r="DTP45" s="165"/>
      <c r="DTQ45" s="159"/>
      <c r="DTR45" s="165"/>
      <c r="DTS45" s="159"/>
      <c r="DTT45" s="165"/>
      <c r="DTU45" s="159"/>
      <c r="DTV45" s="165"/>
      <c r="DTW45" s="159"/>
      <c r="DTX45" s="165"/>
      <c r="DTY45" s="159"/>
      <c r="DTZ45" s="165"/>
      <c r="DUA45" s="159"/>
      <c r="DUB45" s="165"/>
      <c r="DUC45" s="159"/>
      <c r="DUD45" s="165"/>
      <c r="DUE45" s="159"/>
      <c r="DUF45" s="165"/>
      <c r="DUG45" s="159"/>
      <c r="DUH45" s="165"/>
      <c r="DUI45" s="159"/>
      <c r="DUJ45" s="165"/>
      <c r="DUK45" s="159"/>
      <c r="DUL45" s="165"/>
      <c r="DUM45" s="159"/>
      <c r="DUN45" s="165"/>
      <c r="DUO45" s="159"/>
      <c r="DUP45" s="165"/>
      <c r="DUQ45" s="159"/>
      <c r="DUR45" s="165"/>
      <c r="DUS45" s="159"/>
      <c r="DUT45" s="165"/>
      <c r="DUU45" s="159"/>
      <c r="DUV45" s="165"/>
      <c r="DUW45" s="159"/>
      <c r="DUX45" s="165"/>
      <c r="DUY45" s="159"/>
      <c r="DUZ45" s="165"/>
      <c r="DVA45" s="159"/>
      <c r="DVB45" s="165"/>
      <c r="DVC45" s="159"/>
      <c r="DVD45" s="165"/>
      <c r="DVE45" s="159"/>
      <c r="DVF45" s="165"/>
      <c r="DVG45" s="159"/>
      <c r="DVH45" s="165"/>
      <c r="DVI45" s="159"/>
      <c r="DVJ45" s="165"/>
      <c r="DVK45" s="159"/>
      <c r="DVL45" s="165"/>
      <c r="DVM45" s="159"/>
      <c r="DVN45" s="165"/>
      <c r="DVO45" s="159"/>
      <c r="DVP45" s="165"/>
      <c r="DVQ45" s="159"/>
      <c r="DVR45" s="165"/>
      <c r="DVS45" s="159"/>
      <c r="DVT45" s="165"/>
      <c r="DVU45" s="159"/>
      <c r="DVV45" s="165"/>
      <c r="DVW45" s="159"/>
      <c r="DVX45" s="165"/>
      <c r="DVY45" s="159"/>
      <c r="DVZ45" s="165"/>
      <c r="DWA45" s="159"/>
      <c r="DWB45" s="165"/>
      <c r="DWC45" s="159"/>
      <c r="DWD45" s="165"/>
      <c r="DWE45" s="159"/>
      <c r="DWF45" s="165"/>
      <c r="DWG45" s="159"/>
      <c r="DWH45" s="165"/>
      <c r="DWI45" s="159"/>
      <c r="DWJ45" s="165"/>
      <c r="DWK45" s="159"/>
      <c r="DWL45" s="165"/>
      <c r="DWM45" s="159"/>
      <c r="DWN45" s="165"/>
      <c r="DWO45" s="159"/>
      <c r="DWP45" s="165"/>
      <c r="DWQ45" s="159"/>
      <c r="DWR45" s="165"/>
      <c r="DWS45" s="159"/>
      <c r="DWT45" s="165"/>
      <c r="DWU45" s="159"/>
      <c r="DWV45" s="165"/>
      <c r="DWW45" s="159"/>
      <c r="DWX45" s="165"/>
      <c r="DWY45" s="159"/>
      <c r="DWZ45" s="165"/>
      <c r="DXA45" s="159"/>
      <c r="DXB45" s="165"/>
      <c r="DXC45" s="159"/>
      <c r="DXD45" s="165"/>
      <c r="DXE45" s="159"/>
      <c r="DXF45" s="165"/>
      <c r="DXG45" s="159"/>
      <c r="DXH45" s="165"/>
      <c r="DXI45" s="159"/>
      <c r="DXJ45" s="165"/>
      <c r="DXK45" s="159"/>
      <c r="DXL45" s="165"/>
      <c r="DXM45" s="159"/>
      <c r="DXN45" s="165"/>
      <c r="DXO45" s="159"/>
      <c r="DXP45" s="165"/>
      <c r="DXQ45" s="159"/>
      <c r="DXR45" s="165"/>
      <c r="DXS45" s="159"/>
      <c r="DXT45" s="165"/>
      <c r="DXU45" s="159"/>
      <c r="DXV45" s="165"/>
      <c r="DXW45" s="159"/>
      <c r="DXX45" s="165"/>
      <c r="DXY45" s="159"/>
      <c r="DXZ45" s="165"/>
      <c r="DYA45" s="159"/>
      <c r="DYB45" s="165"/>
      <c r="DYC45" s="159"/>
      <c r="DYD45" s="165"/>
      <c r="DYE45" s="159"/>
      <c r="DYF45" s="165"/>
      <c r="DYG45" s="159"/>
      <c r="DYH45" s="165"/>
      <c r="DYI45" s="159"/>
      <c r="DYJ45" s="165"/>
      <c r="DYK45" s="159"/>
      <c r="DYL45" s="165"/>
      <c r="DYM45" s="159"/>
      <c r="DYN45" s="165"/>
      <c r="DYO45" s="159"/>
      <c r="DYP45" s="165"/>
      <c r="DYQ45" s="159"/>
      <c r="DYR45" s="165"/>
      <c r="DYS45" s="159"/>
      <c r="DYT45" s="165"/>
      <c r="DYU45" s="159"/>
      <c r="DYV45" s="165"/>
      <c r="DYW45" s="159"/>
      <c r="DYX45" s="165"/>
      <c r="DYY45" s="159"/>
      <c r="DYZ45" s="165"/>
      <c r="DZA45" s="159"/>
      <c r="DZB45" s="165"/>
      <c r="DZC45" s="159"/>
      <c r="DZD45" s="165"/>
      <c r="DZE45" s="159"/>
      <c r="DZF45" s="165"/>
      <c r="DZG45" s="159"/>
      <c r="DZH45" s="165"/>
      <c r="DZI45" s="159"/>
      <c r="DZJ45" s="165"/>
      <c r="DZK45" s="159"/>
      <c r="DZL45" s="165"/>
      <c r="DZM45" s="159"/>
      <c r="DZN45" s="165"/>
      <c r="DZO45" s="159"/>
      <c r="DZP45" s="165"/>
      <c r="DZQ45" s="159"/>
      <c r="DZR45" s="165"/>
      <c r="DZS45" s="159"/>
      <c r="DZT45" s="165"/>
      <c r="DZU45" s="159"/>
      <c r="DZV45" s="165"/>
      <c r="DZW45" s="159"/>
      <c r="DZX45" s="165"/>
      <c r="DZY45" s="159"/>
      <c r="DZZ45" s="165"/>
      <c r="EAA45" s="159"/>
      <c r="EAB45" s="165"/>
      <c r="EAC45" s="159"/>
      <c r="EAD45" s="165"/>
      <c r="EAE45" s="159"/>
      <c r="EAF45" s="165"/>
      <c r="EAG45" s="159"/>
      <c r="EAH45" s="165"/>
      <c r="EAI45" s="159"/>
      <c r="EAJ45" s="165"/>
      <c r="EAK45" s="159"/>
      <c r="EAL45" s="165"/>
      <c r="EAM45" s="159"/>
      <c r="EAN45" s="165"/>
      <c r="EAO45" s="159"/>
      <c r="EAP45" s="165"/>
      <c r="EAQ45" s="159"/>
      <c r="EAR45" s="165"/>
      <c r="EAS45" s="159"/>
      <c r="EAT45" s="165"/>
      <c r="EAU45" s="159"/>
      <c r="EAV45" s="165"/>
      <c r="EAW45" s="159"/>
      <c r="EAX45" s="165"/>
      <c r="EAY45" s="159"/>
      <c r="EAZ45" s="165"/>
      <c r="EBA45" s="159"/>
      <c r="EBB45" s="165"/>
      <c r="EBC45" s="159"/>
      <c r="EBD45" s="165"/>
      <c r="EBE45" s="159"/>
      <c r="EBF45" s="165"/>
      <c r="EBG45" s="159"/>
      <c r="EBH45" s="165"/>
      <c r="EBI45" s="159"/>
      <c r="EBJ45" s="165"/>
      <c r="EBK45" s="159"/>
      <c r="EBL45" s="165"/>
      <c r="EBM45" s="159"/>
      <c r="EBN45" s="165"/>
      <c r="EBO45" s="159"/>
      <c r="EBP45" s="165"/>
      <c r="EBQ45" s="159"/>
      <c r="EBR45" s="165"/>
      <c r="EBS45" s="159"/>
      <c r="EBT45" s="165"/>
      <c r="EBU45" s="159"/>
      <c r="EBV45" s="165"/>
      <c r="EBW45" s="159"/>
      <c r="EBX45" s="165"/>
      <c r="EBY45" s="159"/>
      <c r="EBZ45" s="165"/>
      <c r="ECA45" s="159"/>
      <c r="ECB45" s="165"/>
      <c r="ECC45" s="159"/>
      <c r="ECD45" s="165"/>
      <c r="ECE45" s="159"/>
      <c r="ECF45" s="165"/>
      <c r="ECG45" s="159"/>
      <c r="ECH45" s="165"/>
      <c r="ECI45" s="159"/>
      <c r="ECJ45" s="165"/>
      <c r="ECK45" s="159"/>
      <c r="ECL45" s="165"/>
      <c r="ECM45" s="159"/>
      <c r="ECN45" s="165"/>
      <c r="ECO45" s="159"/>
      <c r="ECP45" s="165"/>
      <c r="ECQ45" s="159"/>
      <c r="ECR45" s="165"/>
      <c r="ECS45" s="159"/>
      <c r="ECT45" s="165"/>
      <c r="ECU45" s="159"/>
      <c r="ECV45" s="165"/>
      <c r="ECW45" s="159"/>
      <c r="ECX45" s="165"/>
      <c r="ECY45" s="159"/>
      <c r="ECZ45" s="165"/>
      <c r="EDA45" s="159"/>
      <c r="EDB45" s="165"/>
      <c r="EDC45" s="159"/>
      <c r="EDD45" s="165"/>
      <c r="EDE45" s="159"/>
      <c r="EDF45" s="165"/>
      <c r="EDG45" s="159"/>
      <c r="EDH45" s="165"/>
      <c r="EDI45" s="159"/>
      <c r="EDJ45" s="165"/>
      <c r="EDK45" s="159"/>
      <c r="EDL45" s="165"/>
      <c r="EDM45" s="159"/>
      <c r="EDN45" s="165"/>
      <c r="EDO45" s="159"/>
      <c r="EDP45" s="165"/>
      <c r="EDQ45" s="159"/>
      <c r="EDR45" s="165"/>
      <c r="EDS45" s="159"/>
      <c r="EDT45" s="165"/>
      <c r="EDU45" s="159"/>
      <c r="EDV45" s="165"/>
      <c r="EDW45" s="159"/>
      <c r="EDX45" s="165"/>
      <c r="EDY45" s="159"/>
      <c r="EDZ45" s="165"/>
      <c r="EEA45" s="159"/>
      <c r="EEB45" s="165"/>
      <c r="EEC45" s="159"/>
      <c r="EED45" s="165"/>
      <c r="EEE45" s="159"/>
      <c r="EEF45" s="165"/>
      <c r="EEG45" s="159"/>
      <c r="EEH45" s="165"/>
      <c r="EEI45" s="159"/>
      <c r="EEJ45" s="165"/>
      <c r="EEK45" s="159"/>
      <c r="EEL45" s="165"/>
      <c r="EEM45" s="159"/>
      <c r="EEN45" s="165"/>
      <c r="EEO45" s="159"/>
      <c r="EEP45" s="165"/>
      <c r="EEQ45" s="159"/>
      <c r="EER45" s="165"/>
      <c r="EES45" s="159"/>
      <c r="EET45" s="165"/>
      <c r="EEU45" s="159"/>
      <c r="EEV45" s="165"/>
      <c r="EEW45" s="159"/>
      <c r="EEX45" s="165"/>
      <c r="EEY45" s="159"/>
      <c r="EEZ45" s="165"/>
      <c r="EFA45" s="159"/>
      <c r="EFB45" s="165"/>
      <c r="EFC45" s="159"/>
      <c r="EFD45" s="165"/>
      <c r="EFE45" s="159"/>
      <c r="EFF45" s="165"/>
      <c r="EFG45" s="159"/>
      <c r="EFH45" s="165"/>
      <c r="EFI45" s="159"/>
      <c r="EFJ45" s="165"/>
      <c r="EFK45" s="159"/>
      <c r="EFL45" s="165"/>
      <c r="EFM45" s="159"/>
      <c r="EFN45" s="165"/>
      <c r="EFO45" s="159"/>
      <c r="EFP45" s="165"/>
      <c r="EFQ45" s="159"/>
      <c r="EFR45" s="165"/>
      <c r="EFS45" s="159"/>
      <c r="EFT45" s="165"/>
      <c r="EFU45" s="159"/>
      <c r="EFV45" s="165"/>
      <c r="EFW45" s="159"/>
      <c r="EFX45" s="165"/>
      <c r="EFY45" s="159"/>
      <c r="EFZ45" s="165"/>
      <c r="EGA45" s="159"/>
      <c r="EGB45" s="165"/>
      <c r="EGC45" s="159"/>
      <c r="EGD45" s="165"/>
      <c r="EGE45" s="159"/>
      <c r="EGF45" s="165"/>
      <c r="EGG45" s="159"/>
      <c r="EGH45" s="165"/>
      <c r="EGI45" s="159"/>
      <c r="EGJ45" s="165"/>
      <c r="EGK45" s="159"/>
      <c r="EGL45" s="165"/>
      <c r="EGM45" s="159"/>
      <c r="EGN45" s="165"/>
      <c r="EGO45" s="159"/>
      <c r="EGP45" s="165"/>
      <c r="EGQ45" s="159"/>
      <c r="EGR45" s="165"/>
      <c r="EGS45" s="159"/>
      <c r="EGT45" s="165"/>
      <c r="EGU45" s="159"/>
      <c r="EGV45" s="165"/>
      <c r="EGW45" s="159"/>
      <c r="EGX45" s="165"/>
      <c r="EGY45" s="159"/>
      <c r="EGZ45" s="165"/>
      <c r="EHA45" s="159"/>
      <c r="EHB45" s="165"/>
      <c r="EHC45" s="159"/>
      <c r="EHD45" s="165"/>
      <c r="EHE45" s="159"/>
      <c r="EHF45" s="165"/>
      <c r="EHG45" s="159"/>
      <c r="EHH45" s="165"/>
      <c r="EHI45" s="159"/>
      <c r="EHJ45" s="165"/>
      <c r="EHK45" s="159"/>
      <c r="EHL45" s="165"/>
      <c r="EHM45" s="159"/>
      <c r="EHN45" s="165"/>
      <c r="EHO45" s="159"/>
      <c r="EHP45" s="165"/>
      <c r="EHQ45" s="159"/>
      <c r="EHR45" s="165"/>
      <c r="EHS45" s="159"/>
      <c r="EHT45" s="165"/>
      <c r="EHU45" s="159"/>
      <c r="EHV45" s="165"/>
      <c r="EHW45" s="159"/>
      <c r="EHX45" s="165"/>
      <c r="EHY45" s="159"/>
      <c r="EHZ45" s="165"/>
      <c r="EIA45" s="159"/>
      <c r="EIB45" s="165"/>
      <c r="EIC45" s="159"/>
      <c r="EID45" s="165"/>
      <c r="EIE45" s="159"/>
      <c r="EIF45" s="165"/>
      <c r="EIG45" s="159"/>
      <c r="EIH45" s="165"/>
      <c r="EII45" s="159"/>
      <c r="EIJ45" s="165"/>
      <c r="EIK45" s="159"/>
      <c r="EIL45" s="165"/>
      <c r="EIM45" s="159"/>
      <c r="EIN45" s="165"/>
      <c r="EIO45" s="159"/>
      <c r="EIP45" s="165"/>
      <c r="EIQ45" s="159"/>
      <c r="EIR45" s="165"/>
      <c r="EIS45" s="159"/>
      <c r="EIT45" s="165"/>
      <c r="EIU45" s="159"/>
      <c r="EIV45" s="165"/>
      <c r="EIW45" s="159"/>
      <c r="EIX45" s="165"/>
      <c r="EIY45" s="159"/>
      <c r="EIZ45" s="165"/>
      <c r="EJA45" s="159"/>
      <c r="EJB45" s="165"/>
      <c r="EJC45" s="159"/>
      <c r="EJD45" s="165"/>
      <c r="EJE45" s="159"/>
      <c r="EJF45" s="165"/>
      <c r="EJG45" s="159"/>
      <c r="EJH45" s="165"/>
      <c r="EJI45" s="159"/>
      <c r="EJJ45" s="165"/>
      <c r="EJK45" s="159"/>
      <c r="EJL45" s="165"/>
      <c r="EJM45" s="159"/>
      <c r="EJN45" s="165"/>
      <c r="EJO45" s="159"/>
      <c r="EJP45" s="165"/>
      <c r="EJQ45" s="159"/>
      <c r="EJR45" s="165"/>
      <c r="EJS45" s="159"/>
      <c r="EJT45" s="165"/>
      <c r="EJU45" s="159"/>
      <c r="EJV45" s="165"/>
      <c r="EJW45" s="159"/>
      <c r="EJX45" s="165"/>
      <c r="EJY45" s="159"/>
      <c r="EJZ45" s="165"/>
      <c r="EKA45" s="159"/>
      <c r="EKB45" s="165"/>
      <c r="EKC45" s="159"/>
      <c r="EKD45" s="165"/>
      <c r="EKE45" s="159"/>
      <c r="EKF45" s="165"/>
      <c r="EKG45" s="159"/>
      <c r="EKH45" s="165"/>
      <c r="EKI45" s="159"/>
      <c r="EKJ45" s="165"/>
      <c r="EKK45" s="159"/>
      <c r="EKL45" s="165"/>
      <c r="EKM45" s="159"/>
      <c r="EKN45" s="165"/>
      <c r="EKO45" s="159"/>
      <c r="EKP45" s="165"/>
      <c r="EKQ45" s="159"/>
      <c r="EKR45" s="165"/>
      <c r="EKS45" s="159"/>
      <c r="EKT45" s="165"/>
      <c r="EKU45" s="159"/>
      <c r="EKV45" s="165"/>
      <c r="EKW45" s="159"/>
      <c r="EKX45" s="165"/>
      <c r="EKY45" s="159"/>
      <c r="EKZ45" s="165"/>
      <c r="ELA45" s="159"/>
      <c r="ELB45" s="165"/>
      <c r="ELC45" s="159"/>
      <c r="ELD45" s="165"/>
      <c r="ELE45" s="159"/>
      <c r="ELF45" s="165"/>
      <c r="ELG45" s="159"/>
      <c r="ELH45" s="165"/>
      <c r="ELI45" s="159"/>
      <c r="ELJ45" s="165"/>
      <c r="ELK45" s="159"/>
      <c r="ELL45" s="165"/>
      <c r="ELM45" s="159"/>
      <c r="ELN45" s="165"/>
      <c r="ELO45" s="159"/>
      <c r="ELP45" s="165"/>
      <c r="ELQ45" s="159"/>
      <c r="ELR45" s="165"/>
      <c r="ELS45" s="159"/>
      <c r="ELT45" s="165"/>
      <c r="ELU45" s="159"/>
      <c r="ELV45" s="165"/>
      <c r="ELW45" s="159"/>
      <c r="ELX45" s="165"/>
      <c r="ELY45" s="159"/>
      <c r="ELZ45" s="165"/>
      <c r="EMA45" s="159"/>
      <c r="EMB45" s="165"/>
      <c r="EMC45" s="159"/>
      <c r="EMD45" s="165"/>
      <c r="EME45" s="159"/>
      <c r="EMF45" s="165"/>
      <c r="EMG45" s="159"/>
      <c r="EMH45" s="165"/>
      <c r="EMI45" s="159"/>
      <c r="EMJ45" s="165"/>
      <c r="EMK45" s="159"/>
      <c r="EML45" s="165"/>
      <c r="EMM45" s="159"/>
      <c r="EMN45" s="165"/>
      <c r="EMO45" s="159"/>
      <c r="EMP45" s="165"/>
      <c r="EMQ45" s="159"/>
      <c r="EMR45" s="165"/>
      <c r="EMS45" s="159"/>
      <c r="EMT45" s="165"/>
      <c r="EMU45" s="159"/>
      <c r="EMV45" s="165"/>
      <c r="EMW45" s="159"/>
      <c r="EMX45" s="165"/>
      <c r="EMY45" s="159"/>
      <c r="EMZ45" s="165"/>
      <c r="ENA45" s="159"/>
      <c r="ENB45" s="165"/>
      <c r="ENC45" s="159"/>
      <c r="END45" s="165"/>
      <c r="ENE45" s="159"/>
      <c r="ENF45" s="165"/>
      <c r="ENG45" s="159"/>
      <c r="ENH45" s="165"/>
      <c r="ENI45" s="159"/>
      <c r="ENJ45" s="165"/>
      <c r="ENK45" s="159"/>
      <c r="ENL45" s="165"/>
      <c r="ENM45" s="159"/>
      <c r="ENN45" s="165"/>
      <c r="ENO45" s="159"/>
      <c r="ENP45" s="165"/>
      <c r="ENQ45" s="159"/>
      <c r="ENR45" s="165"/>
      <c r="ENS45" s="159"/>
      <c r="ENT45" s="165"/>
      <c r="ENU45" s="159"/>
      <c r="ENV45" s="165"/>
      <c r="ENW45" s="159"/>
      <c r="ENX45" s="165"/>
      <c r="ENY45" s="159"/>
      <c r="ENZ45" s="165"/>
      <c r="EOA45" s="159"/>
      <c r="EOB45" s="165"/>
      <c r="EOC45" s="159"/>
      <c r="EOD45" s="165"/>
      <c r="EOE45" s="159"/>
      <c r="EOF45" s="165"/>
      <c r="EOG45" s="159"/>
      <c r="EOH45" s="165"/>
      <c r="EOI45" s="159"/>
      <c r="EOJ45" s="165"/>
      <c r="EOK45" s="159"/>
      <c r="EOL45" s="165"/>
      <c r="EOM45" s="159"/>
      <c r="EON45" s="165"/>
      <c r="EOO45" s="159"/>
      <c r="EOP45" s="165"/>
      <c r="EOQ45" s="159"/>
      <c r="EOR45" s="165"/>
      <c r="EOS45" s="159"/>
      <c r="EOT45" s="165"/>
      <c r="EOU45" s="159"/>
      <c r="EOV45" s="165"/>
      <c r="EOW45" s="159"/>
      <c r="EOX45" s="165"/>
      <c r="EOY45" s="159"/>
      <c r="EOZ45" s="165"/>
      <c r="EPA45" s="159"/>
      <c r="EPB45" s="165"/>
      <c r="EPC45" s="159"/>
      <c r="EPD45" s="165"/>
      <c r="EPE45" s="159"/>
      <c r="EPF45" s="165"/>
      <c r="EPG45" s="159"/>
      <c r="EPH45" s="165"/>
      <c r="EPI45" s="159"/>
      <c r="EPJ45" s="165"/>
      <c r="EPK45" s="159"/>
      <c r="EPL45" s="165"/>
      <c r="EPM45" s="159"/>
      <c r="EPN45" s="165"/>
      <c r="EPO45" s="159"/>
      <c r="EPP45" s="165"/>
      <c r="EPQ45" s="159"/>
      <c r="EPR45" s="165"/>
      <c r="EPS45" s="159"/>
      <c r="EPT45" s="165"/>
      <c r="EPU45" s="159"/>
      <c r="EPV45" s="165"/>
      <c r="EPW45" s="159"/>
      <c r="EPX45" s="165"/>
      <c r="EPY45" s="159"/>
      <c r="EPZ45" s="165"/>
      <c r="EQA45" s="159"/>
      <c r="EQB45" s="165"/>
      <c r="EQC45" s="159"/>
      <c r="EQD45" s="165"/>
      <c r="EQE45" s="159"/>
      <c r="EQF45" s="165"/>
      <c r="EQG45" s="159"/>
      <c r="EQH45" s="165"/>
      <c r="EQI45" s="159"/>
      <c r="EQJ45" s="165"/>
      <c r="EQK45" s="159"/>
      <c r="EQL45" s="165"/>
      <c r="EQM45" s="159"/>
      <c r="EQN45" s="165"/>
      <c r="EQO45" s="159"/>
      <c r="EQP45" s="165"/>
      <c r="EQQ45" s="159"/>
      <c r="EQR45" s="165"/>
      <c r="EQS45" s="159"/>
      <c r="EQT45" s="165"/>
      <c r="EQU45" s="159"/>
      <c r="EQV45" s="165"/>
      <c r="EQW45" s="159"/>
      <c r="EQX45" s="165"/>
      <c r="EQY45" s="159"/>
      <c r="EQZ45" s="165"/>
      <c r="ERA45" s="159"/>
      <c r="ERB45" s="165"/>
      <c r="ERC45" s="159"/>
      <c r="ERD45" s="165"/>
      <c r="ERE45" s="159"/>
      <c r="ERF45" s="165"/>
      <c r="ERG45" s="159"/>
      <c r="ERH45" s="165"/>
      <c r="ERI45" s="159"/>
      <c r="ERJ45" s="165"/>
      <c r="ERK45" s="159"/>
      <c r="ERL45" s="165"/>
      <c r="ERM45" s="159"/>
      <c r="ERN45" s="165"/>
      <c r="ERO45" s="159"/>
      <c r="ERP45" s="165"/>
      <c r="ERQ45" s="159"/>
      <c r="ERR45" s="165"/>
      <c r="ERS45" s="159"/>
      <c r="ERT45" s="165"/>
      <c r="ERU45" s="159"/>
      <c r="ERV45" s="165"/>
      <c r="ERW45" s="159"/>
      <c r="ERX45" s="165"/>
      <c r="ERY45" s="159"/>
      <c r="ERZ45" s="165"/>
      <c r="ESA45" s="159"/>
      <c r="ESB45" s="165"/>
      <c r="ESC45" s="159"/>
      <c r="ESD45" s="165"/>
      <c r="ESE45" s="159"/>
      <c r="ESF45" s="165"/>
      <c r="ESG45" s="159"/>
      <c r="ESH45" s="165"/>
      <c r="ESI45" s="159"/>
      <c r="ESJ45" s="165"/>
      <c r="ESK45" s="159"/>
      <c r="ESL45" s="165"/>
      <c r="ESM45" s="159"/>
      <c r="ESN45" s="165"/>
      <c r="ESO45" s="159"/>
      <c r="ESP45" s="165"/>
      <c r="ESQ45" s="159"/>
      <c r="ESR45" s="165"/>
      <c r="ESS45" s="159"/>
      <c r="EST45" s="165"/>
      <c r="ESU45" s="159"/>
      <c r="ESV45" s="165"/>
      <c r="ESW45" s="159"/>
      <c r="ESX45" s="165"/>
      <c r="ESY45" s="159"/>
      <c r="ESZ45" s="165"/>
      <c r="ETA45" s="159"/>
      <c r="ETB45" s="165"/>
      <c r="ETC45" s="159"/>
      <c r="ETD45" s="165"/>
      <c r="ETE45" s="159"/>
      <c r="ETF45" s="165"/>
      <c r="ETG45" s="159"/>
      <c r="ETH45" s="165"/>
      <c r="ETI45" s="159"/>
      <c r="ETJ45" s="165"/>
      <c r="ETK45" s="159"/>
      <c r="ETL45" s="165"/>
      <c r="ETM45" s="159"/>
      <c r="ETN45" s="165"/>
      <c r="ETO45" s="159"/>
      <c r="ETP45" s="165"/>
      <c r="ETQ45" s="159"/>
      <c r="ETR45" s="165"/>
      <c r="ETS45" s="159"/>
      <c r="ETT45" s="165"/>
      <c r="ETU45" s="159"/>
      <c r="ETV45" s="165"/>
      <c r="ETW45" s="159"/>
      <c r="ETX45" s="165"/>
      <c r="ETY45" s="159"/>
      <c r="ETZ45" s="165"/>
      <c r="EUA45" s="159"/>
      <c r="EUB45" s="165"/>
      <c r="EUC45" s="159"/>
      <c r="EUD45" s="165"/>
      <c r="EUE45" s="159"/>
      <c r="EUF45" s="165"/>
      <c r="EUG45" s="159"/>
      <c r="EUH45" s="165"/>
      <c r="EUI45" s="159"/>
      <c r="EUJ45" s="165"/>
      <c r="EUK45" s="159"/>
      <c r="EUL45" s="165"/>
      <c r="EUM45" s="159"/>
      <c r="EUN45" s="165"/>
      <c r="EUO45" s="159"/>
      <c r="EUP45" s="165"/>
      <c r="EUQ45" s="159"/>
      <c r="EUR45" s="165"/>
      <c r="EUS45" s="159"/>
      <c r="EUT45" s="165"/>
      <c r="EUU45" s="159"/>
      <c r="EUV45" s="165"/>
      <c r="EUW45" s="159"/>
      <c r="EUX45" s="165"/>
      <c r="EUY45" s="159"/>
      <c r="EUZ45" s="165"/>
      <c r="EVA45" s="159"/>
      <c r="EVB45" s="165"/>
      <c r="EVC45" s="159"/>
      <c r="EVD45" s="165"/>
      <c r="EVE45" s="159"/>
      <c r="EVF45" s="165"/>
      <c r="EVG45" s="159"/>
      <c r="EVH45" s="165"/>
      <c r="EVI45" s="159"/>
      <c r="EVJ45" s="165"/>
      <c r="EVK45" s="159"/>
      <c r="EVL45" s="165"/>
      <c r="EVM45" s="159"/>
      <c r="EVN45" s="165"/>
      <c r="EVO45" s="159"/>
      <c r="EVP45" s="165"/>
      <c r="EVQ45" s="159"/>
      <c r="EVR45" s="165"/>
      <c r="EVS45" s="159"/>
      <c r="EVT45" s="165"/>
      <c r="EVU45" s="159"/>
      <c r="EVV45" s="165"/>
      <c r="EVW45" s="159"/>
      <c r="EVX45" s="165"/>
      <c r="EVY45" s="159"/>
      <c r="EVZ45" s="165"/>
      <c r="EWA45" s="159"/>
      <c r="EWB45" s="165"/>
      <c r="EWC45" s="159"/>
      <c r="EWD45" s="165"/>
      <c r="EWE45" s="159"/>
      <c r="EWF45" s="165"/>
      <c r="EWG45" s="159"/>
      <c r="EWH45" s="165"/>
      <c r="EWI45" s="159"/>
      <c r="EWJ45" s="165"/>
      <c r="EWK45" s="159"/>
      <c r="EWL45" s="165"/>
      <c r="EWM45" s="159"/>
      <c r="EWN45" s="165"/>
      <c r="EWO45" s="159"/>
      <c r="EWP45" s="165"/>
      <c r="EWQ45" s="159"/>
      <c r="EWR45" s="165"/>
      <c r="EWS45" s="159"/>
      <c r="EWT45" s="165"/>
      <c r="EWU45" s="159"/>
      <c r="EWV45" s="165"/>
      <c r="EWW45" s="159"/>
      <c r="EWX45" s="165"/>
      <c r="EWY45" s="159"/>
      <c r="EWZ45" s="165"/>
      <c r="EXA45" s="159"/>
      <c r="EXB45" s="165"/>
      <c r="EXC45" s="159"/>
      <c r="EXD45" s="165"/>
      <c r="EXE45" s="159"/>
      <c r="EXF45" s="165"/>
      <c r="EXG45" s="159"/>
      <c r="EXH45" s="165"/>
      <c r="EXI45" s="159"/>
      <c r="EXJ45" s="165"/>
      <c r="EXK45" s="159"/>
      <c r="EXL45" s="165"/>
      <c r="EXM45" s="159"/>
      <c r="EXN45" s="165"/>
      <c r="EXO45" s="159"/>
      <c r="EXP45" s="165"/>
      <c r="EXQ45" s="159"/>
      <c r="EXR45" s="165"/>
      <c r="EXS45" s="159"/>
      <c r="EXT45" s="165"/>
      <c r="EXU45" s="159"/>
      <c r="EXV45" s="165"/>
      <c r="EXW45" s="159"/>
      <c r="EXX45" s="165"/>
      <c r="EXY45" s="159"/>
      <c r="EXZ45" s="165"/>
      <c r="EYA45" s="159"/>
      <c r="EYB45" s="165"/>
      <c r="EYC45" s="159"/>
      <c r="EYD45" s="165"/>
      <c r="EYE45" s="159"/>
      <c r="EYF45" s="165"/>
      <c r="EYG45" s="159"/>
      <c r="EYH45" s="165"/>
      <c r="EYI45" s="159"/>
      <c r="EYJ45" s="165"/>
      <c r="EYK45" s="159"/>
      <c r="EYL45" s="165"/>
      <c r="EYM45" s="159"/>
      <c r="EYN45" s="165"/>
      <c r="EYO45" s="159"/>
      <c r="EYP45" s="165"/>
      <c r="EYQ45" s="159"/>
      <c r="EYR45" s="165"/>
      <c r="EYS45" s="159"/>
      <c r="EYT45" s="165"/>
      <c r="EYU45" s="159"/>
      <c r="EYV45" s="165"/>
      <c r="EYW45" s="159"/>
      <c r="EYX45" s="165"/>
      <c r="EYY45" s="159"/>
      <c r="EYZ45" s="165"/>
      <c r="EZA45" s="159"/>
      <c r="EZB45" s="165"/>
      <c r="EZC45" s="159"/>
      <c r="EZD45" s="165"/>
      <c r="EZE45" s="159"/>
      <c r="EZF45" s="165"/>
      <c r="EZG45" s="159"/>
      <c r="EZH45" s="165"/>
      <c r="EZI45" s="159"/>
      <c r="EZJ45" s="165"/>
      <c r="EZK45" s="159"/>
      <c r="EZL45" s="165"/>
      <c r="EZM45" s="159"/>
      <c r="EZN45" s="165"/>
      <c r="EZO45" s="159"/>
      <c r="EZP45" s="165"/>
      <c r="EZQ45" s="159"/>
      <c r="EZR45" s="165"/>
      <c r="EZS45" s="159"/>
      <c r="EZT45" s="165"/>
      <c r="EZU45" s="159"/>
      <c r="EZV45" s="165"/>
      <c r="EZW45" s="159"/>
      <c r="EZX45" s="165"/>
      <c r="EZY45" s="159"/>
      <c r="EZZ45" s="165"/>
      <c r="FAA45" s="159"/>
      <c r="FAB45" s="165"/>
      <c r="FAC45" s="159"/>
      <c r="FAD45" s="165"/>
      <c r="FAE45" s="159"/>
      <c r="FAF45" s="165"/>
      <c r="FAG45" s="159"/>
      <c r="FAH45" s="165"/>
      <c r="FAI45" s="159"/>
      <c r="FAJ45" s="165"/>
      <c r="FAK45" s="159"/>
      <c r="FAL45" s="165"/>
      <c r="FAM45" s="159"/>
      <c r="FAN45" s="165"/>
      <c r="FAO45" s="159"/>
      <c r="FAP45" s="165"/>
      <c r="FAQ45" s="159"/>
      <c r="FAR45" s="165"/>
      <c r="FAS45" s="159"/>
      <c r="FAT45" s="165"/>
      <c r="FAU45" s="159"/>
      <c r="FAV45" s="165"/>
      <c r="FAW45" s="159"/>
      <c r="FAX45" s="165"/>
      <c r="FAY45" s="159"/>
      <c r="FAZ45" s="165"/>
      <c r="FBA45" s="159"/>
      <c r="FBB45" s="165"/>
      <c r="FBC45" s="159"/>
      <c r="FBD45" s="165"/>
      <c r="FBE45" s="159"/>
      <c r="FBF45" s="165"/>
      <c r="FBG45" s="159"/>
      <c r="FBH45" s="165"/>
      <c r="FBI45" s="159"/>
      <c r="FBJ45" s="165"/>
      <c r="FBK45" s="159"/>
      <c r="FBL45" s="165"/>
      <c r="FBM45" s="159"/>
      <c r="FBN45" s="165"/>
      <c r="FBO45" s="159"/>
      <c r="FBP45" s="165"/>
      <c r="FBQ45" s="159"/>
      <c r="FBR45" s="165"/>
      <c r="FBS45" s="159"/>
      <c r="FBT45" s="165"/>
      <c r="FBU45" s="159"/>
      <c r="FBV45" s="165"/>
      <c r="FBW45" s="159"/>
      <c r="FBX45" s="165"/>
      <c r="FBY45" s="159"/>
      <c r="FBZ45" s="165"/>
      <c r="FCA45" s="159"/>
      <c r="FCB45" s="165"/>
      <c r="FCC45" s="159"/>
      <c r="FCD45" s="165"/>
      <c r="FCE45" s="159"/>
      <c r="FCF45" s="165"/>
      <c r="FCG45" s="159"/>
      <c r="FCH45" s="165"/>
      <c r="FCI45" s="159"/>
      <c r="FCJ45" s="165"/>
      <c r="FCK45" s="159"/>
      <c r="FCL45" s="165"/>
      <c r="FCM45" s="159"/>
      <c r="FCN45" s="165"/>
      <c r="FCO45" s="159"/>
      <c r="FCP45" s="165"/>
      <c r="FCQ45" s="159"/>
      <c r="FCR45" s="165"/>
      <c r="FCS45" s="159"/>
      <c r="FCT45" s="165"/>
      <c r="FCU45" s="159"/>
      <c r="FCV45" s="165"/>
      <c r="FCW45" s="159"/>
      <c r="FCX45" s="165"/>
      <c r="FCY45" s="159"/>
      <c r="FCZ45" s="165"/>
      <c r="FDA45" s="159"/>
      <c r="FDB45" s="165"/>
      <c r="FDC45" s="159"/>
      <c r="FDD45" s="165"/>
      <c r="FDE45" s="159"/>
      <c r="FDF45" s="165"/>
      <c r="FDG45" s="159"/>
      <c r="FDH45" s="165"/>
      <c r="FDI45" s="159"/>
      <c r="FDJ45" s="165"/>
      <c r="FDK45" s="159"/>
      <c r="FDL45" s="165"/>
      <c r="FDM45" s="159"/>
      <c r="FDN45" s="165"/>
      <c r="FDO45" s="159"/>
      <c r="FDP45" s="165"/>
      <c r="FDQ45" s="159"/>
      <c r="FDR45" s="165"/>
      <c r="FDS45" s="159"/>
      <c r="FDT45" s="165"/>
      <c r="FDU45" s="159"/>
      <c r="FDV45" s="165"/>
      <c r="FDW45" s="159"/>
      <c r="FDX45" s="165"/>
      <c r="FDY45" s="159"/>
      <c r="FDZ45" s="165"/>
      <c r="FEA45" s="159"/>
      <c r="FEB45" s="165"/>
      <c r="FEC45" s="159"/>
      <c r="FED45" s="165"/>
      <c r="FEE45" s="159"/>
      <c r="FEF45" s="165"/>
      <c r="FEG45" s="159"/>
      <c r="FEH45" s="165"/>
      <c r="FEI45" s="159"/>
      <c r="FEJ45" s="165"/>
      <c r="FEK45" s="159"/>
      <c r="FEL45" s="165"/>
      <c r="FEM45" s="159"/>
      <c r="FEN45" s="165"/>
      <c r="FEO45" s="159"/>
      <c r="FEP45" s="165"/>
      <c r="FEQ45" s="159"/>
      <c r="FER45" s="165"/>
      <c r="FES45" s="159"/>
      <c r="FET45" s="165"/>
      <c r="FEU45" s="159"/>
      <c r="FEV45" s="165"/>
      <c r="FEW45" s="159"/>
      <c r="FEX45" s="165"/>
      <c r="FEY45" s="159"/>
      <c r="FEZ45" s="165"/>
      <c r="FFA45" s="159"/>
      <c r="FFB45" s="165"/>
      <c r="FFC45" s="159"/>
      <c r="FFD45" s="165"/>
      <c r="FFE45" s="159"/>
      <c r="FFF45" s="165"/>
      <c r="FFG45" s="159"/>
      <c r="FFH45" s="165"/>
      <c r="FFI45" s="159"/>
      <c r="FFJ45" s="165"/>
      <c r="FFK45" s="159"/>
      <c r="FFL45" s="165"/>
      <c r="FFM45" s="159"/>
      <c r="FFN45" s="165"/>
      <c r="FFO45" s="159"/>
      <c r="FFP45" s="165"/>
      <c r="FFQ45" s="159"/>
      <c r="FFR45" s="165"/>
      <c r="FFS45" s="159"/>
      <c r="FFT45" s="165"/>
      <c r="FFU45" s="159"/>
      <c r="FFV45" s="165"/>
      <c r="FFW45" s="159"/>
      <c r="FFX45" s="165"/>
      <c r="FFY45" s="159"/>
      <c r="FFZ45" s="165"/>
      <c r="FGA45" s="159"/>
      <c r="FGB45" s="165"/>
      <c r="FGC45" s="159"/>
      <c r="FGD45" s="165"/>
      <c r="FGE45" s="159"/>
      <c r="FGF45" s="165"/>
      <c r="FGG45" s="159"/>
      <c r="FGH45" s="165"/>
      <c r="FGI45" s="159"/>
      <c r="FGJ45" s="165"/>
      <c r="FGK45" s="159"/>
      <c r="FGL45" s="165"/>
      <c r="FGM45" s="159"/>
      <c r="FGN45" s="165"/>
      <c r="FGO45" s="159"/>
      <c r="FGP45" s="165"/>
      <c r="FGQ45" s="159"/>
      <c r="FGR45" s="165"/>
      <c r="FGS45" s="159"/>
      <c r="FGT45" s="165"/>
      <c r="FGU45" s="159"/>
      <c r="FGV45" s="165"/>
      <c r="FGW45" s="159"/>
      <c r="FGX45" s="165"/>
      <c r="FGY45" s="159"/>
      <c r="FGZ45" s="165"/>
      <c r="FHA45" s="159"/>
      <c r="FHB45" s="165"/>
      <c r="FHC45" s="159"/>
      <c r="FHD45" s="165"/>
      <c r="FHE45" s="159"/>
      <c r="FHF45" s="165"/>
      <c r="FHG45" s="159"/>
      <c r="FHH45" s="165"/>
      <c r="FHI45" s="159"/>
      <c r="FHJ45" s="165"/>
      <c r="FHK45" s="159"/>
      <c r="FHL45" s="165"/>
      <c r="FHM45" s="159"/>
      <c r="FHN45" s="165"/>
      <c r="FHO45" s="159"/>
      <c r="FHP45" s="165"/>
      <c r="FHQ45" s="159"/>
      <c r="FHR45" s="165"/>
      <c r="FHS45" s="159"/>
      <c r="FHT45" s="165"/>
      <c r="FHU45" s="159"/>
      <c r="FHV45" s="165"/>
      <c r="FHW45" s="159"/>
      <c r="FHX45" s="165"/>
      <c r="FHY45" s="159"/>
      <c r="FHZ45" s="165"/>
      <c r="FIA45" s="159"/>
      <c r="FIB45" s="165"/>
      <c r="FIC45" s="159"/>
      <c r="FID45" s="165"/>
      <c r="FIE45" s="159"/>
      <c r="FIF45" s="165"/>
      <c r="FIG45" s="159"/>
      <c r="FIH45" s="165"/>
      <c r="FII45" s="159"/>
      <c r="FIJ45" s="165"/>
      <c r="FIK45" s="159"/>
      <c r="FIL45" s="165"/>
      <c r="FIM45" s="159"/>
      <c r="FIN45" s="165"/>
      <c r="FIO45" s="159"/>
      <c r="FIP45" s="165"/>
      <c r="FIQ45" s="159"/>
      <c r="FIR45" s="165"/>
      <c r="FIS45" s="159"/>
      <c r="FIT45" s="165"/>
      <c r="FIU45" s="159"/>
      <c r="FIV45" s="165"/>
      <c r="FIW45" s="159"/>
      <c r="FIX45" s="165"/>
      <c r="FIY45" s="159"/>
      <c r="FIZ45" s="165"/>
      <c r="FJA45" s="159"/>
      <c r="FJB45" s="165"/>
      <c r="FJC45" s="159"/>
      <c r="FJD45" s="165"/>
      <c r="FJE45" s="159"/>
      <c r="FJF45" s="165"/>
      <c r="FJG45" s="159"/>
      <c r="FJH45" s="165"/>
      <c r="FJI45" s="159"/>
      <c r="FJJ45" s="165"/>
      <c r="FJK45" s="159"/>
      <c r="FJL45" s="165"/>
      <c r="FJM45" s="159"/>
      <c r="FJN45" s="165"/>
      <c r="FJO45" s="159"/>
      <c r="FJP45" s="165"/>
      <c r="FJQ45" s="159"/>
      <c r="FJR45" s="165"/>
      <c r="FJS45" s="159"/>
      <c r="FJT45" s="165"/>
      <c r="FJU45" s="159"/>
      <c r="FJV45" s="165"/>
      <c r="FJW45" s="159"/>
      <c r="FJX45" s="165"/>
      <c r="FJY45" s="159"/>
      <c r="FJZ45" s="165"/>
      <c r="FKA45" s="159"/>
      <c r="FKB45" s="165"/>
      <c r="FKC45" s="159"/>
      <c r="FKD45" s="165"/>
      <c r="FKE45" s="159"/>
      <c r="FKF45" s="165"/>
      <c r="FKG45" s="159"/>
      <c r="FKH45" s="165"/>
      <c r="FKI45" s="159"/>
      <c r="FKJ45" s="165"/>
      <c r="FKK45" s="159"/>
      <c r="FKL45" s="165"/>
      <c r="FKM45" s="159"/>
      <c r="FKN45" s="165"/>
      <c r="FKO45" s="159"/>
      <c r="FKP45" s="165"/>
      <c r="FKQ45" s="159"/>
      <c r="FKR45" s="165"/>
      <c r="FKS45" s="159"/>
      <c r="FKT45" s="165"/>
      <c r="FKU45" s="159"/>
      <c r="FKV45" s="165"/>
      <c r="FKW45" s="159"/>
      <c r="FKX45" s="165"/>
      <c r="FKY45" s="159"/>
      <c r="FKZ45" s="165"/>
      <c r="FLA45" s="159"/>
      <c r="FLB45" s="165"/>
      <c r="FLC45" s="159"/>
      <c r="FLD45" s="165"/>
      <c r="FLE45" s="159"/>
      <c r="FLF45" s="165"/>
      <c r="FLG45" s="159"/>
      <c r="FLH45" s="165"/>
      <c r="FLI45" s="159"/>
      <c r="FLJ45" s="165"/>
      <c r="FLK45" s="159"/>
      <c r="FLL45" s="165"/>
      <c r="FLM45" s="159"/>
      <c r="FLN45" s="165"/>
      <c r="FLO45" s="159"/>
      <c r="FLP45" s="165"/>
      <c r="FLQ45" s="159"/>
      <c r="FLR45" s="165"/>
      <c r="FLS45" s="159"/>
      <c r="FLT45" s="165"/>
      <c r="FLU45" s="159"/>
      <c r="FLV45" s="165"/>
      <c r="FLW45" s="159"/>
      <c r="FLX45" s="165"/>
      <c r="FLY45" s="159"/>
      <c r="FLZ45" s="165"/>
      <c r="FMA45" s="159"/>
      <c r="FMB45" s="165"/>
      <c r="FMC45" s="159"/>
      <c r="FMD45" s="165"/>
      <c r="FME45" s="159"/>
      <c r="FMF45" s="165"/>
      <c r="FMG45" s="159"/>
      <c r="FMH45" s="165"/>
      <c r="FMI45" s="159"/>
      <c r="FMJ45" s="165"/>
      <c r="FMK45" s="159"/>
      <c r="FML45" s="165"/>
      <c r="FMM45" s="159"/>
      <c r="FMN45" s="165"/>
      <c r="FMO45" s="159"/>
      <c r="FMP45" s="165"/>
      <c r="FMQ45" s="159"/>
      <c r="FMR45" s="165"/>
      <c r="FMS45" s="159"/>
      <c r="FMT45" s="165"/>
      <c r="FMU45" s="159"/>
      <c r="FMV45" s="165"/>
      <c r="FMW45" s="159"/>
      <c r="FMX45" s="165"/>
      <c r="FMY45" s="159"/>
      <c r="FMZ45" s="165"/>
      <c r="FNA45" s="159"/>
      <c r="FNB45" s="165"/>
      <c r="FNC45" s="159"/>
      <c r="FND45" s="165"/>
      <c r="FNE45" s="159"/>
      <c r="FNF45" s="165"/>
      <c r="FNG45" s="159"/>
      <c r="FNH45" s="165"/>
      <c r="FNI45" s="159"/>
      <c r="FNJ45" s="165"/>
      <c r="FNK45" s="159"/>
      <c r="FNL45" s="165"/>
      <c r="FNM45" s="159"/>
      <c r="FNN45" s="165"/>
      <c r="FNO45" s="159"/>
      <c r="FNP45" s="165"/>
      <c r="FNQ45" s="159"/>
      <c r="FNR45" s="165"/>
      <c r="FNS45" s="159"/>
      <c r="FNT45" s="165"/>
      <c r="FNU45" s="159"/>
      <c r="FNV45" s="165"/>
      <c r="FNW45" s="159"/>
      <c r="FNX45" s="165"/>
      <c r="FNY45" s="159"/>
      <c r="FNZ45" s="165"/>
      <c r="FOA45" s="159"/>
      <c r="FOB45" s="165"/>
      <c r="FOC45" s="159"/>
      <c r="FOD45" s="165"/>
      <c r="FOE45" s="159"/>
      <c r="FOF45" s="165"/>
      <c r="FOG45" s="159"/>
      <c r="FOH45" s="165"/>
      <c r="FOI45" s="159"/>
      <c r="FOJ45" s="165"/>
      <c r="FOK45" s="159"/>
      <c r="FOL45" s="165"/>
      <c r="FOM45" s="159"/>
      <c r="FON45" s="165"/>
      <c r="FOO45" s="159"/>
      <c r="FOP45" s="165"/>
      <c r="FOQ45" s="159"/>
      <c r="FOR45" s="165"/>
      <c r="FOS45" s="159"/>
      <c r="FOT45" s="165"/>
      <c r="FOU45" s="159"/>
      <c r="FOV45" s="165"/>
      <c r="FOW45" s="159"/>
      <c r="FOX45" s="165"/>
      <c r="FOY45" s="159"/>
      <c r="FOZ45" s="165"/>
      <c r="FPA45" s="159"/>
      <c r="FPB45" s="165"/>
      <c r="FPC45" s="159"/>
      <c r="FPD45" s="165"/>
      <c r="FPE45" s="159"/>
      <c r="FPF45" s="165"/>
      <c r="FPG45" s="159"/>
      <c r="FPH45" s="165"/>
      <c r="FPI45" s="159"/>
      <c r="FPJ45" s="165"/>
      <c r="FPK45" s="159"/>
      <c r="FPL45" s="165"/>
      <c r="FPM45" s="159"/>
      <c r="FPN45" s="165"/>
      <c r="FPO45" s="159"/>
      <c r="FPP45" s="165"/>
      <c r="FPQ45" s="159"/>
      <c r="FPR45" s="165"/>
      <c r="FPS45" s="159"/>
      <c r="FPT45" s="165"/>
      <c r="FPU45" s="159"/>
      <c r="FPV45" s="165"/>
      <c r="FPW45" s="159"/>
      <c r="FPX45" s="165"/>
      <c r="FPY45" s="159"/>
      <c r="FPZ45" s="165"/>
      <c r="FQA45" s="159"/>
      <c r="FQB45" s="165"/>
      <c r="FQC45" s="159"/>
      <c r="FQD45" s="165"/>
      <c r="FQE45" s="159"/>
      <c r="FQF45" s="165"/>
      <c r="FQG45" s="159"/>
      <c r="FQH45" s="165"/>
      <c r="FQI45" s="159"/>
      <c r="FQJ45" s="165"/>
      <c r="FQK45" s="159"/>
      <c r="FQL45" s="165"/>
      <c r="FQM45" s="159"/>
      <c r="FQN45" s="165"/>
      <c r="FQO45" s="159"/>
      <c r="FQP45" s="165"/>
      <c r="FQQ45" s="159"/>
      <c r="FQR45" s="165"/>
      <c r="FQS45" s="159"/>
      <c r="FQT45" s="165"/>
      <c r="FQU45" s="159"/>
      <c r="FQV45" s="165"/>
      <c r="FQW45" s="159"/>
      <c r="FQX45" s="165"/>
      <c r="FQY45" s="159"/>
      <c r="FQZ45" s="165"/>
      <c r="FRA45" s="159"/>
      <c r="FRB45" s="165"/>
      <c r="FRC45" s="159"/>
      <c r="FRD45" s="165"/>
      <c r="FRE45" s="159"/>
      <c r="FRF45" s="165"/>
      <c r="FRG45" s="159"/>
      <c r="FRH45" s="165"/>
      <c r="FRI45" s="159"/>
      <c r="FRJ45" s="165"/>
      <c r="FRK45" s="159"/>
      <c r="FRL45" s="165"/>
      <c r="FRM45" s="159"/>
      <c r="FRN45" s="165"/>
      <c r="FRO45" s="159"/>
      <c r="FRP45" s="165"/>
      <c r="FRQ45" s="159"/>
      <c r="FRR45" s="165"/>
      <c r="FRS45" s="159"/>
      <c r="FRT45" s="165"/>
      <c r="FRU45" s="159"/>
      <c r="FRV45" s="165"/>
      <c r="FRW45" s="159"/>
      <c r="FRX45" s="165"/>
      <c r="FRY45" s="159"/>
      <c r="FRZ45" s="165"/>
      <c r="FSA45" s="159"/>
      <c r="FSB45" s="165"/>
      <c r="FSC45" s="159"/>
      <c r="FSD45" s="165"/>
      <c r="FSE45" s="159"/>
      <c r="FSF45" s="165"/>
      <c r="FSG45" s="159"/>
      <c r="FSH45" s="165"/>
      <c r="FSI45" s="159"/>
      <c r="FSJ45" s="165"/>
      <c r="FSK45" s="159"/>
      <c r="FSL45" s="165"/>
      <c r="FSM45" s="159"/>
      <c r="FSN45" s="165"/>
      <c r="FSO45" s="159"/>
      <c r="FSP45" s="165"/>
      <c r="FSQ45" s="159"/>
      <c r="FSR45" s="165"/>
      <c r="FSS45" s="159"/>
      <c r="FST45" s="165"/>
      <c r="FSU45" s="159"/>
      <c r="FSV45" s="165"/>
      <c r="FSW45" s="159"/>
      <c r="FSX45" s="165"/>
      <c r="FSY45" s="159"/>
      <c r="FSZ45" s="165"/>
      <c r="FTA45" s="159"/>
      <c r="FTB45" s="165"/>
      <c r="FTC45" s="159"/>
      <c r="FTD45" s="165"/>
      <c r="FTE45" s="159"/>
      <c r="FTF45" s="165"/>
      <c r="FTG45" s="159"/>
      <c r="FTH45" s="165"/>
      <c r="FTI45" s="159"/>
      <c r="FTJ45" s="165"/>
      <c r="FTK45" s="159"/>
      <c r="FTL45" s="165"/>
      <c r="FTM45" s="159"/>
      <c r="FTN45" s="165"/>
      <c r="FTO45" s="159"/>
      <c r="FTP45" s="165"/>
      <c r="FTQ45" s="159"/>
      <c r="FTR45" s="165"/>
      <c r="FTS45" s="159"/>
      <c r="FTT45" s="165"/>
      <c r="FTU45" s="159"/>
      <c r="FTV45" s="165"/>
      <c r="FTW45" s="159"/>
      <c r="FTX45" s="165"/>
      <c r="FTY45" s="159"/>
      <c r="FTZ45" s="165"/>
      <c r="FUA45" s="159"/>
      <c r="FUB45" s="165"/>
      <c r="FUC45" s="159"/>
      <c r="FUD45" s="165"/>
      <c r="FUE45" s="159"/>
      <c r="FUF45" s="165"/>
      <c r="FUG45" s="159"/>
      <c r="FUH45" s="165"/>
      <c r="FUI45" s="159"/>
      <c r="FUJ45" s="165"/>
      <c r="FUK45" s="159"/>
      <c r="FUL45" s="165"/>
      <c r="FUM45" s="159"/>
      <c r="FUN45" s="165"/>
      <c r="FUO45" s="159"/>
      <c r="FUP45" s="165"/>
      <c r="FUQ45" s="159"/>
      <c r="FUR45" s="165"/>
      <c r="FUS45" s="159"/>
      <c r="FUT45" s="165"/>
      <c r="FUU45" s="159"/>
      <c r="FUV45" s="165"/>
      <c r="FUW45" s="159"/>
      <c r="FUX45" s="165"/>
      <c r="FUY45" s="159"/>
      <c r="FUZ45" s="165"/>
      <c r="FVA45" s="159"/>
      <c r="FVB45" s="165"/>
      <c r="FVC45" s="159"/>
      <c r="FVD45" s="165"/>
      <c r="FVE45" s="159"/>
      <c r="FVF45" s="165"/>
      <c r="FVG45" s="159"/>
      <c r="FVH45" s="165"/>
      <c r="FVI45" s="159"/>
      <c r="FVJ45" s="165"/>
      <c r="FVK45" s="159"/>
      <c r="FVL45" s="165"/>
      <c r="FVM45" s="159"/>
      <c r="FVN45" s="165"/>
      <c r="FVO45" s="159"/>
      <c r="FVP45" s="165"/>
      <c r="FVQ45" s="159"/>
      <c r="FVR45" s="165"/>
      <c r="FVS45" s="159"/>
      <c r="FVT45" s="165"/>
      <c r="FVU45" s="159"/>
      <c r="FVV45" s="165"/>
      <c r="FVW45" s="159"/>
      <c r="FVX45" s="165"/>
      <c r="FVY45" s="159"/>
      <c r="FVZ45" s="165"/>
      <c r="FWA45" s="159"/>
      <c r="FWB45" s="165"/>
      <c r="FWC45" s="159"/>
      <c r="FWD45" s="165"/>
      <c r="FWE45" s="159"/>
      <c r="FWF45" s="165"/>
      <c r="FWG45" s="159"/>
      <c r="FWH45" s="165"/>
      <c r="FWI45" s="159"/>
      <c r="FWJ45" s="165"/>
      <c r="FWK45" s="159"/>
      <c r="FWL45" s="165"/>
      <c r="FWM45" s="159"/>
      <c r="FWN45" s="165"/>
      <c r="FWO45" s="159"/>
      <c r="FWP45" s="165"/>
      <c r="FWQ45" s="159"/>
      <c r="FWR45" s="165"/>
      <c r="FWS45" s="159"/>
      <c r="FWT45" s="165"/>
      <c r="FWU45" s="159"/>
      <c r="FWV45" s="165"/>
      <c r="FWW45" s="159"/>
      <c r="FWX45" s="165"/>
      <c r="FWY45" s="159"/>
      <c r="FWZ45" s="165"/>
      <c r="FXA45" s="159"/>
      <c r="FXB45" s="165"/>
      <c r="FXC45" s="159"/>
      <c r="FXD45" s="165"/>
      <c r="FXE45" s="159"/>
      <c r="FXF45" s="165"/>
      <c r="FXG45" s="159"/>
      <c r="FXH45" s="165"/>
      <c r="FXI45" s="159"/>
      <c r="FXJ45" s="165"/>
      <c r="FXK45" s="159"/>
      <c r="FXL45" s="165"/>
      <c r="FXM45" s="159"/>
      <c r="FXN45" s="165"/>
      <c r="FXO45" s="159"/>
      <c r="FXP45" s="165"/>
      <c r="FXQ45" s="159"/>
      <c r="FXR45" s="165"/>
      <c r="FXS45" s="159"/>
      <c r="FXT45" s="165"/>
      <c r="FXU45" s="159"/>
      <c r="FXV45" s="165"/>
      <c r="FXW45" s="159"/>
      <c r="FXX45" s="165"/>
      <c r="FXY45" s="159"/>
      <c r="FXZ45" s="165"/>
      <c r="FYA45" s="159"/>
      <c r="FYB45" s="165"/>
      <c r="FYC45" s="159"/>
      <c r="FYD45" s="165"/>
      <c r="FYE45" s="159"/>
      <c r="FYF45" s="165"/>
      <c r="FYG45" s="159"/>
      <c r="FYH45" s="165"/>
      <c r="FYI45" s="159"/>
      <c r="FYJ45" s="165"/>
      <c r="FYK45" s="159"/>
      <c r="FYL45" s="165"/>
      <c r="FYM45" s="159"/>
      <c r="FYN45" s="165"/>
      <c r="FYO45" s="159"/>
      <c r="FYP45" s="165"/>
      <c r="FYQ45" s="159"/>
      <c r="FYR45" s="165"/>
      <c r="FYS45" s="159"/>
      <c r="FYT45" s="165"/>
      <c r="FYU45" s="159"/>
      <c r="FYV45" s="165"/>
      <c r="FYW45" s="159"/>
      <c r="FYX45" s="165"/>
      <c r="FYY45" s="159"/>
      <c r="FYZ45" s="165"/>
      <c r="FZA45" s="159"/>
      <c r="FZB45" s="165"/>
      <c r="FZC45" s="159"/>
      <c r="FZD45" s="165"/>
      <c r="FZE45" s="159"/>
      <c r="FZF45" s="165"/>
      <c r="FZG45" s="159"/>
      <c r="FZH45" s="165"/>
      <c r="FZI45" s="159"/>
      <c r="FZJ45" s="165"/>
      <c r="FZK45" s="159"/>
      <c r="FZL45" s="165"/>
      <c r="FZM45" s="159"/>
      <c r="FZN45" s="165"/>
      <c r="FZO45" s="159"/>
      <c r="FZP45" s="165"/>
      <c r="FZQ45" s="159"/>
      <c r="FZR45" s="165"/>
      <c r="FZS45" s="159"/>
      <c r="FZT45" s="165"/>
      <c r="FZU45" s="159"/>
      <c r="FZV45" s="165"/>
      <c r="FZW45" s="159"/>
      <c r="FZX45" s="165"/>
      <c r="FZY45" s="159"/>
      <c r="FZZ45" s="165"/>
      <c r="GAA45" s="159"/>
      <c r="GAB45" s="165"/>
      <c r="GAC45" s="159"/>
      <c r="GAD45" s="165"/>
      <c r="GAE45" s="159"/>
      <c r="GAF45" s="165"/>
      <c r="GAG45" s="159"/>
      <c r="GAH45" s="165"/>
      <c r="GAI45" s="159"/>
      <c r="GAJ45" s="165"/>
      <c r="GAK45" s="159"/>
      <c r="GAL45" s="165"/>
      <c r="GAM45" s="159"/>
      <c r="GAN45" s="165"/>
      <c r="GAO45" s="159"/>
      <c r="GAP45" s="165"/>
      <c r="GAQ45" s="159"/>
      <c r="GAR45" s="165"/>
      <c r="GAS45" s="159"/>
      <c r="GAT45" s="165"/>
      <c r="GAU45" s="159"/>
      <c r="GAV45" s="165"/>
      <c r="GAW45" s="159"/>
      <c r="GAX45" s="165"/>
      <c r="GAY45" s="159"/>
      <c r="GAZ45" s="165"/>
      <c r="GBA45" s="159"/>
      <c r="GBB45" s="165"/>
      <c r="GBC45" s="159"/>
      <c r="GBD45" s="165"/>
      <c r="GBE45" s="159"/>
      <c r="GBF45" s="165"/>
      <c r="GBG45" s="159"/>
      <c r="GBH45" s="165"/>
      <c r="GBI45" s="159"/>
      <c r="GBJ45" s="165"/>
      <c r="GBK45" s="159"/>
      <c r="GBL45" s="165"/>
      <c r="GBM45" s="159"/>
      <c r="GBN45" s="165"/>
      <c r="GBO45" s="159"/>
      <c r="GBP45" s="165"/>
      <c r="GBQ45" s="159"/>
      <c r="GBR45" s="165"/>
      <c r="GBS45" s="159"/>
      <c r="GBT45" s="165"/>
      <c r="GBU45" s="159"/>
      <c r="GBV45" s="165"/>
      <c r="GBW45" s="159"/>
      <c r="GBX45" s="165"/>
      <c r="GBY45" s="159"/>
      <c r="GBZ45" s="165"/>
      <c r="GCA45" s="159"/>
      <c r="GCB45" s="165"/>
      <c r="GCC45" s="159"/>
      <c r="GCD45" s="165"/>
      <c r="GCE45" s="159"/>
      <c r="GCF45" s="165"/>
      <c r="GCG45" s="159"/>
      <c r="GCH45" s="165"/>
      <c r="GCI45" s="159"/>
      <c r="GCJ45" s="165"/>
      <c r="GCK45" s="159"/>
      <c r="GCL45" s="165"/>
      <c r="GCM45" s="159"/>
      <c r="GCN45" s="165"/>
      <c r="GCO45" s="159"/>
      <c r="GCP45" s="165"/>
      <c r="GCQ45" s="159"/>
      <c r="GCR45" s="165"/>
      <c r="GCS45" s="159"/>
      <c r="GCT45" s="165"/>
      <c r="GCU45" s="159"/>
      <c r="GCV45" s="165"/>
      <c r="GCW45" s="159"/>
      <c r="GCX45" s="165"/>
      <c r="GCY45" s="159"/>
      <c r="GCZ45" s="165"/>
      <c r="GDA45" s="159"/>
      <c r="GDB45" s="165"/>
      <c r="GDC45" s="159"/>
      <c r="GDD45" s="165"/>
      <c r="GDE45" s="159"/>
      <c r="GDF45" s="165"/>
      <c r="GDG45" s="159"/>
      <c r="GDH45" s="165"/>
      <c r="GDI45" s="159"/>
      <c r="GDJ45" s="165"/>
      <c r="GDK45" s="159"/>
      <c r="GDL45" s="165"/>
      <c r="GDM45" s="159"/>
      <c r="GDN45" s="165"/>
      <c r="GDO45" s="159"/>
      <c r="GDP45" s="165"/>
      <c r="GDQ45" s="159"/>
      <c r="GDR45" s="165"/>
      <c r="GDS45" s="159"/>
      <c r="GDT45" s="165"/>
      <c r="GDU45" s="159"/>
      <c r="GDV45" s="165"/>
      <c r="GDW45" s="159"/>
      <c r="GDX45" s="165"/>
      <c r="GDY45" s="159"/>
      <c r="GDZ45" s="165"/>
      <c r="GEA45" s="159"/>
      <c r="GEB45" s="165"/>
      <c r="GEC45" s="159"/>
      <c r="GED45" s="165"/>
      <c r="GEE45" s="159"/>
      <c r="GEF45" s="165"/>
      <c r="GEG45" s="159"/>
      <c r="GEH45" s="165"/>
      <c r="GEI45" s="159"/>
      <c r="GEJ45" s="165"/>
      <c r="GEK45" s="159"/>
      <c r="GEL45" s="165"/>
      <c r="GEM45" s="159"/>
      <c r="GEN45" s="165"/>
      <c r="GEO45" s="159"/>
      <c r="GEP45" s="165"/>
      <c r="GEQ45" s="159"/>
      <c r="GER45" s="165"/>
      <c r="GES45" s="159"/>
      <c r="GET45" s="165"/>
      <c r="GEU45" s="159"/>
      <c r="GEV45" s="165"/>
      <c r="GEW45" s="159"/>
      <c r="GEX45" s="165"/>
      <c r="GEY45" s="159"/>
      <c r="GEZ45" s="165"/>
      <c r="GFA45" s="159"/>
      <c r="GFB45" s="165"/>
      <c r="GFC45" s="159"/>
      <c r="GFD45" s="165"/>
      <c r="GFE45" s="159"/>
      <c r="GFF45" s="165"/>
      <c r="GFG45" s="159"/>
      <c r="GFH45" s="165"/>
      <c r="GFI45" s="159"/>
      <c r="GFJ45" s="165"/>
      <c r="GFK45" s="159"/>
      <c r="GFL45" s="165"/>
      <c r="GFM45" s="159"/>
      <c r="GFN45" s="165"/>
      <c r="GFO45" s="159"/>
      <c r="GFP45" s="165"/>
      <c r="GFQ45" s="159"/>
      <c r="GFR45" s="165"/>
      <c r="GFS45" s="159"/>
      <c r="GFT45" s="165"/>
      <c r="GFU45" s="159"/>
      <c r="GFV45" s="165"/>
      <c r="GFW45" s="159"/>
      <c r="GFX45" s="165"/>
      <c r="GFY45" s="159"/>
      <c r="GFZ45" s="165"/>
      <c r="GGA45" s="159"/>
      <c r="GGB45" s="165"/>
      <c r="GGC45" s="159"/>
      <c r="GGD45" s="165"/>
      <c r="GGE45" s="159"/>
      <c r="GGF45" s="165"/>
      <c r="GGG45" s="159"/>
      <c r="GGH45" s="165"/>
      <c r="GGI45" s="159"/>
      <c r="GGJ45" s="165"/>
      <c r="GGK45" s="159"/>
      <c r="GGL45" s="165"/>
      <c r="GGM45" s="159"/>
      <c r="GGN45" s="165"/>
      <c r="GGO45" s="159"/>
      <c r="GGP45" s="165"/>
      <c r="GGQ45" s="159"/>
      <c r="GGR45" s="165"/>
      <c r="GGS45" s="159"/>
      <c r="GGT45" s="165"/>
      <c r="GGU45" s="159"/>
      <c r="GGV45" s="165"/>
      <c r="GGW45" s="159"/>
      <c r="GGX45" s="165"/>
      <c r="GGY45" s="159"/>
      <c r="GGZ45" s="165"/>
      <c r="GHA45" s="159"/>
      <c r="GHB45" s="165"/>
      <c r="GHC45" s="159"/>
      <c r="GHD45" s="165"/>
      <c r="GHE45" s="159"/>
      <c r="GHF45" s="165"/>
      <c r="GHG45" s="159"/>
      <c r="GHH45" s="165"/>
      <c r="GHI45" s="159"/>
      <c r="GHJ45" s="165"/>
      <c r="GHK45" s="159"/>
      <c r="GHL45" s="165"/>
      <c r="GHM45" s="159"/>
      <c r="GHN45" s="165"/>
      <c r="GHO45" s="159"/>
      <c r="GHP45" s="165"/>
      <c r="GHQ45" s="159"/>
      <c r="GHR45" s="165"/>
      <c r="GHS45" s="159"/>
      <c r="GHT45" s="165"/>
      <c r="GHU45" s="159"/>
      <c r="GHV45" s="165"/>
      <c r="GHW45" s="159"/>
      <c r="GHX45" s="165"/>
      <c r="GHY45" s="159"/>
      <c r="GHZ45" s="165"/>
      <c r="GIA45" s="159"/>
      <c r="GIB45" s="165"/>
      <c r="GIC45" s="159"/>
      <c r="GID45" s="165"/>
      <c r="GIE45" s="159"/>
      <c r="GIF45" s="165"/>
      <c r="GIG45" s="159"/>
      <c r="GIH45" s="165"/>
      <c r="GII45" s="159"/>
      <c r="GIJ45" s="165"/>
      <c r="GIK45" s="159"/>
      <c r="GIL45" s="165"/>
      <c r="GIM45" s="159"/>
      <c r="GIN45" s="165"/>
      <c r="GIO45" s="159"/>
      <c r="GIP45" s="165"/>
      <c r="GIQ45" s="159"/>
      <c r="GIR45" s="165"/>
      <c r="GIS45" s="159"/>
      <c r="GIT45" s="165"/>
      <c r="GIU45" s="159"/>
      <c r="GIV45" s="165"/>
      <c r="GIW45" s="159"/>
      <c r="GIX45" s="165"/>
      <c r="GIY45" s="159"/>
      <c r="GIZ45" s="165"/>
      <c r="GJA45" s="159"/>
      <c r="GJB45" s="165"/>
      <c r="GJC45" s="159"/>
      <c r="GJD45" s="165"/>
      <c r="GJE45" s="159"/>
      <c r="GJF45" s="165"/>
      <c r="GJG45" s="159"/>
      <c r="GJH45" s="165"/>
      <c r="GJI45" s="159"/>
      <c r="GJJ45" s="165"/>
      <c r="GJK45" s="159"/>
      <c r="GJL45" s="165"/>
      <c r="GJM45" s="159"/>
      <c r="GJN45" s="165"/>
      <c r="GJO45" s="159"/>
      <c r="GJP45" s="165"/>
      <c r="GJQ45" s="159"/>
      <c r="GJR45" s="165"/>
      <c r="GJS45" s="159"/>
      <c r="GJT45" s="165"/>
      <c r="GJU45" s="159"/>
      <c r="GJV45" s="165"/>
      <c r="GJW45" s="159"/>
      <c r="GJX45" s="165"/>
      <c r="GJY45" s="159"/>
      <c r="GJZ45" s="165"/>
      <c r="GKA45" s="159"/>
      <c r="GKB45" s="165"/>
      <c r="GKC45" s="159"/>
      <c r="GKD45" s="165"/>
      <c r="GKE45" s="159"/>
      <c r="GKF45" s="165"/>
      <c r="GKG45" s="159"/>
      <c r="GKH45" s="165"/>
      <c r="GKI45" s="159"/>
      <c r="GKJ45" s="165"/>
      <c r="GKK45" s="159"/>
      <c r="GKL45" s="165"/>
      <c r="GKM45" s="159"/>
      <c r="GKN45" s="165"/>
      <c r="GKO45" s="159"/>
      <c r="GKP45" s="165"/>
      <c r="GKQ45" s="159"/>
      <c r="GKR45" s="165"/>
      <c r="GKS45" s="159"/>
      <c r="GKT45" s="165"/>
      <c r="GKU45" s="159"/>
      <c r="GKV45" s="165"/>
      <c r="GKW45" s="159"/>
      <c r="GKX45" s="165"/>
      <c r="GKY45" s="159"/>
      <c r="GKZ45" s="165"/>
      <c r="GLA45" s="159"/>
      <c r="GLB45" s="165"/>
      <c r="GLC45" s="159"/>
      <c r="GLD45" s="165"/>
      <c r="GLE45" s="159"/>
      <c r="GLF45" s="165"/>
      <c r="GLG45" s="159"/>
      <c r="GLH45" s="165"/>
      <c r="GLI45" s="159"/>
      <c r="GLJ45" s="165"/>
      <c r="GLK45" s="159"/>
      <c r="GLL45" s="165"/>
      <c r="GLM45" s="159"/>
      <c r="GLN45" s="165"/>
      <c r="GLO45" s="159"/>
      <c r="GLP45" s="165"/>
      <c r="GLQ45" s="159"/>
      <c r="GLR45" s="165"/>
      <c r="GLS45" s="159"/>
      <c r="GLT45" s="165"/>
      <c r="GLU45" s="159"/>
      <c r="GLV45" s="165"/>
      <c r="GLW45" s="159"/>
      <c r="GLX45" s="165"/>
      <c r="GLY45" s="159"/>
      <c r="GLZ45" s="165"/>
      <c r="GMA45" s="159"/>
      <c r="GMB45" s="165"/>
      <c r="GMC45" s="159"/>
      <c r="GMD45" s="165"/>
      <c r="GME45" s="159"/>
      <c r="GMF45" s="165"/>
      <c r="GMG45" s="159"/>
      <c r="GMH45" s="165"/>
      <c r="GMI45" s="159"/>
      <c r="GMJ45" s="165"/>
      <c r="GMK45" s="159"/>
      <c r="GML45" s="165"/>
      <c r="GMM45" s="159"/>
      <c r="GMN45" s="165"/>
      <c r="GMO45" s="159"/>
      <c r="GMP45" s="165"/>
      <c r="GMQ45" s="159"/>
      <c r="GMR45" s="165"/>
      <c r="GMS45" s="159"/>
      <c r="GMT45" s="165"/>
      <c r="GMU45" s="159"/>
      <c r="GMV45" s="165"/>
      <c r="GMW45" s="159"/>
      <c r="GMX45" s="165"/>
      <c r="GMY45" s="159"/>
      <c r="GMZ45" s="165"/>
      <c r="GNA45" s="159"/>
      <c r="GNB45" s="165"/>
      <c r="GNC45" s="159"/>
      <c r="GND45" s="165"/>
      <c r="GNE45" s="159"/>
      <c r="GNF45" s="165"/>
      <c r="GNG45" s="159"/>
      <c r="GNH45" s="165"/>
      <c r="GNI45" s="159"/>
      <c r="GNJ45" s="165"/>
      <c r="GNK45" s="159"/>
      <c r="GNL45" s="165"/>
      <c r="GNM45" s="159"/>
      <c r="GNN45" s="165"/>
      <c r="GNO45" s="159"/>
      <c r="GNP45" s="165"/>
      <c r="GNQ45" s="159"/>
      <c r="GNR45" s="165"/>
      <c r="GNS45" s="159"/>
      <c r="GNT45" s="165"/>
      <c r="GNU45" s="159"/>
      <c r="GNV45" s="165"/>
      <c r="GNW45" s="159"/>
      <c r="GNX45" s="165"/>
      <c r="GNY45" s="159"/>
      <c r="GNZ45" s="165"/>
      <c r="GOA45" s="159"/>
      <c r="GOB45" s="165"/>
      <c r="GOC45" s="159"/>
      <c r="GOD45" s="165"/>
      <c r="GOE45" s="159"/>
      <c r="GOF45" s="165"/>
      <c r="GOG45" s="159"/>
      <c r="GOH45" s="165"/>
      <c r="GOI45" s="159"/>
      <c r="GOJ45" s="165"/>
      <c r="GOK45" s="159"/>
      <c r="GOL45" s="165"/>
      <c r="GOM45" s="159"/>
      <c r="GON45" s="165"/>
      <c r="GOO45" s="159"/>
      <c r="GOP45" s="165"/>
      <c r="GOQ45" s="159"/>
      <c r="GOR45" s="165"/>
      <c r="GOS45" s="159"/>
      <c r="GOT45" s="165"/>
      <c r="GOU45" s="159"/>
      <c r="GOV45" s="165"/>
      <c r="GOW45" s="159"/>
      <c r="GOX45" s="165"/>
      <c r="GOY45" s="159"/>
      <c r="GOZ45" s="165"/>
      <c r="GPA45" s="159"/>
      <c r="GPB45" s="165"/>
      <c r="GPC45" s="159"/>
      <c r="GPD45" s="165"/>
      <c r="GPE45" s="159"/>
      <c r="GPF45" s="165"/>
      <c r="GPG45" s="159"/>
      <c r="GPH45" s="165"/>
      <c r="GPI45" s="159"/>
      <c r="GPJ45" s="165"/>
      <c r="GPK45" s="159"/>
      <c r="GPL45" s="165"/>
      <c r="GPM45" s="159"/>
      <c r="GPN45" s="165"/>
      <c r="GPO45" s="159"/>
      <c r="GPP45" s="165"/>
      <c r="GPQ45" s="159"/>
      <c r="GPR45" s="165"/>
      <c r="GPS45" s="159"/>
      <c r="GPT45" s="165"/>
      <c r="GPU45" s="159"/>
      <c r="GPV45" s="165"/>
      <c r="GPW45" s="159"/>
      <c r="GPX45" s="165"/>
      <c r="GPY45" s="159"/>
      <c r="GPZ45" s="165"/>
      <c r="GQA45" s="159"/>
      <c r="GQB45" s="165"/>
      <c r="GQC45" s="159"/>
      <c r="GQD45" s="165"/>
      <c r="GQE45" s="159"/>
      <c r="GQF45" s="165"/>
      <c r="GQG45" s="159"/>
      <c r="GQH45" s="165"/>
      <c r="GQI45" s="159"/>
      <c r="GQJ45" s="165"/>
      <c r="GQK45" s="159"/>
      <c r="GQL45" s="165"/>
      <c r="GQM45" s="159"/>
      <c r="GQN45" s="165"/>
      <c r="GQO45" s="159"/>
      <c r="GQP45" s="165"/>
      <c r="GQQ45" s="159"/>
      <c r="GQR45" s="165"/>
      <c r="GQS45" s="159"/>
      <c r="GQT45" s="165"/>
      <c r="GQU45" s="159"/>
      <c r="GQV45" s="165"/>
      <c r="GQW45" s="159"/>
      <c r="GQX45" s="165"/>
      <c r="GQY45" s="159"/>
      <c r="GQZ45" s="165"/>
      <c r="GRA45" s="159"/>
      <c r="GRB45" s="165"/>
      <c r="GRC45" s="159"/>
      <c r="GRD45" s="165"/>
      <c r="GRE45" s="159"/>
      <c r="GRF45" s="165"/>
      <c r="GRG45" s="159"/>
      <c r="GRH45" s="165"/>
      <c r="GRI45" s="159"/>
      <c r="GRJ45" s="165"/>
      <c r="GRK45" s="159"/>
      <c r="GRL45" s="165"/>
      <c r="GRM45" s="159"/>
      <c r="GRN45" s="165"/>
      <c r="GRO45" s="159"/>
      <c r="GRP45" s="165"/>
      <c r="GRQ45" s="159"/>
      <c r="GRR45" s="165"/>
      <c r="GRS45" s="159"/>
      <c r="GRT45" s="165"/>
      <c r="GRU45" s="159"/>
      <c r="GRV45" s="165"/>
      <c r="GRW45" s="159"/>
      <c r="GRX45" s="165"/>
      <c r="GRY45" s="159"/>
      <c r="GRZ45" s="165"/>
      <c r="GSA45" s="159"/>
      <c r="GSB45" s="165"/>
      <c r="GSC45" s="159"/>
      <c r="GSD45" s="165"/>
      <c r="GSE45" s="159"/>
      <c r="GSF45" s="165"/>
      <c r="GSG45" s="159"/>
      <c r="GSH45" s="165"/>
      <c r="GSI45" s="159"/>
      <c r="GSJ45" s="165"/>
      <c r="GSK45" s="159"/>
      <c r="GSL45" s="165"/>
      <c r="GSM45" s="159"/>
      <c r="GSN45" s="165"/>
      <c r="GSO45" s="159"/>
      <c r="GSP45" s="165"/>
      <c r="GSQ45" s="159"/>
      <c r="GSR45" s="165"/>
      <c r="GSS45" s="159"/>
      <c r="GST45" s="165"/>
      <c r="GSU45" s="159"/>
      <c r="GSV45" s="165"/>
      <c r="GSW45" s="159"/>
      <c r="GSX45" s="165"/>
      <c r="GSY45" s="159"/>
      <c r="GSZ45" s="165"/>
      <c r="GTA45" s="159"/>
      <c r="GTB45" s="165"/>
      <c r="GTC45" s="159"/>
      <c r="GTD45" s="165"/>
      <c r="GTE45" s="159"/>
      <c r="GTF45" s="165"/>
      <c r="GTG45" s="159"/>
      <c r="GTH45" s="165"/>
      <c r="GTI45" s="159"/>
      <c r="GTJ45" s="165"/>
      <c r="GTK45" s="159"/>
      <c r="GTL45" s="165"/>
      <c r="GTM45" s="159"/>
      <c r="GTN45" s="165"/>
      <c r="GTO45" s="159"/>
      <c r="GTP45" s="165"/>
      <c r="GTQ45" s="159"/>
      <c r="GTR45" s="165"/>
      <c r="GTS45" s="159"/>
      <c r="GTT45" s="165"/>
      <c r="GTU45" s="159"/>
      <c r="GTV45" s="165"/>
      <c r="GTW45" s="159"/>
      <c r="GTX45" s="165"/>
      <c r="GTY45" s="159"/>
      <c r="GTZ45" s="165"/>
      <c r="GUA45" s="159"/>
      <c r="GUB45" s="165"/>
      <c r="GUC45" s="159"/>
      <c r="GUD45" s="165"/>
      <c r="GUE45" s="159"/>
      <c r="GUF45" s="165"/>
      <c r="GUG45" s="159"/>
      <c r="GUH45" s="165"/>
      <c r="GUI45" s="159"/>
      <c r="GUJ45" s="165"/>
      <c r="GUK45" s="159"/>
      <c r="GUL45" s="165"/>
      <c r="GUM45" s="159"/>
      <c r="GUN45" s="165"/>
      <c r="GUO45" s="159"/>
      <c r="GUP45" s="165"/>
      <c r="GUQ45" s="159"/>
      <c r="GUR45" s="165"/>
      <c r="GUS45" s="159"/>
      <c r="GUT45" s="165"/>
      <c r="GUU45" s="159"/>
      <c r="GUV45" s="165"/>
      <c r="GUW45" s="159"/>
      <c r="GUX45" s="165"/>
      <c r="GUY45" s="159"/>
      <c r="GUZ45" s="165"/>
      <c r="GVA45" s="159"/>
      <c r="GVB45" s="165"/>
      <c r="GVC45" s="159"/>
      <c r="GVD45" s="165"/>
      <c r="GVE45" s="159"/>
      <c r="GVF45" s="165"/>
      <c r="GVG45" s="159"/>
      <c r="GVH45" s="165"/>
      <c r="GVI45" s="159"/>
      <c r="GVJ45" s="165"/>
      <c r="GVK45" s="159"/>
      <c r="GVL45" s="165"/>
      <c r="GVM45" s="159"/>
      <c r="GVN45" s="165"/>
      <c r="GVO45" s="159"/>
      <c r="GVP45" s="165"/>
      <c r="GVQ45" s="159"/>
      <c r="GVR45" s="165"/>
      <c r="GVS45" s="159"/>
      <c r="GVT45" s="165"/>
      <c r="GVU45" s="159"/>
      <c r="GVV45" s="165"/>
      <c r="GVW45" s="159"/>
      <c r="GVX45" s="165"/>
      <c r="GVY45" s="159"/>
      <c r="GVZ45" s="165"/>
      <c r="GWA45" s="159"/>
      <c r="GWB45" s="165"/>
      <c r="GWC45" s="159"/>
      <c r="GWD45" s="165"/>
      <c r="GWE45" s="159"/>
      <c r="GWF45" s="165"/>
      <c r="GWG45" s="159"/>
      <c r="GWH45" s="165"/>
      <c r="GWI45" s="159"/>
      <c r="GWJ45" s="165"/>
      <c r="GWK45" s="159"/>
      <c r="GWL45" s="165"/>
      <c r="GWM45" s="159"/>
      <c r="GWN45" s="165"/>
      <c r="GWO45" s="159"/>
      <c r="GWP45" s="165"/>
      <c r="GWQ45" s="159"/>
      <c r="GWR45" s="165"/>
      <c r="GWS45" s="159"/>
      <c r="GWT45" s="165"/>
      <c r="GWU45" s="159"/>
      <c r="GWV45" s="165"/>
      <c r="GWW45" s="159"/>
      <c r="GWX45" s="165"/>
      <c r="GWY45" s="159"/>
      <c r="GWZ45" s="165"/>
      <c r="GXA45" s="159"/>
      <c r="GXB45" s="165"/>
      <c r="GXC45" s="159"/>
      <c r="GXD45" s="165"/>
      <c r="GXE45" s="159"/>
      <c r="GXF45" s="165"/>
      <c r="GXG45" s="159"/>
      <c r="GXH45" s="165"/>
      <c r="GXI45" s="159"/>
      <c r="GXJ45" s="165"/>
      <c r="GXK45" s="159"/>
      <c r="GXL45" s="165"/>
      <c r="GXM45" s="159"/>
      <c r="GXN45" s="165"/>
      <c r="GXO45" s="159"/>
      <c r="GXP45" s="165"/>
      <c r="GXQ45" s="159"/>
      <c r="GXR45" s="165"/>
      <c r="GXS45" s="159"/>
      <c r="GXT45" s="165"/>
      <c r="GXU45" s="159"/>
      <c r="GXV45" s="165"/>
      <c r="GXW45" s="159"/>
      <c r="GXX45" s="165"/>
      <c r="GXY45" s="159"/>
      <c r="GXZ45" s="165"/>
      <c r="GYA45" s="159"/>
      <c r="GYB45" s="165"/>
      <c r="GYC45" s="159"/>
      <c r="GYD45" s="165"/>
      <c r="GYE45" s="159"/>
      <c r="GYF45" s="165"/>
      <c r="GYG45" s="159"/>
      <c r="GYH45" s="165"/>
      <c r="GYI45" s="159"/>
      <c r="GYJ45" s="165"/>
      <c r="GYK45" s="159"/>
      <c r="GYL45" s="165"/>
      <c r="GYM45" s="159"/>
      <c r="GYN45" s="165"/>
      <c r="GYO45" s="159"/>
      <c r="GYP45" s="165"/>
      <c r="GYQ45" s="159"/>
      <c r="GYR45" s="165"/>
      <c r="GYS45" s="159"/>
      <c r="GYT45" s="165"/>
      <c r="GYU45" s="159"/>
      <c r="GYV45" s="165"/>
      <c r="GYW45" s="159"/>
      <c r="GYX45" s="165"/>
      <c r="GYY45" s="159"/>
      <c r="GYZ45" s="165"/>
      <c r="GZA45" s="159"/>
      <c r="GZB45" s="165"/>
      <c r="GZC45" s="159"/>
      <c r="GZD45" s="165"/>
      <c r="GZE45" s="159"/>
      <c r="GZF45" s="165"/>
      <c r="GZG45" s="159"/>
      <c r="GZH45" s="165"/>
      <c r="GZI45" s="159"/>
      <c r="GZJ45" s="165"/>
      <c r="GZK45" s="159"/>
      <c r="GZL45" s="165"/>
      <c r="GZM45" s="159"/>
      <c r="GZN45" s="165"/>
      <c r="GZO45" s="159"/>
      <c r="GZP45" s="165"/>
      <c r="GZQ45" s="159"/>
      <c r="GZR45" s="165"/>
      <c r="GZS45" s="159"/>
      <c r="GZT45" s="165"/>
      <c r="GZU45" s="159"/>
      <c r="GZV45" s="165"/>
      <c r="GZW45" s="159"/>
      <c r="GZX45" s="165"/>
      <c r="GZY45" s="159"/>
      <c r="GZZ45" s="165"/>
      <c r="HAA45" s="159"/>
      <c r="HAB45" s="165"/>
      <c r="HAC45" s="159"/>
      <c r="HAD45" s="165"/>
      <c r="HAE45" s="159"/>
      <c r="HAF45" s="165"/>
      <c r="HAG45" s="159"/>
      <c r="HAH45" s="165"/>
      <c r="HAI45" s="159"/>
      <c r="HAJ45" s="165"/>
      <c r="HAK45" s="159"/>
      <c r="HAL45" s="165"/>
      <c r="HAM45" s="159"/>
      <c r="HAN45" s="165"/>
      <c r="HAO45" s="159"/>
      <c r="HAP45" s="165"/>
      <c r="HAQ45" s="159"/>
      <c r="HAR45" s="165"/>
      <c r="HAS45" s="159"/>
      <c r="HAT45" s="165"/>
      <c r="HAU45" s="159"/>
      <c r="HAV45" s="165"/>
      <c r="HAW45" s="159"/>
      <c r="HAX45" s="165"/>
      <c r="HAY45" s="159"/>
      <c r="HAZ45" s="165"/>
      <c r="HBA45" s="159"/>
      <c r="HBB45" s="165"/>
      <c r="HBC45" s="159"/>
      <c r="HBD45" s="165"/>
      <c r="HBE45" s="159"/>
      <c r="HBF45" s="165"/>
      <c r="HBG45" s="159"/>
      <c r="HBH45" s="165"/>
      <c r="HBI45" s="159"/>
      <c r="HBJ45" s="165"/>
      <c r="HBK45" s="159"/>
      <c r="HBL45" s="165"/>
      <c r="HBM45" s="159"/>
      <c r="HBN45" s="165"/>
      <c r="HBO45" s="159"/>
      <c r="HBP45" s="165"/>
      <c r="HBQ45" s="159"/>
      <c r="HBR45" s="165"/>
      <c r="HBS45" s="159"/>
      <c r="HBT45" s="165"/>
      <c r="HBU45" s="159"/>
      <c r="HBV45" s="165"/>
      <c r="HBW45" s="159"/>
      <c r="HBX45" s="165"/>
      <c r="HBY45" s="159"/>
      <c r="HBZ45" s="165"/>
      <c r="HCA45" s="159"/>
      <c r="HCB45" s="165"/>
      <c r="HCC45" s="159"/>
      <c r="HCD45" s="165"/>
      <c r="HCE45" s="159"/>
      <c r="HCF45" s="165"/>
      <c r="HCG45" s="159"/>
      <c r="HCH45" s="165"/>
      <c r="HCI45" s="159"/>
      <c r="HCJ45" s="165"/>
      <c r="HCK45" s="159"/>
      <c r="HCL45" s="165"/>
      <c r="HCM45" s="159"/>
      <c r="HCN45" s="165"/>
      <c r="HCO45" s="159"/>
      <c r="HCP45" s="165"/>
      <c r="HCQ45" s="159"/>
      <c r="HCR45" s="165"/>
      <c r="HCS45" s="159"/>
      <c r="HCT45" s="165"/>
      <c r="HCU45" s="159"/>
      <c r="HCV45" s="165"/>
      <c r="HCW45" s="159"/>
      <c r="HCX45" s="165"/>
      <c r="HCY45" s="159"/>
      <c r="HCZ45" s="165"/>
      <c r="HDA45" s="159"/>
      <c r="HDB45" s="165"/>
      <c r="HDC45" s="159"/>
      <c r="HDD45" s="165"/>
      <c r="HDE45" s="159"/>
      <c r="HDF45" s="165"/>
      <c r="HDG45" s="159"/>
      <c r="HDH45" s="165"/>
      <c r="HDI45" s="159"/>
      <c r="HDJ45" s="165"/>
      <c r="HDK45" s="159"/>
      <c r="HDL45" s="165"/>
      <c r="HDM45" s="159"/>
      <c r="HDN45" s="165"/>
      <c r="HDO45" s="159"/>
      <c r="HDP45" s="165"/>
      <c r="HDQ45" s="159"/>
      <c r="HDR45" s="165"/>
      <c r="HDS45" s="159"/>
      <c r="HDT45" s="165"/>
      <c r="HDU45" s="159"/>
      <c r="HDV45" s="165"/>
      <c r="HDW45" s="159"/>
      <c r="HDX45" s="165"/>
      <c r="HDY45" s="159"/>
      <c r="HDZ45" s="165"/>
      <c r="HEA45" s="159"/>
      <c r="HEB45" s="165"/>
      <c r="HEC45" s="159"/>
      <c r="HED45" s="165"/>
      <c r="HEE45" s="159"/>
      <c r="HEF45" s="165"/>
      <c r="HEG45" s="159"/>
      <c r="HEH45" s="165"/>
      <c r="HEI45" s="159"/>
      <c r="HEJ45" s="165"/>
      <c r="HEK45" s="159"/>
      <c r="HEL45" s="165"/>
      <c r="HEM45" s="159"/>
      <c r="HEN45" s="165"/>
      <c r="HEO45" s="159"/>
      <c r="HEP45" s="165"/>
      <c r="HEQ45" s="159"/>
      <c r="HER45" s="165"/>
      <c r="HES45" s="159"/>
      <c r="HET45" s="165"/>
      <c r="HEU45" s="159"/>
      <c r="HEV45" s="165"/>
      <c r="HEW45" s="159"/>
      <c r="HEX45" s="165"/>
      <c r="HEY45" s="159"/>
      <c r="HEZ45" s="165"/>
      <c r="HFA45" s="159"/>
      <c r="HFB45" s="165"/>
      <c r="HFC45" s="159"/>
      <c r="HFD45" s="165"/>
      <c r="HFE45" s="159"/>
      <c r="HFF45" s="165"/>
      <c r="HFG45" s="159"/>
      <c r="HFH45" s="165"/>
      <c r="HFI45" s="159"/>
      <c r="HFJ45" s="165"/>
      <c r="HFK45" s="159"/>
      <c r="HFL45" s="165"/>
      <c r="HFM45" s="159"/>
      <c r="HFN45" s="165"/>
      <c r="HFO45" s="159"/>
      <c r="HFP45" s="165"/>
      <c r="HFQ45" s="159"/>
      <c r="HFR45" s="165"/>
      <c r="HFS45" s="159"/>
      <c r="HFT45" s="165"/>
      <c r="HFU45" s="159"/>
      <c r="HFV45" s="165"/>
      <c r="HFW45" s="159"/>
      <c r="HFX45" s="165"/>
      <c r="HFY45" s="159"/>
      <c r="HFZ45" s="165"/>
      <c r="HGA45" s="159"/>
      <c r="HGB45" s="165"/>
      <c r="HGC45" s="159"/>
      <c r="HGD45" s="165"/>
      <c r="HGE45" s="159"/>
      <c r="HGF45" s="165"/>
      <c r="HGG45" s="159"/>
      <c r="HGH45" s="165"/>
      <c r="HGI45" s="159"/>
      <c r="HGJ45" s="165"/>
      <c r="HGK45" s="159"/>
      <c r="HGL45" s="165"/>
      <c r="HGM45" s="159"/>
      <c r="HGN45" s="165"/>
      <c r="HGO45" s="159"/>
      <c r="HGP45" s="165"/>
      <c r="HGQ45" s="159"/>
      <c r="HGR45" s="165"/>
      <c r="HGS45" s="159"/>
      <c r="HGT45" s="165"/>
      <c r="HGU45" s="159"/>
      <c r="HGV45" s="165"/>
      <c r="HGW45" s="159"/>
      <c r="HGX45" s="165"/>
      <c r="HGY45" s="159"/>
      <c r="HGZ45" s="165"/>
      <c r="HHA45" s="159"/>
      <c r="HHB45" s="165"/>
      <c r="HHC45" s="159"/>
      <c r="HHD45" s="165"/>
      <c r="HHE45" s="159"/>
      <c r="HHF45" s="165"/>
      <c r="HHG45" s="159"/>
      <c r="HHH45" s="165"/>
      <c r="HHI45" s="159"/>
      <c r="HHJ45" s="165"/>
      <c r="HHK45" s="159"/>
      <c r="HHL45" s="165"/>
      <c r="HHM45" s="159"/>
      <c r="HHN45" s="165"/>
      <c r="HHO45" s="159"/>
      <c r="HHP45" s="165"/>
      <c r="HHQ45" s="159"/>
      <c r="HHR45" s="165"/>
      <c r="HHS45" s="159"/>
      <c r="HHT45" s="165"/>
      <c r="HHU45" s="159"/>
      <c r="HHV45" s="165"/>
      <c r="HHW45" s="159"/>
      <c r="HHX45" s="165"/>
      <c r="HHY45" s="159"/>
      <c r="HHZ45" s="165"/>
      <c r="HIA45" s="159"/>
      <c r="HIB45" s="165"/>
      <c r="HIC45" s="159"/>
      <c r="HID45" s="165"/>
      <c r="HIE45" s="159"/>
      <c r="HIF45" s="165"/>
      <c r="HIG45" s="159"/>
      <c r="HIH45" s="165"/>
      <c r="HII45" s="159"/>
      <c r="HIJ45" s="165"/>
      <c r="HIK45" s="159"/>
      <c r="HIL45" s="165"/>
      <c r="HIM45" s="159"/>
      <c r="HIN45" s="165"/>
      <c r="HIO45" s="159"/>
      <c r="HIP45" s="165"/>
      <c r="HIQ45" s="159"/>
      <c r="HIR45" s="165"/>
      <c r="HIS45" s="159"/>
      <c r="HIT45" s="165"/>
      <c r="HIU45" s="159"/>
      <c r="HIV45" s="165"/>
      <c r="HIW45" s="159"/>
      <c r="HIX45" s="165"/>
      <c r="HIY45" s="159"/>
      <c r="HIZ45" s="165"/>
      <c r="HJA45" s="159"/>
      <c r="HJB45" s="165"/>
      <c r="HJC45" s="159"/>
      <c r="HJD45" s="165"/>
      <c r="HJE45" s="159"/>
      <c r="HJF45" s="165"/>
      <c r="HJG45" s="159"/>
      <c r="HJH45" s="165"/>
      <c r="HJI45" s="159"/>
      <c r="HJJ45" s="165"/>
      <c r="HJK45" s="159"/>
      <c r="HJL45" s="165"/>
      <c r="HJM45" s="159"/>
      <c r="HJN45" s="165"/>
      <c r="HJO45" s="159"/>
      <c r="HJP45" s="165"/>
      <c r="HJQ45" s="159"/>
      <c r="HJR45" s="165"/>
      <c r="HJS45" s="159"/>
      <c r="HJT45" s="165"/>
      <c r="HJU45" s="159"/>
      <c r="HJV45" s="165"/>
      <c r="HJW45" s="159"/>
      <c r="HJX45" s="165"/>
      <c r="HJY45" s="159"/>
      <c r="HJZ45" s="165"/>
      <c r="HKA45" s="159"/>
      <c r="HKB45" s="165"/>
      <c r="HKC45" s="159"/>
      <c r="HKD45" s="165"/>
      <c r="HKE45" s="159"/>
      <c r="HKF45" s="165"/>
      <c r="HKG45" s="159"/>
      <c r="HKH45" s="165"/>
      <c r="HKI45" s="159"/>
      <c r="HKJ45" s="165"/>
      <c r="HKK45" s="159"/>
      <c r="HKL45" s="165"/>
      <c r="HKM45" s="159"/>
      <c r="HKN45" s="165"/>
      <c r="HKO45" s="159"/>
      <c r="HKP45" s="165"/>
      <c r="HKQ45" s="159"/>
      <c r="HKR45" s="165"/>
      <c r="HKS45" s="159"/>
      <c r="HKT45" s="165"/>
      <c r="HKU45" s="159"/>
      <c r="HKV45" s="165"/>
      <c r="HKW45" s="159"/>
      <c r="HKX45" s="165"/>
      <c r="HKY45" s="159"/>
      <c r="HKZ45" s="165"/>
      <c r="HLA45" s="159"/>
      <c r="HLB45" s="165"/>
      <c r="HLC45" s="159"/>
      <c r="HLD45" s="165"/>
      <c r="HLE45" s="159"/>
      <c r="HLF45" s="165"/>
      <c r="HLG45" s="159"/>
      <c r="HLH45" s="165"/>
      <c r="HLI45" s="159"/>
      <c r="HLJ45" s="165"/>
      <c r="HLK45" s="159"/>
      <c r="HLL45" s="165"/>
      <c r="HLM45" s="159"/>
      <c r="HLN45" s="165"/>
      <c r="HLO45" s="159"/>
      <c r="HLP45" s="165"/>
      <c r="HLQ45" s="159"/>
      <c r="HLR45" s="165"/>
      <c r="HLS45" s="159"/>
      <c r="HLT45" s="165"/>
      <c r="HLU45" s="159"/>
      <c r="HLV45" s="165"/>
      <c r="HLW45" s="159"/>
      <c r="HLX45" s="165"/>
      <c r="HLY45" s="159"/>
      <c r="HLZ45" s="165"/>
      <c r="HMA45" s="159"/>
      <c r="HMB45" s="165"/>
      <c r="HMC45" s="159"/>
      <c r="HMD45" s="165"/>
      <c r="HME45" s="159"/>
      <c r="HMF45" s="165"/>
      <c r="HMG45" s="159"/>
      <c r="HMH45" s="165"/>
      <c r="HMI45" s="159"/>
      <c r="HMJ45" s="165"/>
      <c r="HMK45" s="159"/>
      <c r="HML45" s="165"/>
      <c r="HMM45" s="159"/>
      <c r="HMN45" s="165"/>
      <c r="HMO45" s="159"/>
      <c r="HMP45" s="165"/>
      <c r="HMQ45" s="159"/>
      <c r="HMR45" s="165"/>
      <c r="HMS45" s="159"/>
      <c r="HMT45" s="165"/>
      <c r="HMU45" s="159"/>
      <c r="HMV45" s="165"/>
      <c r="HMW45" s="159"/>
      <c r="HMX45" s="165"/>
      <c r="HMY45" s="159"/>
      <c r="HMZ45" s="165"/>
      <c r="HNA45" s="159"/>
      <c r="HNB45" s="165"/>
      <c r="HNC45" s="159"/>
      <c r="HND45" s="165"/>
      <c r="HNE45" s="159"/>
      <c r="HNF45" s="165"/>
      <c r="HNG45" s="159"/>
      <c r="HNH45" s="165"/>
      <c r="HNI45" s="159"/>
      <c r="HNJ45" s="165"/>
      <c r="HNK45" s="159"/>
      <c r="HNL45" s="165"/>
      <c r="HNM45" s="159"/>
      <c r="HNN45" s="165"/>
      <c r="HNO45" s="159"/>
      <c r="HNP45" s="165"/>
      <c r="HNQ45" s="159"/>
      <c r="HNR45" s="165"/>
      <c r="HNS45" s="159"/>
      <c r="HNT45" s="165"/>
      <c r="HNU45" s="159"/>
      <c r="HNV45" s="165"/>
      <c r="HNW45" s="159"/>
      <c r="HNX45" s="165"/>
      <c r="HNY45" s="159"/>
      <c r="HNZ45" s="165"/>
      <c r="HOA45" s="159"/>
      <c r="HOB45" s="165"/>
      <c r="HOC45" s="159"/>
      <c r="HOD45" s="165"/>
      <c r="HOE45" s="159"/>
      <c r="HOF45" s="165"/>
      <c r="HOG45" s="159"/>
      <c r="HOH45" s="165"/>
      <c r="HOI45" s="159"/>
      <c r="HOJ45" s="165"/>
      <c r="HOK45" s="159"/>
      <c r="HOL45" s="165"/>
      <c r="HOM45" s="159"/>
      <c r="HON45" s="165"/>
      <c r="HOO45" s="159"/>
      <c r="HOP45" s="165"/>
      <c r="HOQ45" s="159"/>
      <c r="HOR45" s="165"/>
      <c r="HOS45" s="159"/>
      <c r="HOT45" s="165"/>
      <c r="HOU45" s="159"/>
      <c r="HOV45" s="165"/>
      <c r="HOW45" s="159"/>
      <c r="HOX45" s="165"/>
      <c r="HOY45" s="159"/>
      <c r="HOZ45" s="165"/>
      <c r="HPA45" s="159"/>
      <c r="HPB45" s="165"/>
      <c r="HPC45" s="159"/>
      <c r="HPD45" s="165"/>
      <c r="HPE45" s="159"/>
      <c r="HPF45" s="165"/>
      <c r="HPG45" s="159"/>
      <c r="HPH45" s="165"/>
      <c r="HPI45" s="159"/>
      <c r="HPJ45" s="165"/>
      <c r="HPK45" s="159"/>
      <c r="HPL45" s="165"/>
      <c r="HPM45" s="159"/>
      <c r="HPN45" s="165"/>
      <c r="HPO45" s="159"/>
      <c r="HPP45" s="165"/>
      <c r="HPQ45" s="159"/>
      <c r="HPR45" s="165"/>
      <c r="HPS45" s="159"/>
      <c r="HPT45" s="165"/>
      <c r="HPU45" s="159"/>
      <c r="HPV45" s="165"/>
      <c r="HPW45" s="159"/>
      <c r="HPX45" s="165"/>
      <c r="HPY45" s="159"/>
      <c r="HPZ45" s="165"/>
      <c r="HQA45" s="159"/>
      <c r="HQB45" s="165"/>
      <c r="HQC45" s="159"/>
      <c r="HQD45" s="165"/>
      <c r="HQE45" s="159"/>
      <c r="HQF45" s="165"/>
      <c r="HQG45" s="159"/>
      <c r="HQH45" s="165"/>
      <c r="HQI45" s="159"/>
      <c r="HQJ45" s="165"/>
      <c r="HQK45" s="159"/>
      <c r="HQL45" s="165"/>
      <c r="HQM45" s="159"/>
      <c r="HQN45" s="165"/>
      <c r="HQO45" s="159"/>
      <c r="HQP45" s="165"/>
      <c r="HQQ45" s="159"/>
      <c r="HQR45" s="165"/>
      <c r="HQS45" s="159"/>
      <c r="HQT45" s="165"/>
      <c r="HQU45" s="159"/>
      <c r="HQV45" s="165"/>
      <c r="HQW45" s="159"/>
      <c r="HQX45" s="165"/>
      <c r="HQY45" s="159"/>
      <c r="HQZ45" s="165"/>
      <c r="HRA45" s="159"/>
      <c r="HRB45" s="165"/>
      <c r="HRC45" s="159"/>
      <c r="HRD45" s="165"/>
      <c r="HRE45" s="159"/>
      <c r="HRF45" s="165"/>
      <c r="HRG45" s="159"/>
      <c r="HRH45" s="165"/>
      <c r="HRI45" s="159"/>
      <c r="HRJ45" s="165"/>
      <c r="HRK45" s="159"/>
      <c r="HRL45" s="165"/>
      <c r="HRM45" s="159"/>
      <c r="HRN45" s="165"/>
      <c r="HRO45" s="159"/>
      <c r="HRP45" s="165"/>
      <c r="HRQ45" s="159"/>
      <c r="HRR45" s="165"/>
      <c r="HRS45" s="159"/>
      <c r="HRT45" s="165"/>
      <c r="HRU45" s="159"/>
      <c r="HRV45" s="165"/>
      <c r="HRW45" s="159"/>
      <c r="HRX45" s="165"/>
      <c r="HRY45" s="159"/>
      <c r="HRZ45" s="165"/>
      <c r="HSA45" s="159"/>
      <c r="HSB45" s="165"/>
      <c r="HSC45" s="159"/>
      <c r="HSD45" s="165"/>
      <c r="HSE45" s="159"/>
      <c r="HSF45" s="165"/>
      <c r="HSG45" s="159"/>
      <c r="HSH45" s="165"/>
      <c r="HSI45" s="159"/>
      <c r="HSJ45" s="165"/>
      <c r="HSK45" s="159"/>
      <c r="HSL45" s="165"/>
      <c r="HSM45" s="159"/>
      <c r="HSN45" s="165"/>
      <c r="HSO45" s="159"/>
      <c r="HSP45" s="165"/>
      <c r="HSQ45" s="159"/>
      <c r="HSR45" s="165"/>
      <c r="HSS45" s="159"/>
      <c r="HST45" s="165"/>
      <c r="HSU45" s="159"/>
      <c r="HSV45" s="165"/>
      <c r="HSW45" s="159"/>
      <c r="HSX45" s="165"/>
      <c r="HSY45" s="159"/>
      <c r="HSZ45" s="165"/>
      <c r="HTA45" s="159"/>
      <c r="HTB45" s="165"/>
      <c r="HTC45" s="159"/>
      <c r="HTD45" s="165"/>
      <c r="HTE45" s="159"/>
      <c r="HTF45" s="165"/>
      <c r="HTG45" s="159"/>
      <c r="HTH45" s="165"/>
      <c r="HTI45" s="159"/>
      <c r="HTJ45" s="165"/>
      <c r="HTK45" s="159"/>
      <c r="HTL45" s="165"/>
      <c r="HTM45" s="159"/>
      <c r="HTN45" s="165"/>
      <c r="HTO45" s="159"/>
      <c r="HTP45" s="165"/>
      <c r="HTQ45" s="159"/>
      <c r="HTR45" s="165"/>
      <c r="HTS45" s="159"/>
      <c r="HTT45" s="165"/>
      <c r="HTU45" s="159"/>
      <c r="HTV45" s="165"/>
      <c r="HTW45" s="159"/>
      <c r="HTX45" s="165"/>
      <c r="HTY45" s="159"/>
      <c r="HTZ45" s="165"/>
      <c r="HUA45" s="159"/>
      <c r="HUB45" s="165"/>
      <c r="HUC45" s="159"/>
      <c r="HUD45" s="165"/>
      <c r="HUE45" s="159"/>
      <c r="HUF45" s="165"/>
      <c r="HUG45" s="159"/>
      <c r="HUH45" s="165"/>
      <c r="HUI45" s="159"/>
      <c r="HUJ45" s="165"/>
      <c r="HUK45" s="159"/>
      <c r="HUL45" s="165"/>
      <c r="HUM45" s="159"/>
      <c r="HUN45" s="165"/>
      <c r="HUO45" s="159"/>
      <c r="HUP45" s="165"/>
      <c r="HUQ45" s="159"/>
      <c r="HUR45" s="165"/>
      <c r="HUS45" s="159"/>
      <c r="HUT45" s="165"/>
      <c r="HUU45" s="159"/>
      <c r="HUV45" s="165"/>
      <c r="HUW45" s="159"/>
      <c r="HUX45" s="165"/>
      <c r="HUY45" s="159"/>
      <c r="HUZ45" s="165"/>
      <c r="HVA45" s="159"/>
      <c r="HVB45" s="165"/>
      <c r="HVC45" s="159"/>
      <c r="HVD45" s="165"/>
      <c r="HVE45" s="159"/>
      <c r="HVF45" s="165"/>
      <c r="HVG45" s="159"/>
      <c r="HVH45" s="165"/>
      <c r="HVI45" s="159"/>
      <c r="HVJ45" s="165"/>
      <c r="HVK45" s="159"/>
      <c r="HVL45" s="165"/>
      <c r="HVM45" s="159"/>
      <c r="HVN45" s="165"/>
      <c r="HVO45" s="159"/>
      <c r="HVP45" s="165"/>
      <c r="HVQ45" s="159"/>
      <c r="HVR45" s="165"/>
      <c r="HVS45" s="159"/>
      <c r="HVT45" s="165"/>
      <c r="HVU45" s="159"/>
      <c r="HVV45" s="165"/>
      <c r="HVW45" s="159"/>
      <c r="HVX45" s="165"/>
      <c r="HVY45" s="159"/>
      <c r="HVZ45" s="165"/>
      <c r="HWA45" s="159"/>
      <c r="HWB45" s="165"/>
      <c r="HWC45" s="159"/>
      <c r="HWD45" s="165"/>
      <c r="HWE45" s="159"/>
      <c r="HWF45" s="165"/>
      <c r="HWG45" s="159"/>
      <c r="HWH45" s="165"/>
      <c r="HWI45" s="159"/>
      <c r="HWJ45" s="165"/>
      <c r="HWK45" s="159"/>
      <c r="HWL45" s="165"/>
      <c r="HWM45" s="159"/>
      <c r="HWN45" s="165"/>
      <c r="HWO45" s="159"/>
      <c r="HWP45" s="165"/>
      <c r="HWQ45" s="159"/>
      <c r="HWR45" s="165"/>
      <c r="HWS45" s="159"/>
      <c r="HWT45" s="165"/>
      <c r="HWU45" s="159"/>
      <c r="HWV45" s="165"/>
      <c r="HWW45" s="159"/>
      <c r="HWX45" s="165"/>
      <c r="HWY45" s="159"/>
      <c r="HWZ45" s="165"/>
      <c r="HXA45" s="159"/>
      <c r="HXB45" s="165"/>
      <c r="HXC45" s="159"/>
      <c r="HXD45" s="165"/>
      <c r="HXE45" s="159"/>
      <c r="HXF45" s="165"/>
      <c r="HXG45" s="159"/>
      <c r="HXH45" s="165"/>
      <c r="HXI45" s="159"/>
      <c r="HXJ45" s="165"/>
      <c r="HXK45" s="159"/>
      <c r="HXL45" s="165"/>
      <c r="HXM45" s="159"/>
      <c r="HXN45" s="165"/>
      <c r="HXO45" s="159"/>
      <c r="HXP45" s="165"/>
      <c r="HXQ45" s="159"/>
      <c r="HXR45" s="165"/>
      <c r="HXS45" s="159"/>
      <c r="HXT45" s="165"/>
      <c r="HXU45" s="159"/>
      <c r="HXV45" s="165"/>
      <c r="HXW45" s="159"/>
      <c r="HXX45" s="165"/>
      <c r="HXY45" s="159"/>
      <c r="HXZ45" s="165"/>
      <c r="HYA45" s="159"/>
      <c r="HYB45" s="165"/>
      <c r="HYC45" s="159"/>
      <c r="HYD45" s="165"/>
      <c r="HYE45" s="159"/>
      <c r="HYF45" s="165"/>
      <c r="HYG45" s="159"/>
      <c r="HYH45" s="165"/>
      <c r="HYI45" s="159"/>
      <c r="HYJ45" s="165"/>
      <c r="HYK45" s="159"/>
      <c r="HYL45" s="165"/>
      <c r="HYM45" s="159"/>
      <c r="HYN45" s="165"/>
      <c r="HYO45" s="159"/>
      <c r="HYP45" s="165"/>
      <c r="HYQ45" s="159"/>
      <c r="HYR45" s="165"/>
      <c r="HYS45" s="159"/>
      <c r="HYT45" s="165"/>
      <c r="HYU45" s="159"/>
      <c r="HYV45" s="165"/>
      <c r="HYW45" s="159"/>
      <c r="HYX45" s="165"/>
      <c r="HYY45" s="159"/>
      <c r="HYZ45" s="165"/>
      <c r="HZA45" s="159"/>
      <c r="HZB45" s="165"/>
      <c r="HZC45" s="159"/>
      <c r="HZD45" s="165"/>
      <c r="HZE45" s="159"/>
      <c r="HZF45" s="165"/>
      <c r="HZG45" s="159"/>
      <c r="HZH45" s="165"/>
      <c r="HZI45" s="159"/>
      <c r="HZJ45" s="165"/>
      <c r="HZK45" s="159"/>
      <c r="HZL45" s="165"/>
      <c r="HZM45" s="159"/>
      <c r="HZN45" s="165"/>
      <c r="HZO45" s="159"/>
      <c r="HZP45" s="165"/>
      <c r="HZQ45" s="159"/>
      <c r="HZR45" s="165"/>
      <c r="HZS45" s="159"/>
      <c r="HZT45" s="165"/>
      <c r="HZU45" s="159"/>
      <c r="HZV45" s="165"/>
      <c r="HZW45" s="159"/>
      <c r="HZX45" s="165"/>
      <c r="HZY45" s="159"/>
      <c r="HZZ45" s="165"/>
      <c r="IAA45" s="159"/>
      <c r="IAB45" s="165"/>
      <c r="IAC45" s="159"/>
      <c r="IAD45" s="165"/>
      <c r="IAE45" s="159"/>
      <c r="IAF45" s="165"/>
      <c r="IAG45" s="159"/>
      <c r="IAH45" s="165"/>
      <c r="IAI45" s="159"/>
      <c r="IAJ45" s="165"/>
      <c r="IAK45" s="159"/>
      <c r="IAL45" s="165"/>
      <c r="IAM45" s="159"/>
      <c r="IAN45" s="165"/>
      <c r="IAO45" s="159"/>
      <c r="IAP45" s="165"/>
      <c r="IAQ45" s="159"/>
      <c r="IAR45" s="165"/>
      <c r="IAS45" s="159"/>
      <c r="IAT45" s="165"/>
      <c r="IAU45" s="159"/>
      <c r="IAV45" s="165"/>
      <c r="IAW45" s="159"/>
      <c r="IAX45" s="165"/>
      <c r="IAY45" s="159"/>
      <c r="IAZ45" s="165"/>
      <c r="IBA45" s="159"/>
      <c r="IBB45" s="165"/>
      <c r="IBC45" s="159"/>
      <c r="IBD45" s="165"/>
      <c r="IBE45" s="159"/>
      <c r="IBF45" s="165"/>
      <c r="IBG45" s="159"/>
      <c r="IBH45" s="165"/>
      <c r="IBI45" s="159"/>
      <c r="IBJ45" s="165"/>
      <c r="IBK45" s="159"/>
      <c r="IBL45" s="165"/>
      <c r="IBM45" s="159"/>
      <c r="IBN45" s="165"/>
      <c r="IBO45" s="159"/>
      <c r="IBP45" s="165"/>
      <c r="IBQ45" s="159"/>
      <c r="IBR45" s="165"/>
      <c r="IBS45" s="159"/>
      <c r="IBT45" s="165"/>
      <c r="IBU45" s="159"/>
      <c r="IBV45" s="165"/>
      <c r="IBW45" s="159"/>
      <c r="IBX45" s="165"/>
      <c r="IBY45" s="159"/>
      <c r="IBZ45" s="165"/>
      <c r="ICA45" s="159"/>
      <c r="ICB45" s="165"/>
      <c r="ICC45" s="159"/>
      <c r="ICD45" s="165"/>
      <c r="ICE45" s="159"/>
      <c r="ICF45" s="165"/>
      <c r="ICG45" s="159"/>
      <c r="ICH45" s="165"/>
      <c r="ICI45" s="159"/>
      <c r="ICJ45" s="165"/>
      <c r="ICK45" s="159"/>
      <c r="ICL45" s="165"/>
      <c r="ICM45" s="159"/>
      <c r="ICN45" s="165"/>
      <c r="ICO45" s="159"/>
      <c r="ICP45" s="165"/>
      <c r="ICQ45" s="159"/>
      <c r="ICR45" s="165"/>
      <c r="ICS45" s="159"/>
      <c r="ICT45" s="165"/>
      <c r="ICU45" s="159"/>
      <c r="ICV45" s="165"/>
      <c r="ICW45" s="159"/>
      <c r="ICX45" s="165"/>
      <c r="ICY45" s="159"/>
      <c r="ICZ45" s="165"/>
      <c r="IDA45" s="159"/>
      <c r="IDB45" s="165"/>
      <c r="IDC45" s="159"/>
      <c r="IDD45" s="165"/>
      <c r="IDE45" s="159"/>
      <c r="IDF45" s="165"/>
      <c r="IDG45" s="159"/>
      <c r="IDH45" s="165"/>
      <c r="IDI45" s="159"/>
      <c r="IDJ45" s="165"/>
      <c r="IDK45" s="159"/>
      <c r="IDL45" s="165"/>
      <c r="IDM45" s="159"/>
      <c r="IDN45" s="165"/>
      <c r="IDO45" s="159"/>
      <c r="IDP45" s="165"/>
      <c r="IDQ45" s="159"/>
      <c r="IDR45" s="165"/>
      <c r="IDS45" s="159"/>
      <c r="IDT45" s="165"/>
      <c r="IDU45" s="159"/>
      <c r="IDV45" s="165"/>
      <c r="IDW45" s="159"/>
      <c r="IDX45" s="165"/>
      <c r="IDY45" s="159"/>
      <c r="IDZ45" s="165"/>
      <c r="IEA45" s="159"/>
      <c r="IEB45" s="165"/>
      <c r="IEC45" s="159"/>
      <c r="IED45" s="165"/>
      <c r="IEE45" s="159"/>
      <c r="IEF45" s="165"/>
      <c r="IEG45" s="159"/>
      <c r="IEH45" s="165"/>
      <c r="IEI45" s="159"/>
      <c r="IEJ45" s="165"/>
      <c r="IEK45" s="159"/>
      <c r="IEL45" s="165"/>
      <c r="IEM45" s="159"/>
      <c r="IEN45" s="165"/>
      <c r="IEO45" s="159"/>
      <c r="IEP45" s="165"/>
      <c r="IEQ45" s="159"/>
      <c r="IER45" s="165"/>
      <c r="IES45" s="159"/>
      <c r="IET45" s="165"/>
      <c r="IEU45" s="159"/>
      <c r="IEV45" s="165"/>
      <c r="IEW45" s="159"/>
      <c r="IEX45" s="165"/>
      <c r="IEY45" s="159"/>
      <c r="IEZ45" s="165"/>
      <c r="IFA45" s="159"/>
      <c r="IFB45" s="165"/>
      <c r="IFC45" s="159"/>
      <c r="IFD45" s="165"/>
      <c r="IFE45" s="159"/>
      <c r="IFF45" s="165"/>
      <c r="IFG45" s="159"/>
      <c r="IFH45" s="165"/>
      <c r="IFI45" s="159"/>
      <c r="IFJ45" s="165"/>
      <c r="IFK45" s="159"/>
      <c r="IFL45" s="165"/>
      <c r="IFM45" s="159"/>
      <c r="IFN45" s="165"/>
      <c r="IFO45" s="159"/>
      <c r="IFP45" s="165"/>
      <c r="IFQ45" s="159"/>
      <c r="IFR45" s="165"/>
      <c r="IFS45" s="159"/>
      <c r="IFT45" s="165"/>
      <c r="IFU45" s="159"/>
      <c r="IFV45" s="165"/>
      <c r="IFW45" s="159"/>
      <c r="IFX45" s="165"/>
      <c r="IFY45" s="159"/>
      <c r="IFZ45" s="165"/>
      <c r="IGA45" s="159"/>
      <c r="IGB45" s="165"/>
      <c r="IGC45" s="159"/>
      <c r="IGD45" s="165"/>
      <c r="IGE45" s="159"/>
      <c r="IGF45" s="165"/>
      <c r="IGG45" s="159"/>
      <c r="IGH45" s="165"/>
      <c r="IGI45" s="159"/>
      <c r="IGJ45" s="165"/>
      <c r="IGK45" s="159"/>
      <c r="IGL45" s="165"/>
      <c r="IGM45" s="159"/>
      <c r="IGN45" s="165"/>
      <c r="IGO45" s="159"/>
      <c r="IGP45" s="165"/>
      <c r="IGQ45" s="159"/>
      <c r="IGR45" s="165"/>
      <c r="IGS45" s="159"/>
      <c r="IGT45" s="165"/>
      <c r="IGU45" s="159"/>
      <c r="IGV45" s="165"/>
      <c r="IGW45" s="159"/>
      <c r="IGX45" s="165"/>
      <c r="IGY45" s="159"/>
      <c r="IGZ45" s="165"/>
      <c r="IHA45" s="159"/>
      <c r="IHB45" s="165"/>
      <c r="IHC45" s="159"/>
      <c r="IHD45" s="165"/>
      <c r="IHE45" s="159"/>
      <c r="IHF45" s="165"/>
      <c r="IHG45" s="159"/>
      <c r="IHH45" s="165"/>
      <c r="IHI45" s="159"/>
      <c r="IHJ45" s="165"/>
      <c r="IHK45" s="159"/>
      <c r="IHL45" s="165"/>
      <c r="IHM45" s="159"/>
      <c r="IHN45" s="165"/>
      <c r="IHO45" s="159"/>
      <c r="IHP45" s="165"/>
      <c r="IHQ45" s="159"/>
      <c r="IHR45" s="165"/>
      <c r="IHS45" s="159"/>
      <c r="IHT45" s="165"/>
      <c r="IHU45" s="159"/>
      <c r="IHV45" s="165"/>
      <c r="IHW45" s="159"/>
      <c r="IHX45" s="165"/>
      <c r="IHY45" s="159"/>
      <c r="IHZ45" s="165"/>
      <c r="IIA45" s="159"/>
      <c r="IIB45" s="165"/>
      <c r="IIC45" s="159"/>
      <c r="IID45" s="165"/>
      <c r="IIE45" s="159"/>
      <c r="IIF45" s="165"/>
      <c r="IIG45" s="159"/>
      <c r="IIH45" s="165"/>
      <c r="III45" s="159"/>
      <c r="IIJ45" s="165"/>
      <c r="IIK45" s="159"/>
      <c r="IIL45" s="165"/>
      <c r="IIM45" s="159"/>
      <c r="IIN45" s="165"/>
      <c r="IIO45" s="159"/>
      <c r="IIP45" s="165"/>
      <c r="IIQ45" s="159"/>
      <c r="IIR45" s="165"/>
      <c r="IIS45" s="159"/>
      <c r="IIT45" s="165"/>
      <c r="IIU45" s="159"/>
      <c r="IIV45" s="165"/>
      <c r="IIW45" s="159"/>
      <c r="IIX45" s="165"/>
      <c r="IIY45" s="159"/>
      <c r="IIZ45" s="165"/>
      <c r="IJA45" s="159"/>
      <c r="IJB45" s="165"/>
      <c r="IJC45" s="159"/>
      <c r="IJD45" s="165"/>
      <c r="IJE45" s="159"/>
      <c r="IJF45" s="165"/>
      <c r="IJG45" s="159"/>
      <c r="IJH45" s="165"/>
      <c r="IJI45" s="159"/>
      <c r="IJJ45" s="165"/>
      <c r="IJK45" s="159"/>
      <c r="IJL45" s="165"/>
      <c r="IJM45" s="159"/>
      <c r="IJN45" s="165"/>
      <c r="IJO45" s="159"/>
      <c r="IJP45" s="165"/>
      <c r="IJQ45" s="159"/>
      <c r="IJR45" s="165"/>
      <c r="IJS45" s="159"/>
      <c r="IJT45" s="165"/>
      <c r="IJU45" s="159"/>
      <c r="IJV45" s="165"/>
      <c r="IJW45" s="159"/>
      <c r="IJX45" s="165"/>
      <c r="IJY45" s="159"/>
      <c r="IJZ45" s="165"/>
      <c r="IKA45" s="159"/>
      <c r="IKB45" s="165"/>
      <c r="IKC45" s="159"/>
      <c r="IKD45" s="165"/>
      <c r="IKE45" s="159"/>
      <c r="IKF45" s="165"/>
      <c r="IKG45" s="159"/>
      <c r="IKH45" s="165"/>
      <c r="IKI45" s="159"/>
      <c r="IKJ45" s="165"/>
      <c r="IKK45" s="159"/>
      <c r="IKL45" s="165"/>
      <c r="IKM45" s="159"/>
      <c r="IKN45" s="165"/>
      <c r="IKO45" s="159"/>
      <c r="IKP45" s="165"/>
      <c r="IKQ45" s="159"/>
      <c r="IKR45" s="165"/>
      <c r="IKS45" s="159"/>
      <c r="IKT45" s="165"/>
      <c r="IKU45" s="159"/>
      <c r="IKV45" s="165"/>
      <c r="IKW45" s="159"/>
      <c r="IKX45" s="165"/>
      <c r="IKY45" s="159"/>
      <c r="IKZ45" s="165"/>
      <c r="ILA45" s="159"/>
      <c r="ILB45" s="165"/>
      <c r="ILC45" s="159"/>
      <c r="ILD45" s="165"/>
      <c r="ILE45" s="159"/>
      <c r="ILF45" s="165"/>
      <c r="ILG45" s="159"/>
      <c r="ILH45" s="165"/>
      <c r="ILI45" s="159"/>
      <c r="ILJ45" s="165"/>
      <c r="ILK45" s="159"/>
      <c r="ILL45" s="165"/>
      <c r="ILM45" s="159"/>
      <c r="ILN45" s="165"/>
      <c r="ILO45" s="159"/>
      <c r="ILP45" s="165"/>
      <c r="ILQ45" s="159"/>
      <c r="ILR45" s="165"/>
      <c r="ILS45" s="159"/>
      <c r="ILT45" s="165"/>
      <c r="ILU45" s="159"/>
      <c r="ILV45" s="165"/>
      <c r="ILW45" s="159"/>
      <c r="ILX45" s="165"/>
      <c r="ILY45" s="159"/>
      <c r="ILZ45" s="165"/>
      <c r="IMA45" s="159"/>
      <c r="IMB45" s="165"/>
      <c r="IMC45" s="159"/>
      <c r="IMD45" s="165"/>
      <c r="IME45" s="159"/>
      <c r="IMF45" s="165"/>
      <c r="IMG45" s="159"/>
      <c r="IMH45" s="165"/>
      <c r="IMI45" s="159"/>
      <c r="IMJ45" s="165"/>
      <c r="IMK45" s="159"/>
      <c r="IML45" s="165"/>
      <c r="IMM45" s="159"/>
      <c r="IMN45" s="165"/>
      <c r="IMO45" s="159"/>
      <c r="IMP45" s="165"/>
      <c r="IMQ45" s="159"/>
      <c r="IMR45" s="165"/>
      <c r="IMS45" s="159"/>
      <c r="IMT45" s="165"/>
      <c r="IMU45" s="159"/>
      <c r="IMV45" s="165"/>
      <c r="IMW45" s="159"/>
      <c r="IMX45" s="165"/>
      <c r="IMY45" s="159"/>
      <c r="IMZ45" s="165"/>
      <c r="INA45" s="159"/>
      <c r="INB45" s="165"/>
      <c r="INC45" s="159"/>
      <c r="IND45" s="165"/>
      <c r="INE45" s="159"/>
      <c r="INF45" s="165"/>
      <c r="ING45" s="159"/>
      <c r="INH45" s="165"/>
      <c r="INI45" s="159"/>
      <c r="INJ45" s="165"/>
      <c r="INK45" s="159"/>
      <c r="INL45" s="165"/>
      <c r="INM45" s="159"/>
      <c r="INN45" s="165"/>
      <c r="INO45" s="159"/>
      <c r="INP45" s="165"/>
      <c r="INQ45" s="159"/>
      <c r="INR45" s="165"/>
      <c r="INS45" s="159"/>
      <c r="INT45" s="165"/>
      <c r="INU45" s="159"/>
      <c r="INV45" s="165"/>
      <c r="INW45" s="159"/>
      <c r="INX45" s="165"/>
      <c r="INY45" s="159"/>
      <c r="INZ45" s="165"/>
      <c r="IOA45" s="159"/>
      <c r="IOB45" s="165"/>
      <c r="IOC45" s="159"/>
      <c r="IOD45" s="165"/>
      <c r="IOE45" s="159"/>
      <c r="IOF45" s="165"/>
      <c r="IOG45" s="159"/>
      <c r="IOH45" s="165"/>
      <c r="IOI45" s="159"/>
      <c r="IOJ45" s="165"/>
      <c r="IOK45" s="159"/>
      <c r="IOL45" s="165"/>
      <c r="IOM45" s="159"/>
      <c r="ION45" s="165"/>
      <c r="IOO45" s="159"/>
      <c r="IOP45" s="165"/>
      <c r="IOQ45" s="159"/>
      <c r="IOR45" s="165"/>
      <c r="IOS45" s="159"/>
      <c r="IOT45" s="165"/>
      <c r="IOU45" s="159"/>
      <c r="IOV45" s="165"/>
      <c r="IOW45" s="159"/>
      <c r="IOX45" s="165"/>
      <c r="IOY45" s="159"/>
      <c r="IOZ45" s="165"/>
      <c r="IPA45" s="159"/>
      <c r="IPB45" s="165"/>
      <c r="IPC45" s="159"/>
      <c r="IPD45" s="165"/>
      <c r="IPE45" s="159"/>
      <c r="IPF45" s="165"/>
      <c r="IPG45" s="159"/>
      <c r="IPH45" s="165"/>
      <c r="IPI45" s="159"/>
      <c r="IPJ45" s="165"/>
      <c r="IPK45" s="159"/>
      <c r="IPL45" s="165"/>
      <c r="IPM45" s="159"/>
      <c r="IPN45" s="165"/>
      <c r="IPO45" s="159"/>
      <c r="IPP45" s="165"/>
      <c r="IPQ45" s="159"/>
      <c r="IPR45" s="165"/>
      <c r="IPS45" s="159"/>
      <c r="IPT45" s="165"/>
      <c r="IPU45" s="159"/>
      <c r="IPV45" s="165"/>
      <c r="IPW45" s="159"/>
      <c r="IPX45" s="165"/>
      <c r="IPY45" s="159"/>
      <c r="IPZ45" s="165"/>
      <c r="IQA45" s="159"/>
      <c r="IQB45" s="165"/>
      <c r="IQC45" s="159"/>
      <c r="IQD45" s="165"/>
      <c r="IQE45" s="159"/>
      <c r="IQF45" s="165"/>
      <c r="IQG45" s="159"/>
      <c r="IQH45" s="165"/>
      <c r="IQI45" s="159"/>
      <c r="IQJ45" s="165"/>
      <c r="IQK45" s="159"/>
      <c r="IQL45" s="165"/>
      <c r="IQM45" s="159"/>
      <c r="IQN45" s="165"/>
      <c r="IQO45" s="159"/>
      <c r="IQP45" s="165"/>
      <c r="IQQ45" s="159"/>
      <c r="IQR45" s="165"/>
      <c r="IQS45" s="159"/>
      <c r="IQT45" s="165"/>
      <c r="IQU45" s="159"/>
      <c r="IQV45" s="165"/>
      <c r="IQW45" s="159"/>
      <c r="IQX45" s="165"/>
      <c r="IQY45" s="159"/>
      <c r="IQZ45" s="165"/>
      <c r="IRA45" s="159"/>
      <c r="IRB45" s="165"/>
      <c r="IRC45" s="159"/>
      <c r="IRD45" s="165"/>
      <c r="IRE45" s="159"/>
      <c r="IRF45" s="165"/>
      <c r="IRG45" s="159"/>
      <c r="IRH45" s="165"/>
      <c r="IRI45" s="159"/>
      <c r="IRJ45" s="165"/>
      <c r="IRK45" s="159"/>
      <c r="IRL45" s="165"/>
      <c r="IRM45" s="159"/>
      <c r="IRN45" s="165"/>
      <c r="IRO45" s="159"/>
      <c r="IRP45" s="165"/>
      <c r="IRQ45" s="159"/>
      <c r="IRR45" s="165"/>
      <c r="IRS45" s="159"/>
      <c r="IRT45" s="165"/>
      <c r="IRU45" s="159"/>
      <c r="IRV45" s="165"/>
      <c r="IRW45" s="159"/>
      <c r="IRX45" s="165"/>
      <c r="IRY45" s="159"/>
      <c r="IRZ45" s="165"/>
      <c r="ISA45" s="159"/>
      <c r="ISB45" s="165"/>
      <c r="ISC45" s="159"/>
      <c r="ISD45" s="165"/>
      <c r="ISE45" s="159"/>
      <c r="ISF45" s="165"/>
      <c r="ISG45" s="159"/>
      <c r="ISH45" s="165"/>
      <c r="ISI45" s="159"/>
      <c r="ISJ45" s="165"/>
      <c r="ISK45" s="159"/>
      <c r="ISL45" s="165"/>
      <c r="ISM45" s="159"/>
      <c r="ISN45" s="165"/>
      <c r="ISO45" s="159"/>
      <c r="ISP45" s="165"/>
      <c r="ISQ45" s="159"/>
      <c r="ISR45" s="165"/>
      <c r="ISS45" s="159"/>
      <c r="IST45" s="165"/>
      <c r="ISU45" s="159"/>
      <c r="ISV45" s="165"/>
      <c r="ISW45" s="159"/>
      <c r="ISX45" s="165"/>
      <c r="ISY45" s="159"/>
      <c r="ISZ45" s="165"/>
      <c r="ITA45" s="159"/>
      <c r="ITB45" s="165"/>
      <c r="ITC45" s="159"/>
      <c r="ITD45" s="165"/>
      <c r="ITE45" s="159"/>
      <c r="ITF45" s="165"/>
      <c r="ITG45" s="159"/>
      <c r="ITH45" s="165"/>
      <c r="ITI45" s="159"/>
      <c r="ITJ45" s="165"/>
      <c r="ITK45" s="159"/>
      <c r="ITL45" s="165"/>
      <c r="ITM45" s="159"/>
      <c r="ITN45" s="165"/>
      <c r="ITO45" s="159"/>
      <c r="ITP45" s="165"/>
      <c r="ITQ45" s="159"/>
      <c r="ITR45" s="165"/>
      <c r="ITS45" s="159"/>
      <c r="ITT45" s="165"/>
      <c r="ITU45" s="159"/>
      <c r="ITV45" s="165"/>
      <c r="ITW45" s="159"/>
      <c r="ITX45" s="165"/>
      <c r="ITY45" s="159"/>
      <c r="ITZ45" s="165"/>
      <c r="IUA45" s="159"/>
      <c r="IUB45" s="165"/>
      <c r="IUC45" s="159"/>
      <c r="IUD45" s="165"/>
      <c r="IUE45" s="159"/>
      <c r="IUF45" s="165"/>
      <c r="IUG45" s="159"/>
      <c r="IUH45" s="165"/>
      <c r="IUI45" s="159"/>
      <c r="IUJ45" s="165"/>
      <c r="IUK45" s="159"/>
      <c r="IUL45" s="165"/>
      <c r="IUM45" s="159"/>
      <c r="IUN45" s="165"/>
      <c r="IUO45" s="159"/>
      <c r="IUP45" s="165"/>
      <c r="IUQ45" s="159"/>
      <c r="IUR45" s="165"/>
      <c r="IUS45" s="159"/>
      <c r="IUT45" s="165"/>
      <c r="IUU45" s="159"/>
      <c r="IUV45" s="165"/>
      <c r="IUW45" s="159"/>
      <c r="IUX45" s="165"/>
      <c r="IUY45" s="159"/>
      <c r="IUZ45" s="165"/>
      <c r="IVA45" s="159"/>
      <c r="IVB45" s="165"/>
      <c r="IVC45" s="159"/>
      <c r="IVD45" s="165"/>
      <c r="IVE45" s="159"/>
      <c r="IVF45" s="165"/>
      <c r="IVG45" s="159"/>
      <c r="IVH45" s="165"/>
      <c r="IVI45" s="159"/>
      <c r="IVJ45" s="165"/>
      <c r="IVK45" s="159"/>
      <c r="IVL45" s="165"/>
      <c r="IVM45" s="159"/>
      <c r="IVN45" s="165"/>
      <c r="IVO45" s="159"/>
      <c r="IVP45" s="165"/>
      <c r="IVQ45" s="159"/>
      <c r="IVR45" s="165"/>
      <c r="IVS45" s="159"/>
      <c r="IVT45" s="165"/>
      <c r="IVU45" s="159"/>
      <c r="IVV45" s="165"/>
      <c r="IVW45" s="159"/>
      <c r="IVX45" s="165"/>
      <c r="IVY45" s="159"/>
      <c r="IVZ45" s="165"/>
      <c r="IWA45" s="159"/>
      <c r="IWB45" s="165"/>
      <c r="IWC45" s="159"/>
      <c r="IWD45" s="165"/>
      <c r="IWE45" s="159"/>
      <c r="IWF45" s="165"/>
      <c r="IWG45" s="159"/>
      <c r="IWH45" s="165"/>
      <c r="IWI45" s="159"/>
      <c r="IWJ45" s="165"/>
      <c r="IWK45" s="159"/>
      <c r="IWL45" s="165"/>
      <c r="IWM45" s="159"/>
      <c r="IWN45" s="165"/>
      <c r="IWO45" s="159"/>
      <c r="IWP45" s="165"/>
      <c r="IWQ45" s="159"/>
      <c r="IWR45" s="165"/>
      <c r="IWS45" s="159"/>
      <c r="IWT45" s="165"/>
      <c r="IWU45" s="159"/>
      <c r="IWV45" s="165"/>
      <c r="IWW45" s="159"/>
      <c r="IWX45" s="165"/>
      <c r="IWY45" s="159"/>
      <c r="IWZ45" s="165"/>
      <c r="IXA45" s="159"/>
      <c r="IXB45" s="165"/>
      <c r="IXC45" s="159"/>
      <c r="IXD45" s="165"/>
      <c r="IXE45" s="159"/>
      <c r="IXF45" s="165"/>
      <c r="IXG45" s="159"/>
      <c r="IXH45" s="165"/>
      <c r="IXI45" s="159"/>
      <c r="IXJ45" s="165"/>
      <c r="IXK45" s="159"/>
      <c r="IXL45" s="165"/>
      <c r="IXM45" s="159"/>
      <c r="IXN45" s="165"/>
      <c r="IXO45" s="159"/>
      <c r="IXP45" s="165"/>
      <c r="IXQ45" s="159"/>
      <c r="IXR45" s="165"/>
      <c r="IXS45" s="159"/>
      <c r="IXT45" s="165"/>
      <c r="IXU45" s="159"/>
      <c r="IXV45" s="165"/>
      <c r="IXW45" s="159"/>
      <c r="IXX45" s="165"/>
      <c r="IXY45" s="159"/>
      <c r="IXZ45" s="165"/>
      <c r="IYA45" s="159"/>
      <c r="IYB45" s="165"/>
      <c r="IYC45" s="159"/>
      <c r="IYD45" s="165"/>
      <c r="IYE45" s="159"/>
      <c r="IYF45" s="165"/>
      <c r="IYG45" s="159"/>
      <c r="IYH45" s="165"/>
      <c r="IYI45" s="159"/>
      <c r="IYJ45" s="165"/>
      <c r="IYK45" s="159"/>
      <c r="IYL45" s="165"/>
      <c r="IYM45" s="159"/>
      <c r="IYN45" s="165"/>
      <c r="IYO45" s="159"/>
      <c r="IYP45" s="165"/>
      <c r="IYQ45" s="159"/>
      <c r="IYR45" s="165"/>
      <c r="IYS45" s="159"/>
      <c r="IYT45" s="165"/>
      <c r="IYU45" s="159"/>
      <c r="IYV45" s="165"/>
      <c r="IYW45" s="159"/>
      <c r="IYX45" s="165"/>
      <c r="IYY45" s="159"/>
      <c r="IYZ45" s="165"/>
      <c r="IZA45" s="159"/>
      <c r="IZB45" s="165"/>
      <c r="IZC45" s="159"/>
      <c r="IZD45" s="165"/>
      <c r="IZE45" s="159"/>
      <c r="IZF45" s="165"/>
      <c r="IZG45" s="159"/>
      <c r="IZH45" s="165"/>
      <c r="IZI45" s="159"/>
      <c r="IZJ45" s="165"/>
      <c r="IZK45" s="159"/>
      <c r="IZL45" s="165"/>
      <c r="IZM45" s="159"/>
      <c r="IZN45" s="165"/>
      <c r="IZO45" s="159"/>
      <c r="IZP45" s="165"/>
      <c r="IZQ45" s="159"/>
      <c r="IZR45" s="165"/>
      <c r="IZS45" s="159"/>
      <c r="IZT45" s="165"/>
      <c r="IZU45" s="159"/>
      <c r="IZV45" s="165"/>
      <c r="IZW45" s="159"/>
      <c r="IZX45" s="165"/>
      <c r="IZY45" s="159"/>
      <c r="IZZ45" s="165"/>
      <c r="JAA45" s="159"/>
      <c r="JAB45" s="165"/>
      <c r="JAC45" s="159"/>
      <c r="JAD45" s="165"/>
      <c r="JAE45" s="159"/>
      <c r="JAF45" s="165"/>
      <c r="JAG45" s="159"/>
      <c r="JAH45" s="165"/>
      <c r="JAI45" s="159"/>
      <c r="JAJ45" s="165"/>
      <c r="JAK45" s="159"/>
      <c r="JAL45" s="165"/>
      <c r="JAM45" s="159"/>
      <c r="JAN45" s="165"/>
      <c r="JAO45" s="159"/>
      <c r="JAP45" s="165"/>
      <c r="JAQ45" s="159"/>
      <c r="JAR45" s="165"/>
      <c r="JAS45" s="159"/>
      <c r="JAT45" s="165"/>
      <c r="JAU45" s="159"/>
      <c r="JAV45" s="165"/>
      <c r="JAW45" s="159"/>
      <c r="JAX45" s="165"/>
      <c r="JAY45" s="159"/>
      <c r="JAZ45" s="165"/>
      <c r="JBA45" s="159"/>
      <c r="JBB45" s="165"/>
      <c r="JBC45" s="159"/>
      <c r="JBD45" s="165"/>
      <c r="JBE45" s="159"/>
      <c r="JBF45" s="165"/>
      <c r="JBG45" s="159"/>
      <c r="JBH45" s="165"/>
      <c r="JBI45" s="159"/>
      <c r="JBJ45" s="165"/>
      <c r="JBK45" s="159"/>
      <c r="JBL45" s="165"/>
      <c r="JBM45" s="159"/>
      <c r="JBN45" s="165"/>
      <c r="JBO45" s="159"/>
      <c r="JBP45" s="165"/>
      <c r="JBQ45" s="159"/>
      <c r="JBR45" s="165"/>
      <c r="JBS45" s="159"/>
      <c r="JBT45" s="165"/>
      <c r="JBU45" s="159"/>
      <c r="JBV45" s="165"/>
      <c r="JBW45" s="159"/>
      <c r="JBX45" s="165"/>
      <c r="JBY45" s="159"/>
      <c r="JBZ45" s="165"/>
      <c r="JCA45" s="159"/>
      <c r="JCB45" s="165"/>
      <c r="JCC45" s="159"/>
      <c r="JCD45" s="165"/>
      <c r="JCE45" s="159"/>
      <c r="JCF45" s="165"/>
      <c r="JCG45" s="159"/>
      <c r="JCH45" s="165"/>
      <c r="JCI45" s="159"/>
      <c r="JCJ45" s="165"/>
      <c r="JCK45" s="159"/>
      <c r="JCL45" s="165"/>
      <c r="JCM45" s="159"/>
      <c r="JCN45" s="165"/>
      <c r="JCO45" s="159"/>
      <c r="JCP45" s="165"/>
      <c r="JCQ45" s="159"/>
      <c r="JCR45" s="165"/>
      <c r="JCS45" s="159"/>
      <c r="JCT45" s="165"/>
      <c r="JCU45" s="159"/>
      <c r="JCV45" s="165"/>
      <c r="JCW45" s="159"/>
      <c r="JCX45" s="165"/>
      <c r="JCY45" s="159"/>
      <c r="JCZ45" s="165"/>
      <c r="JDA45" s="159"/>
      <c r="JDB45" s="165"/>
      <c r="JDC45" s="159"/>
      <c r="JDD45" s="165"/>
      <c r="JDE45" s="159"/>
      <c r="JDF45" s="165"/>
      <c r="JDG45" s="159"/>
      <c r="JDH45" s="165"/>
      <c r="JDI45" s="159"/>
      <c r="JDJ45" s="165"/>
      <c r="JDK45" s="159"/>
      <c r="JDL45" s="165"/>
      <c r="JDM45" s="159"/>
      <c r="JDN45" s="165"/>
      <c r="JDO45" s="159"/>
      <c r="JDP45" s="165"/>
      <c r="JDQ45" s="159"/>
      <c r="JDR45" s="165"/>
      <c r="JDS45" s="159"/>
      <c r="JDT45" s="165"/>
      <c r="JDU45" s="159"/>
      <c r="JDV45" s="165"/>
      <c r="JDW45" s="159"/>
      <c r="JDX45" s="165"/>
      <c r="JDY45" s="159"/>
      <c r="JDZ45" s="165"/>
      <c r="JEA45" s="159"/>
      <c r="JEB45" s="165"/>
      <c r="JEC45" s="159"/>
      <c r="JED45" s="165"/>
      <c r="JEE45" s="159"/>
      <c r="JEF45" s="165"/>
      <c r="JEG45" s="159"/>
      <c r="JEH45" s="165"/>
      <c r="JEI45" s="159"/>
      <c r="JEJ45" s="165"/>
      <c r="JEK45" s="159"/>
      <c r="JEL45" s="165"/>
      <c r="JEM45" s="159"/>
      <c r="JEN45" s="165"/>
      <c r="JEO45" s="159"/>
      <c r="JEP45" s="165"/>
      <c r="JEQ45" s="159"/>
      <c r="JER45" s="165"/>
      <c r="JES45" s="159"/>
      <c r="JET45" s="165"/>
      <c r="JEU45" s="159"/>
      <c r="JEV45" s="165"/>
      <c r="JEW45" s="159"/>
      <c r="JEX45" s="165"/>
      <c r="JEY45" s="159"/>
      <c r="JEZ45" s="165"/>
      <c r="JFA45" s="159"/>
      <c r="JFB45" s="165"/>
      <c r="JFC45" s="159"/>
      <c r="JFD45" s="165"/>
      <c r="JFE45" s="159"/>
      <c r="JFF45" s="165"/>
      <c r="JFG45" s="159"/>
      <c r="JFH45" s="165"/>
      <c r="JFI45" s="159"/>
      <c r="JFJ45" s="165"/>
      <c r="JFK45" s="159"/>
      <c r="JFL45" s="165"/>
      <c r="JFM45" s="159"/>
      <c r="JFN45" s="165"/>
      <c r="JFO45" s="159"/>
      <c r="JFP45" s="165"/>
      <c r="JFQ45" s="159"/>
      <c r="JFR45" s="165"/>
      <c r="JFS45" s="159"/>
      <c r="JFT45" s="165"/>
      <c r="JFU45" s="159"/>
      <c r="JFV45" s="165"/>
      <c r="JFW45" s="159"/>
      <c r="JFX45" s="165"/>
      <c r="JFY45" s="159"/>
      <c r="JFZ45" s="165"/>
      <c r="JGA45" s="159"/>
      <c r="JGB45" s="165"/>
      <c r="JGC45" s="159"/>
      <c r="JGD45" s="165"/>
      <c r="JGE45" s="159"/>
      <c r="JGF45" s="165"/>
      <c r="JGG45" s="159"/>
      <c r="JGH45" s="165"/>
      <c r="JGI45" s="159"/>
      <c r="JGJ45" s="165"/>
      <c r="JGK45" s="159"/>
      <c r="JGL45" s="165"/>
      <c r="JGM45" s="159"/>
      <c r="JGN45" s="165"/>
      <c r="JGO45" s="159"/>
      <c r="JGP45" s="165"/>
      <c r="JGQ45" s="159"/>
      <c r="JGR45" s="165"/>
      <c r="JGS45" s="159"/>
      <c r="JGT45" s="165"/>
      <c r="JGU45" s="159"/>
      <c r="JGV45" s="165"/>
      <c r="JGW45" s="159"/>
      <c r="JGX45" s="165"/>
      <c r="JGY45" s="159"/>
      <c r="JGZ45" s="165"/>
      <c r="JHA45" s="159"/>
      <c r="JHB45" s="165"/>
      <c r="JHC45" s="159"/>
      <c r="JHD45" s="165"/>
      <c r="JHE45" s="159"/>
      <c r="JHF45" s="165"/>
      <c r="JHG45" s="159"/>
      <c r="JHH45" s="165"/>
      <c r="JHI45" s="159"/>
      <c r="JHJ45" s="165"/>
      <c r="JHK45" s="159"/>
      <c r="JHL45" s="165"/>
      <c r="JHM45" s="159"/>
      <c r="JHN45" s="165"/>
      <c r="JHO45" s="159"/>
      <c r="JHP45" s="165"/>
      <c r="JHQ45" s="159"/>
      <c r="JHR45" s="165"/>
      <c r="JHS45" s="159"/>
      <c r="JHT45" s="165"/>
      <c r="JHU45" s="159"/>
      <c r="JHV45" s="165"/>
      <c r="JHW45" s="159"/>
      <c r="JHX45" s="165"/>
      <c r="JHY45" s="159"/>
      <c r="JHZ45" s="165"/>
      <c r="JIA45" s="159"/>
      <c r="JIB45" s="165"/>
      <c r="JIC45" s="159"/>
      <c r="JID45" s="165"/>
      <c r="JIE45" s="159"/>
      <c r="JIF45" s="165"/>
      <c r="JIG45" s="159"/>
      <c r="JIH45" s="165"/>
      <c r="JII45" s="159"/>
      <c r="JIJ45" s="165"/>
      <c r="JIK45" s="159"/>
      <c r="JIL45" s="165"/>
      <c r="JIM45" s="159"/>
      <c r="JIN45" s="165"/>
      <c r="JIO45" s="159"/>
      <c r="JIP45" s="165"/>
      <c r="JIQ45" s="159"/>
      <c r="JIR45" s="165"/>
      <c r="JIS45" s="159"/>
      <c r="JIT45" s="165"/>
      <c r="JIU45" s="159"/>
      <c r="JIV45" s="165"/>
      <c r="JIW45" s="159"/>
      <c r="JIX45" s="165"/>
      <c r="JIY45" s="159"/>
      <c r="JIZ45" s="165"/>
      <c r="JJA45" s="159"/>
      <c r="JJB45" s="165"/>
      <c r="JJC45" s="159"/>
      <c r="JJD45" s="165"/>
      <c r="JJE45" s="159"/>
      <c r="JJF45" s="165"/>
      <c r="JJG45" s="159"/>
      <c r="JJH45" s="165"/>
      <c r="JJI45" s="159"/>
      <c r="JJJ45" s="165"/>
      <c r="JJK45" s="159"/>
      <c r="JJL45" s="165"/>
      <c r="JJM45" s="159"/>
      <c r="JJN45" s="165"/>
      <c r="JJO45" s="159"/>
      <c r="JJP45" s="165"/>
      <c r="JJQ45" s="159"/>
      <c r="JJR45" s="165"/>
      <c r="JJS45" s="159"/>
      <c r="JJT45" s="165"/>
      <c r="JJU45" s="159"/>
      <c r="JJV45" s="165"/>
      <c r="JJW45" s="159"/>
      <c r="JJX45" s="165"/>
      <c r="JJY45" s="159"/>
      <c r="JJZ45" s="165"/>
      <c r="JKA45" s="159"/>
      <c r="JKB45" s="165"/>
      <c r="JKC45" s="159"/>
      <c r="JKD45" s="165"/>
      <c r="JKE45" s="159"/>
      <c r="JKF45" s="165"/>
      <c r="JKG45" s="159"/>
      <c r="JKH45" s="165"/>
      <c r="JKI45" s="159"/>
      <c r="JKJ45" s="165"/>
      <c r="JKK45" s="159"/>
      <c r="JKL45" s="165"/>
      <c r="JKM45" s="159"/>
      <c r="JKN45" s="165"/>
      <c r="JKO45" s="159"/>
      <c r="JKP45" s="165"/>
      <c r="JKQ45" s="159"/>
      <c r="JKR45" s="165"/>
      <c r="JKS45" s="159"/>
      <c r="JKT45" s="165"/>
      <c r="JKU45" s="159"/>
      <c r="JKV45" s="165"/>
      <c r="JKW45" s="159"/>
      <c r="JKX45" s="165"/>
      <c r="JKY45" s="159"/>
      <c r="JKZ45" s="165"/>
      <c r="JLA45" s="159"/>
      <c r="JLB45" s="165"/>
      <c r="JLC45" s="159"/>
      <c r="JLD45" s="165"/>
      <c r="JLE45" s="159"/>
      <c r="JLF45" s="165"/>
      <c r="JLG45" s="159"/>
      <c r="JLH45" s="165"/>
      <c r="JLI45" s="159"/>
      <c r="JLJ45" s="165"/>
      <c r="JLK45" s="159"/>
      <c r="JLL45" s="165"/>
      <c r="JLM45" s="159"/>
      <c r="JLN45" s="165"/>
      <c r="JLO45" s="159"/>
      <c r="JLP45" s="165"/>
      <c r="JLQ45" s="159"/>
      <c r="JLR45" s="165"/>
      <c r="JLS45" s="159"/>
      <c r="JLT45" s="165"/>
      <c r="JLU45" s="159"/>
      <c r="JLV45" s="165"/>
      <c r="JLW45" s="159"/>
      <c r="JLX45" s="165"/>
      <c r="JLY45" s="159"/>
      <c r="JLZ45" s="165"/>
      <c r="JMA45" s="159"/>
      <c r="JMB45" s="165"/>
      <c r="JMC45" s="159"/>
      <c r="JMD45" s="165"/>
      <c r="JME45" s="159"/>
      <c r="JMF45" s="165"/>
      <c r="JMG45" s="159"/>
      <c r="JMH45" s="165"/>
      <c r="JMI45" s="159"/>
      <c r="JMJ45" s="165"/>
      <c r="JMK45" s="159"/>
      <c r="JML45" s="165"/>
      <c r="JMM45" s="159"/>
      <c r="JMN45" s="165"/>
      <c r="JMO45" s="159"/>
      <c r="JMP45" s="165"/>
      <c r="JMQ45" s="159"/>
      <c r="JMR45" s="165"/>
      <c r="JMS45" s="159"/>
      <c r="JMT45" s="165"/>
      <c r="JMU45" s="159"/>
      <c r="JMV45" s="165"/>
      <c r="JMW45" s="159"/>
      <c r="JMX45" s="165"/>
      <c r="JMY45" s="159"/>
      <c r="JMZ45" s="165"/>
      <c r="JNA45" s="159"/>
      <c r="JNB45" s="165"/>
      <c r="JNC45" s="159"/>
      <c r="JND45" s="165"/>
      <c r="JNE45" s="159"/>
      <c r="JNF45" s="165"/>
      <c r="JNG45" s="159"/>
      <c r="JNH45" s="165"/>
      <c r="JNI45" s="159"/>
      <c r="JNJ45" s="165"/>
      <c r="JNK45" s="159"/>
      <c r="JNL45" s="165"/>
      <c r="JNM45" s="159"/>
      <c r="JNN45" s="165"/>
      <c r="JNO45" s="159"/>
      <c r="JNP45" s="165"/>
      <c r="JNQ45" s="159"/>
      <c r="JNR45" s="165"/>
      <c r="JNS45" s="159"/>
      <c r="JNT45" s="165"/>
      <c r="JNU45" s="159"/>
      <c r="JNV45" s="165"/>
      <c r="JNW45" s="159"/>
      <c r="JNX45" s="165"/>
      <c r="JNY45" s="159"/>
      <c r="JNZ45" s="165"/>
      <c r="JOA45" s="159"/>
      <c r="JOB45" s="165"/>
      <c r="JOC45" s="159"/>
      <c r="JOD45" s="165"/>
      <c r="JOE45" s="159"/>
      <c r="JOF45" s="165"/>
      <c r="JOG45" s="159"/>
      <c r="JOH45" s="165"/>
      <c r="JOI45" s="159"/>
      <c r="JOJ45" s="165"/>
      <c r="JOK45" s="159"/>
      <c r="JOL45" s="165"/>
      <c r="JOM45" s="159"/>
      <c r="JON45" s="165"/>
      <c r="JOO45" s="159"/>
      <c r="JOP45" s="165"/>
      <c r="JOQ45" s="159"/>
      <c r="JOR45" s="165"/>
      <c r="JOS45" s="159"/>
      <c r="JOT45" s="165"/>
      <c r="JOU45" s="159"/>
      <c r="JOV45" s="165"/>
      <c r="JOW45" s="159"/>
      <c r="JOX45" s="165"/>
      <c r="JOY45" s="159"/>
      <c r="JOZ45" s="165"/>
      <c r="JPA45" s="159"/>
      <c r="JPB45" s="165"/>
      <c r="JPC45" s="159"/>
      <c r="JPD45" s="165"/>
      <c r="JPE45" s="159"/>
      <c r="JPF45" s="165"/>
      <c r="JPG45" s="159"/>
      <c r="JPH45" s="165"/>
      <c r="JPI45" s="159"/>
      <c r="JPJ45" s="165"/>
      <c r="JPK45" s="159"/>
      <c r="JPL45" s="165"/>
      <c r="JPM45" s="159"/>
      <c r="JPN45" s="165"/>
      <c r="JPO45" s="159"/>
      <c r="JPP45" s="165"/>
      <c r="JPQ45" s="159"/>
      <c r="JPR45" s="165"/>
      <c r="JPS45" s="159"/>
      <c r="JPT45" s="165"/>
      <c r="JPU45" s="159"/>
      <c r="JPV45" s="165"/>
      <c r="JPW45" s="159"/>
      <c r="JPX45" s="165"/>
      <c r="JPY45" s="159"/>
      <c r="JPZ45" s="165"/>
      <c r="JQA45" s="159"/>
      <c r="JQB45" s="165"/>
      <c r="JQC45" s="159"/>
      <c r="JQD45" s="165"/>
      <c r="JQE45" s="159"/>
      <c r="JQF45" s="165"/>
      <c r="JQG45" s="159"/>
      <c r="JQH45" s="165"/>
      <c r="JQI45" s="159"/>
      <c r="JQJ45" s="165"/>
      <c r="JQK45" s="159"/>
      <c r="JQL45" s="165"/>
      <c r="JQM45" s="159"/>
      <c r="JQN45" s="165"/>
      <c r="JQO45" s="159"/>
      <c r="JQP45" s="165"/>
      <c r="JQQ45" s="159"/>
      <c r="JQR45" s="165"/>
      <c r="JQS45" s="159"/>
      <c r="JQT45" s="165"/>
      <c r="JQU45" s="159"/>
      <c r="JQV45" s="165"/>
      <c r="JQW45" s="159"/>
      <c r="JQX45" s="165"/>
      <c r="JQY45" s="159"/>
      <c r="JQZ45" s="165"/>
      <c r="JRA45" s="159"/>
      <c r="JRB45" s="165"/>
      <c r="JRC45" s="159"/>
      <c r="JRD45" s="165"/>
      <c r="JRE45" s="159"/>
      <c r="JRF45" s="165"/>
      <c r="JRG45" s="159"/>
      <c r="JRH45" s="165"/>
      <c r="JRI45" s="159"/>
      <c r="JRJ45" s="165"/>
      <c r="JRK45" s="159"/>
      <c r="JRL45" s="165"/>
      <c r="JRM45" s="159"/>
      <c r="JRN45" s="165"/>
      <c r="JRO45" s="159"/>
      <c r="JRP45" s="165"/>
      <c r="JRQ45" s="159"/>
      <c r="JRR45" s="165"/>
      <c r="JRS45" s="159"/>
      <c r="JRT45" s="165"/>
      <c r="JRU45" s="159"/>
      <c r="JRV45" s="165"/>
      <c r="JRW45" s="159"/>
      <c r="JRX45" s="165"/>
      <c r="JRY45" s="159"/>
      <c r="JRZ45" s="165"/>
      <c r="JSA45" s="159"/>
      <c r="JSB45" s="165"/>
      <c r="JSC45" s="159"/>
      <c r="JSD45" s="165"/>
      <c r="JSE45" s="159"/>
      <c r="JSF45" s="165"/>
      <c r="JSG45" s="159"/>
      <c r="JSH45" s="165"/>
      <c r="JSI45" s="159"/>
      <c r="JSJ45" s="165"/>
      <c r="JSK45" s="159"/>
      <c r="JSL45" s="165"/>
      <c r="JSM45" s="159"/>
      <c r="JSN45" s="165"/>
      <c r="JSO45" s="159"/>
      <c r="JSP45" s="165"/>
      <c r="JSQ45" s="159"/>
      <c r="JSR45" s="165"/>
      <c r="JSS45" s="159"/>
      <c r="JST45" s="165"/>
      <c r="JSU45" s="159"/>
      <c r="JSV45" s="165"/>
      <c r="JSW45" s="159"/>
      <c r="JSX45" s="165"/>
      <c r="JSY45" s="159"/>
      <c r="JSZ45" s="165"/>
      <c r="JTA45" s="159"/>
      <c r="JTB45" s="165"/>
      <c r="JTC45" s="159"/>
      <c r="JTD45" s="165"/>
      <c r="JTE45" s="159"/>
      <c r="JTF45" s="165"/>
      <c r="JTG45" s="159"/>
      <c r="JTH45" s="165"/>
      <c r="JTI45" s="159"/>
      <c r="JTJ45" s="165"/>
      <c r="JTK45" s="159"/>
      <c r="JTL45" s="165"/>
      <c r="JTM45" s="159"/>
      <c r="JTN45" s="165"/>
      <c r="JTO45" s="159"/>
      <c r="JTP45" s="165"/>
      <c r="JTQ45" s="159"/>
      <c r="JTR45" s="165"/>
      <c r="JTS45" s="159"/>
      <c r="JTT45" s="165"/>
      <c r="JTU45" s="159"/>
      <c r="JTV45" s="165"/>
      <c r="JTW45" s="159"/>
      <c r="JTX45" s="165"/>
      <c r="JTY45" s="159"/>
      <c r="JTZ45" s="165"/>
      <c r="JUA45" s="159"/>
      <c r="JUB45" s="165"/>
      <c r="JUC45" s="159"/>
      <c r="JUD45" s="165"/>
      <c r="JUE45" s="159"/>
      <c r="JUF45" s="165"/>
      <c r="JUG45" s="159"/>
      <c r="JUH45" s="165"/>
      <c r="JUI45" s="159"/>
      <c r="JUJ45" s="165"/>
      <c r="JUK45" s="159"/>
      <c r="JUL45" s="165"/>
      <c r="JUM45" s="159"/>
      <c r="JUN45" s="165"/>
      <c r="JUO45" s="159"/>
      <c r="JUP45" s="165"/>
      <c r="JUQ45" s="159"/>
      <c r="JUR45" s="165"/>
      <c r="JUS45" s="159"/>
      <c r="JUT45" s="165"/>
      <c r="JUU45" s="159"/>
      <c r="JUV45" s="165"/>
      <c r="JUW45" s="159"/>
      <c r="JUX45" s="165"/>
      <c r="JUY45" s="159"/>
      <c r="JUZ45" s="165"/>
      <c r="JVA45" s="159"/>
      <c r="JVB45" s="165"/>
      <c r="JVC45" s="159"/>
      <c r="JVD45" s="165"/>
      <c r="JVE45" s="159"/>
      <c r="JVF45" s="165"/>
      <c r="JVG45" s="159"/>
      <c r="JVH45" s="165"/>
      <c r="JVI45" s="159"/>
      <c r="JVJ45" s="165"/>
      <c r="JVK45" s="159"/>
      <c r="JVL45" s="165"/>
      <c r="JVM45" s="159"/>
      <c r="JVN45" s="165"/>
      <c r="JVO45" s="159"/>
      <c r="JVP45" s="165"/>
      <c r="JVQ45" s="159"/>
      <c r="JVR45" s="165"/>
      <c r="JVS45" s="159"/>
      <c r="JVT45" s="165"/>
      <c r="JVU45" s="159"/>
      <c r="JVV45" s="165"/>
      <c r="JVW45" s="159"/>
      <c r="JVX45" s="165"/>
      <c r="JVY45" s="159"/>
      <c r="JVZ45" s="165"/>
      <c r="JWA45" s="159"/>
      <c r="JWB45" s="165"/>
      <c r="JWC45" s="159"/>
      <c r="JWD45" s="165"/>
      <c r="JWE45" s="159"/>
      <c r="JWF45" s="165"/>
      <c r="JWG45" s="159"/>
      <c r="JWH45" s="165"/>
      <c r="JWI45" s="159"/>
      <c r="JWJ45" s="165"/>
      <c r="JWK45" s="159"/>
      <c r="JWL45" s="165"/>
      <c r="JWM45" s="159"/>
      <c r="JWN45" s="165"/>
      <c r="JWO45" s="159"/>
      <c r="JWP45" s="165"/>
      <c r="JWQ45" s="159"/>
      <c r="JWR45" s="165"/>
      <c r="JWS45" s="159"/>
      <c r="JWT45" s="165"/>
      <c r="JWU45" s="159"/>
      <c r="JWV45" s="165"/>
      <c r="JWW45" s="159"/>
      <c r="JWX45" s="165"/>
      <c r="JWY45" s="159"/>
      <c r="JWZ45" s="165"/>
      <c r="JXA45" s="159"/>
      <c r="JXB45" s="165"/>
      <c r="JXC45" s="159"/>
      <c r="JXD45" s="165"/>
      <c r="JXE45" s="159"/>
      <c r="JXF45" s="165"/>
      <c r="JXG45" s="159"/>
      <c r="JXH45" s="165"/>
      <c r="JXI45" s="159"/>
      <c r="JXJ45" s="165"/>
      <c r="JXK45" s="159"/>
      <c r="JXL45" s="165"/>
      <c r="JXM45" s="159"/>
      <c r="JXN45" s="165"/>
      <c r="JXO45" s="159"/>
      <c r="JXP45" s="165"/>
      <c r="JXQ45" s="159"/>
      <c r="JXR45" s="165"/>
      <c r="JXS45" s="159"/>
      <c r="JXT45" s="165"/>
      <c r="JXU45" s="159"/>
      <c r="JXV45" s="165"/>
      <c r="JXW45" s="159"/>
      <c r="JXX45" s="165"/>
      <c r="JXY45" s="159"/>
      <c r="JXZ45" s="165"/>
      <c r="JYA45" s="159"/>
      <c r="JYB45" s="165"/>
      <c r="JYC45" s="159"/>
      <c r="JYD45" s="165"/>
      <c r="JYE45" s="159"/>
      <c r="JYF45" s="165"/>
      <c r="JYG45" s="159"/>
      <c r="JYH45" s="165"/>
      <c r="JYI45" s="159"/>
      <c r="JYJ45" s="165"/>
      <c r="JYK45" s="159"/>
      <c r="JYL45" s="165"/>
      <c r="JYM45" s="159"/>
      <c r="JYN45" s="165"/>
      <c r="JYO45" s="159"/>
      <c r="JYP45" s="165"/>
      <c r="JYQ45" s="159"/>
      <c r="JYR45" s="165"/>
      <c r="JYS45" s="159"/>
      <c r="JYT45" s="165"/>
      <c r="JYU45" s="159"/>
      <c r="JYV45" s="165"/>
      <c r="JYW45" s="159"/>
      <c r="JYX45" s="165"/>
      <c r="JYY45" s="159"/>
      <c r="JYZ45" s="165"/>
      <c r="JZA45" s="159"/>
      <c r="JZB45" s="165"/>
      <c r="JZC45" s="159"/>
      <c r="JZD45" s="165"/>
      <c r="JZE45" s="159"/>
      <c r="JZF45" s="165"/>
      <c r="JZG45" s="159"/>
      <c r="JZH45" s="165"/>
      <c r="JZI45" s="159"/>
      <c r="JZJ45" s="165"/>
      <c r="JZK45" s="159"/>
      <c r="JZL45" s="165"/>
      <c r="JZM45" s="159"/>
      <c r="JZN45" s="165"/>
      <c r="JZO45" s="159"/>
      <c r="JZP45" s="165"/>
      <c r="JZQ45" s="159"/>
      <c r="JZR45" s="165"/>
      <c r="JZS45" s="159"/>
      <c r="JZT45" s="165"/>
      <c r="JZU45" s="159"/>
      <c r="JZV45" s="165"/>
      <c r="JZW45" s="159"/>
      <c r="JZX45" s="165"/>
      <c r="JZY45" s="159"/>
      <c r="JZZ45" s="165"/>
      <c r="KAA45" s="159"/>
      <c r="KAB45" s="165"/>
      <c r="KAC45" s="159"/>
      <c r="KAD45" s="165"/>
      <c r="KAE45" s="159"/>
      <c r="KAF45" s="165"/>
      <c r="KAG45" s="159"/>
      <c r="KAH45" s="165"/>
      <c r="KAI45" s="159"/>
      <c r="KAJ45" s="165"/>
      <c r="KAK45" s="159"/>
      <c r="KAL45" s="165"/>
      <c r="KAM45" s="159"/>
      <c r="KAN45" s="165"/>
      <c r="KAO45" s="159"/>
      <c r="KAP45" s="165"/>
      <c r="KAQ45" s="159"/>
      <c r="KAR45" s="165"/>
      <c r="KAS45" s="159"/>
      <c r="KAT45" s="165"/>
      <c r="KAU45" s="159"/>
      <c r="KAV45" s="165"/>
      <c r="KAW45" s="159"/>
      <c r="KAX45" s="165"/>
      <c r="KAY45" s="159"/>
      <c r="KAZ45" s="165"/>
      <c r="KBA45" s="159"/>
      <c r="KBB45" s="165"/>
      <c r="KBC45" s="159"/>
      <c r="KBD45" s="165"/>
      <c r="KBE45" s="159"/>
      <c r="KBF45" s="165"/>
      <c r="KBG45" s="159"/>
      <c r="KBH45" s="165"/>
      <c r="KBI45" s="159"/>
      <c r="KBJ45" s="165"/>
      <c r="KBK45" s="159"/>
      <c r="KBL45" s="165"/>
      <c r="KBM45" s="159"/>
      <c r="KBN45" s="165"/>
      <c r="KBO45" s="159"/>
      <c r="KBP45" s="165"/>
      <c r="KBQ45" s="159"/>
      <c r="KBR45" s="165"/>
      <c r="KBS45" s="159"/>
      <c r="KBT45" s="165"/>
      <c r="KBU45" s="159"/>
      <c r="KBV45" s="165"/>
      <c r="KBW45" s="159"/>
      <c r="KBX45" s="165"/>
      <c r="KBY45" s="159"/>
      <c r="KBZ45" s="165"/>
      <c r="KCA45" s="159"/>
      <c r="KCB45" s="165"/>
      <c r="KCC45" s="159"/>
      <c r="KCD45" s="165"/>
      <c r="KCE45" s="159"/>
      <c r="KCF45" s="165"/>
      <c r="KCG45" s="159"/>
      <c r="KCH45" s="165"/>
      <c r="KCI45" s="159"/>
      <c r="KCJ45" s="165"/>
      <c r="KCK45" s="159"/>
      <c r="KCL45" s="165"/>
      <c r="KCM45" s="159"/>
      <c r="KCN45" s="165"/>
      <c r="KCO45" s="159"/>
      <c r="KCP45" s="165"/>
      <c r="KCQ45" s="159"/>
      <c r="KCR45" s="165"/>
      <c r="KCS45" s="159"/>
      <c r="KCT45" s="165"/>
      <c r="KCU45" s="159"/>
      <c r="KCV45" s="165"/>
      <c r="KCW45" s="159"/>
      <c r="KCX45" s="165"/>
      <c r="KCY45" s="159"/>
      <c r="KCZ45" s="165"/>
      <c r="KDA45" s="159"/>
      <c r="KDB45" s="165"/>
      <c r="KDC45" s="159"/>
      <c r="KDD45" s="165"/>
      <c r="KDE45" s="159"/>
      <c r="KDF45" s="165"/>
      <c r="KDG45" s="159"/>
      <c r="KDH45" s="165"/>
      <c r="KDI45" s="159"/>
      <c r="KDJ45" s="165"/>
      <c r="KDK45" s="159"/>
      <c r="KDL45" s="165"/>
      <c r="KDM45" s="159"/>
      <c r="KDN45" s="165"/>
      <c r="KDO45" s="159"/>
      <c r="KDP45" s="165"/>
      <c r="KDQ45" s="159"/>
      <c r="KDR45" s="165"/>
      <c r="KDS45" s="159"/>
      <c r="KDT45" s="165"/>
      <c r="KDU45" s="159"/>
      <c r="KDV45" s="165"/>
      <c r="KDW45" s="159"/>
      <c r="KDX45" s="165"/>
      <c r="KDY45" s="159"/>
      <c r="KDZ45" s="165"/>
      <c r="KEA45" s="159"/>
      <c r="KEB45" s="165"/>
      <c r="KEC45" s="159"/>
      <c r="KED45" s="165"/>
      <c r="KEE45" s="159"/>
      <c r="KEF45" s="165"/>
      <c r="KEG45" s="159"/>
      <c r="KEH45" s="165"/>
      <c r="KEI45" s="159"/>
      <c r="KEJ45" s="165"/>
      <c r="KEK45" s="159"/>
      <c r="KEL45" s="165"/>
      <c r="KEM45" s="159"/>
      <c r="KEN45" s="165"/>
      <c r="KEO45" s="159"/>
      <c r="KEP45" s="165"/>
      <c r="KEQ45" s="159"/>
      <c r="KER45" s="165"/>
      <c r="KES45" s="159"/>
      <c r="KET45" s="165"/>
      <c r="KEU45" s="159"/>
      <c r="KEV45" s="165"/>
      <c r="KEW45" s="159"/>
      <c r="KEX45" s="165"/>
      <c r="KEY45" s="159"/>
      <c r="KEZ45" s="165"/>
      <c r="KFA45" s="159"/>
      <c r="KFB45" s="165"/>
      <c r="KFC45" s="159"/>
      <c r="KFD45" s="165"/>
      <c r="KFE45" s="159"/>
      <c r="KFF45" s="165"/>
      <c r="KFG45" s="159"/>
      <c r="KFH45" s="165"/>
      <c r="KFI45" s="159"/>
      <c r="KFJ45" s="165"/>
      <c r="KFK45" s="159"/>
      <c r="KFL45" s="165"/>
      <c r="KFM45" s="159"/>
      <c r="KFN45" s="165"/>
      <c r="KFO45" s="159"/>
      <c r="KFP45" s="165"/>
      <c r="KFQ45" s="159"/>
      <c r="KFR45" s="165"/>
      <c r="KFS45" s="159"/>
      <c r="KFT45" s="165"/>
      <c r="KFU45" s="159"/>
      <c r="KFV45" s="165"/>
      <c r="KFW45" s="159"/>
      <c r="KFX45" s="165"/>
      <c r="KFY45" s="159"/>
      <c r="KFZ45" s="165"/>
      <c r="KGA45" s="159"/>
      <c r="KGB45" s="165"/>
      <c r="KGC45" s="159"/>
      <c r="KGD45" s="165"/>
      <c r="KGE45" s="159"/>
      <c r="KGF45" s="165"/>
      <c r="KGG45" s="159"/>
      <c r="KGH45" s="165"/>
      <c r="KGI45" s="159"/>
      <c r="KGJ45" s="165"/>
      <c r="KGK45" s="159"/>
      <c r="KGL45" s="165"/>
      <c r="KGM45" s="159"/>
      <c r="KGN45" s="165"/>
      <c r="KGO45" s="159"/>
      <c r="KGP45" s="165"/>
      <c r="KGQ45" s="159"/>
      <c r="KGR45" s="165"/>
      <c r="KGS45" s="159"/>
      <c r="KGT45" s="165"/>
      <c r="KGU45" s="159"/>
      <c r="KGV45" s="165"/>
      <c r="KGW45" s="159"/>
      <c r="KGX45" s="165"/>
      <c r="KGY45" s="159"/>
      <c r="KGZ45" s="165"/>
      <c r="KHA45" s="159"/>
      <c r="KHB45" s="165"/>
      <c r="KHC45" s="159"/>
      <c r="KHD45" s="165"/>
      <c r="KHE45" s="159"/>
      <c r="KHF45" s="165"/>
      <c r="KHG45" s="159"/>
      <c r="KHH45" s="165"/>
      <c r="KHI45" s="159"/>
      <c r="KHJ45" s="165"/>
      <c r="KHK45" s="159"/>
      <c r="KHL45" s="165"/>
      <c r="KHM45" s="159"/>
      <c r="KHN45" s="165"/>
      <c r="KHO45" s="159"/>
      <c r="KHP45" s="165"/>
      <c r="KHQ45" s="159"/>
      <c r="KHR45" s="165"/>
      <c r="KHS45" s="159"/>
      <c r="KHT45" s="165"/>
      <c r="KHU45" s="159"/>
      <c r="KHV45" s="165"/>
      <c r="KHW45" s="159"/>
      <c r="KHX45" s="165"/>
      <c r="KHY45" s="159"/>
      <c r="KHZ45" s="165"/>
      <c r="KIA45" s="159"/>
      <c r="KIB45" s="165"/>
      <c r="KIC45" s="159"/>
      <c r="KID45" s="165"/>
      <c r="KIE45" s="159"/>
      <c r="KIF45" s="165"/>
      <c r="KIG45" s="159"/>
      <c r="KIH45" s="165"/>
      <c r="KII45" s="159"/>
      <c r="KIJ45" s="165"/>
      <c r="KIK45" s="159"/>
      <c r="KIL45" s="165"/>
      <c r="KIM45" s="159"/>
      <c r="KIN45" s="165"/>
      <c r="KIO45" s="159"/>
      <c r="KIP45" s="165"/>
      <c r="KIQ45" s="159"/>
      <c r="KIR45" s="165"/>
      <c r="KIS45" s="159"/>
      <c r="KIT45" s="165"/>
      <c r="KIU45" s="159"/>
      <c r="KIV45" s="165"/>
      <c r="KIW45" s="159"/>
      <c r="KIX45" s="165"/>
      <c r="KIY45" s="159"/>
      <c r="KIZ45" s="165"/>
      <c r="KJA45" s="159"/>
      <c r="KJB45" s="165"/>
      <c r="KJC45" s="159"/>
      <c r="KJD45" s="165"/>
      <c r="KJE45" s="159"/>
      <c r="KJF45" s="165"/>
      <c r="KJG45" s="159"/>
      <c r="KJH45" s="165"/>
      <c r="KJI45" s="159"/>
      <c r="KJJ45" s="165"/>
      <c r="KJK45" s="159"/>
      <c r="KJL45" s="165"/>
      <c r="KJM45" s="159"/>
      <c r="KJN45" s="165"/>
      <c r="KJO45" s="159"/>
      <c r="KJP45" s="165"/>
      <c r="KJQ45" s="159"/>
      <c r="KJR45" s="165"/>
      <c r="KJS45" s="159"/>
      <c r="KJT45" s="165"/>
      <c r="KJU45" s="159"/>
      <c r="KJV45" s="165"/>
      <c r="KJW45" s="159"/>
      <c r="KJX45" s="165"/>
      <c r="KJY45" s="159"/>
      <c r="KJZ45" s="165"/>
      <c r="KKA45" s="159"/>
      <c r="KKB45" s="165"/>
      <c r="KKC45" s="159"/>
      <c r="KKD45" s="165"/>
      <c r="KKE45" s="159"/>
      <c r="KKF45" s="165"/>
      <c r="KKG45" s="159"/>
      <c r="KKH45" s="165"/>
      <c r="KKI45" s="159"/>
      <c r="KKJ45" s="165"/>
      <c r="KKK45" s="159"/>
      <c r="KKL45" s="165"/>
      <c r="KKM45" s="159"/>
      <c r="KKN45" s="165"/>
      <c r="KKO45" s="159"/>
      <c r="KKP45" s="165"/>
      <c r="KKQ45" s="159"/>
      <c r="KKR45" s="165"/>
      <c r="KKS45" s="159"/>
      <c r="KKT45" s="165"/>
      <c r="KKU45" s="159"/>
      <c r="KKV45" s="165"/>
      <c r="KKW45" s="159"/>
      <c r="KKX45" s="165"/>
      <c r="KKY45" s="159"/>
      <c r="KKZ45" s="165"/>
      <c r="KLA45" s="159"/>
      <c r="KLB45" s="165"/>
      <c r="KLC45" s="159"/>
      <c r="KLD45" s="165"/>
      <c r="KLE45" s="159"/>
      <c r="KLF45" s="165"/>
      <c r="KLG45" s="159"/>
      <c r="KLH45" s="165"/>
      <c r="KLI45" s="159"/>
      <c r="KLJ45" s="165"/>
      <c r="KLK45" s="159"/>
      <c r="KLL45" s="165"/>
      <c r="KLM45" s="159"/>
      <c r="KLN45" s="165"/>
      <c r="KLO45" s="159"/>
      <c r="KLP45" s="165"/>
      <c r="KLQ45" s="159"/>
      <c r="KLR45" s="165"/>
      <c r="KLS45" s="159"/>
      <c r="KLT45" s="165"/>
      <c r="KLU45" s="159"/>
      <c r="KLV45" s="165"/>
      <c r="KLW45" s="159"/>
      <c r="KLX45" s="165"/>
      <c r="KLY45" s="159"/>
      <c r="KLZ45" s="165"/>
      <c r="KMA45" s="159"/>
      <c r="KMB45" s="165"/>
      <c r="KMC45" s="159"/>
      <c r="KMD45" s="165"/>
      <c r="KME45" s="159"/>
      <c r="KMF45" s="165"/>
      <c r="KMG45" s="159"/>
      <c r="KMH45" s="165"/>
      <c r="KMI45" s="159"/>
      <c r="KMJ45" s="165"/>
      <c r="KMK45" s="159"/>
      <c r="KML45" s="165"/>
      <c r="KMM45" s="159"/>
      <c r="KMN45" s="165"/>
      <c r="KMO45" s="159"/>
      <c r="KMP45" s="165"/>
      <c r="KMQ45" s="159"/>
      <c r="KMR45" s="165"/>
      <c r="KMS45" s="159"/>
      <c r="KMT45" s="165"/>
      <c r="KMU45" s="159"/>
      <c r="KMV45" s="165"/>
      <c r="KMW45" s="159"/>
      <c r="KMX45" s="165"/>
      <c r="KMY45" s="159"/>
      <c r="KMZ45" s="165"/>
      <c r="KNA45" s="159"/>
      <c r="KNB45" s="165"/>
      <c r="KNC45" s="159"/>
      <c r="KND45" s="165"/>
      <c r="KNE45" s="159"/>
      <c r="KNF45" s="165"/>
      <c r="KNG45" s="159"/>
      <c r="KNH45" s="165"/>
      <c r="KNI45" s="159"/>
      <c r="KNJ45" s="165"/>
      <c r="KNK45" s="159"/>
      <c r="KNL45" s="165"/>
      <c r="KNM45" s="159"/>
      <c r="KNN45" s="165"/>
      <c r="KNO45" s="159"/>
      <c r="KNP45" s="165"/>
      <c r="KNQ45" s="159"/>
      <c r="KNR45" s="165"/>
      <c r="KNS45" s="159"/>
      <c r="KNT45" s="165"/>
      <c r="KNU45" s="159"/>
      <c r="KNV45" s="165"/>
      <c r="KNW45" s="159"/>
      <c r="KNX45" s="165"/>
      <c r="KNY45" s="159"/>
      <c r="KNZ45" s="165"/>
      <c r="KOA45" s="159"/>
      <c r="KOB45" s="165"/>
      <c r="KOC45" s="159"/>
      <c r="KOD45" s="165"/>
      <c r="KOE45" s="159"/>
      <c r="KOF45" s="165"/>
      <c r="KOG45" s="159"/>
      <c r="KOH45" s="165"/>
      <c r="KOI45" s="159"/>
      <c r="KOJ45" s="165"/>
      <c r="KOK45" s="159"/>
      <c r="KOL45" s="165"/>
      <c r="KOM45" s="159"/>
      <c r="KON45" s="165"/>
      <c r="KOO45" s="159"/>
      <c r="KOP45" s="165"/>
      <c r="KOQ45" s="159"/>
      <c r="KOR45" s="165"/>
      <c r="KOS45" s="159"/>
      <c r="KOT45" s="165"/>
      <c r="KOU45" s="159"/>
      <c r="KOV45" s="165"/>
      <c r="KOW45" s="159"/>
      <c r="KOX45" s="165"/>
      <c r="KOY45" s="159"/>
      <c r="KOZ45" s="165"/>
      <c r="KPA45" s="159"/>
      <c r="KPB45" s="165"/>
      <c r="KPC45" s="159"/>
      <c r="KPD45" s="165"/>
      <c r="KPE45" s="159"/>
      <c r="KPF45" s="165"/>
      <c r="KPG45" s="159"/>
      <c r="KPH45" s="165"/>
      <c r="KPI45" s="159"/>
      <c r="KPJ45" s="165"/>
      <c r="KPK45" s="159"/>
      <c r="KPL45" s="165"/>
      <c r="KPM45" s="159"/>
      <c r="KPN45" s="165"/>
      <c r="KPO45" s="159"/>
      <c r="KPP45" s="165"/>
      <c r="KPQ45" s="159"/>
      <c r="KPR45" s="165"/>
      <c r="KPS45" s="159"/>
      <c r="KPT45" s="165"/>
      <c r="KPU45" s="159"/>
      <c r="KPV45" s="165"/>
      <c r="KPW45" s="159"/>
      <c r="KPX45" s="165"/>
      <c r="KPY45" s="159"/>
      <c r="KPZ45" s="165"/>
      <c r="KQA45" s="159"/>
      <c r="KQB45" s="165"/>
      <c r="KQC45" s="159"/>
      <c r="KQD45" s="165"/>
      <c r="KQE45" s="159"/>
      <c r="KQF45" s="165"/>
      <c r="KQG45" s="159"/>
      <c r="KQH45" s="165"/>
      <c r="KQI45" s="159"/>
      <c r="KQJ45" s="165"/>
      <c r="KQK45" s="159"/>
      <c r="KQL45" s="165"/>
      <c r="KQM45" s="159"/>
      <c r="KQN45" s="165"/>
      <c r="KQO45" s="159"/>
      <c r="KQP45" s="165"/>
      <c r="KQQ45" s="159"/>
      <c r="KQR45" s="165"/>
      <c r="KQS45" s="159"/>
      <c r="KQT45" s="165"/>
      <c r="KQU45" s="159"/>
      <c r="KQV45" s="165"/>
      <c r="KQW45" s="159"/>
      <c r="KQX45" s="165"/>
      <c r="KQY45" s="159"/>
      <c r="KQZ45" s="165"/>
      <c r="KRA45" s="159"/>
      <c r="KRB45" s="165"/>
      <c r="KRC45" s="159"/>
      <c r="KRD45" s="165"/>
      <c r="KRE45" s="159"/>
      <c r="KRF45" s="165"/>
      <c r="KRG45" s="159"/>
      <c r="KRH45" s="165"/>
      <c r="KRI45" s="159"/>
      <c r="KRJ45" s="165"/>
      <c r="KRK45" s="159"/>
      <c r="KRL45" s="165"/>
      <c r="KRM45" s="159"/>
      <c r="KRN45" s="165"/>
      <c r="KRO45" s="159"/>
      <c r="KRP45" s="165"/>
      <c r="KRQ45" s="159"/>
      <c r="KRR45" s="165"/>
      <c r="KRS45" s="159"/>
      <c r="KRT45" s="165"/>
      <c r="KRU45" s="159"/>
      <c r="KRV45" s="165"/>
      <c r="KRW45" s="159"/>
      <c r="KRX45" s="165"/>
      <c r="KRY45" s="159"/>
      <c r="KRZ45" s="165"/>
      <c r="KSA45" s="159"/>
      <c r="KSB45" s="165"/>
      <c r="KSC45" s="159"/>
      <c r="KSD45" s="165"/>
      <c r="KSE45" s="159"/>
      <c r="KSF45" s="165"/>
      <c r="KSG45" s="159"/>
      <c r="KSH45" s="165"/>
      <c r="KSI45" s="159"/>
      <c r="KSJ45" s="165"/>
      <c r="KSK45" s="159"/>
      <c r="KSL45" s="165"/>
      <c r="KSM45" s="159"/>
      <c r="KSN45" s="165"/>
      <c r="KSO45" s="159"/>
      <c r="KSP45" s="165"/>
      <c r="KSQ45" s="159"/>
      <c r="KSR45" s="165"/>
      <c r="KSS45" s="159"/>
      <c r="KST45" s="165"/>
      <c r="KSU45" s="159"/>
      <c r="KSV45" s="165"/>
      <c r="KSW45" s="159"/>
      <c r="KSX45" s="165"/>
      <c r="KSY45" s="159"/>
      <c r="KSZ45" s="165"/>
      <c r="KTA45" s="159"/>
      <c r="KTB45" s="165"/>
      <c r="KTC45" s="159"/>
      <c r="KTD45" s="165"/>
      <c r="KTE45" s="159"/>
      <c r="KTF45" s="165"/>
      <c r="KTG45" s="159"/>
      <c r="KTH45" s="165"/>
      <c r="KTI45" s="159"/>
      <c r="KTJ45" s="165"/>
      <c r="KTK45" s="159"/>
      <c r="KTL45" s="165"/>
      <c r="KTM45" s="159"/>
      <c r="KTN45" s="165"/>
      <c r="KTO45" s="159"/>
      <c r="KTP45" s="165"/>
      <c r="KTQ45" s="159"/>
      <c r="KTR45" s="165"/>
      <c r="KTS45" s="159"/>
      <c r="KTT45" s="165"/>
      <c r="KTU45" s="159"/>
      <c r="KTV45" s="165"/>
      <c r="KTW45" s="159"/>
      <c r="KTX45" s="165"/>
      <c r="KTY45" s="159"/>
      <c r="KTZ45" s="165"/>
      <c r="KUA45" s="159"/>
      <c r="KUB45" s="165"/>
      <c r="KUC45" s="159"/>
      <c r="KUD45" s="165"/>
      <c r="KUE45" s="159"/>
      <c r="KUF45" s="165"/>
      <c r="KUG45" s="159"/>
      <c r="KUH45" s="165"/>
      <c r="KUI45" s="159"/>
      <c r="KUJ45" s="165"/>
      <c r="KUK45" s="159"/>
      <c r="KUL45" s="165"/>
      <c r="KUM45" s="159"/>
      <c r="KUN45" s="165"/>
      <c r="KUO45" s="159"/>
      <c r="KUP45" s="165"/>
      <c r="KUQ45" s="159"/>
      <c r="KUR45" s="165"/>
      <c r="KUS45" s="159"/>
      <c r="KUT45" s="165"/>
      <c r="KUU45" s="159"/>
      <c r="KUV45" s="165"/>
      <c r="KUW45" s="159"/>
      <c r="KUX45" s="165"/>
      <c r="KUY45" s="159"/>
      <c r="KUZ45" s="165"/>
      <c r="KVA45" s="159"/>
      <c r="KVB45" s="165"/>
      <c r="KVC45" s="159"/>
      <c r="KVD45" s="165"/>
      <c r="KVE45" s="159"/>
      <c r="KVF45" s="165"/>
      <c r="KVG45" s="159"/>
      <c r="KVH45" s="165"/>
      <c r="KVI45" s="159"/>
      <c r="KVJ45" s="165"/>
      <c r="KVK45" s="159"/>
      <c r="KVL45" s="165"/>
      <c r="KVM45" s="159"/>
      <c r="KVN45" s="165"/>
      <c r="KVO45" s="159"/>
      <c r="KVP45" s="165"/>
      <c r="KVQ45" s="159"/>
      <c r="KVR45" s="165"/>
      <c r="KVS45" s="159"/>
      <c r="KVT45" s="165"/>
      <c r="KVU45" s="159"/>
      <c r="KVV45" s="165"/>
      <c r="KVW45" s="159"/>
      <c r="KVX45" s="165"/>
      <c r="KVY45" s="159"/>
      <c r="KVZ45" s="165"/>
      <c r="KWA45" s="159"/>
      <c r="KWB45" s="165"/>
      <c r="KWC45" s="159"/>
      <c r="KWD45" s="165"/>
      <c r="KWE45" s="159"/>
      <c r="KWF45" s="165"/>
      <c r="KWG45" s="159"/>
      <c r="KWH45" s="165"/>
      <c r="KWI45" s="159"/>
      <c r="KWJ45" s="165"/>
      <c r="KWK45" s="159"/>
      <c r="KWL45" s="165"/>
      <c r="KWM45" s="159"/>
      <c r="KWN45" s="165"/>
      <c r="KWO45" s="159"/>
      <c r="KWP45" s="165"/>
      <c r="KWQ45" s="159"/>
      <c r="KWR45" s="165"/>
      <c r="KWS45" s="159"/>
      <c r="KWT45" s="165"/>
      <c r="KWU45" s="159"/>
      <c r="KWV45" s="165"/>
      <c r="KWW45" s="159"/>
      <c r="KWX45" s="165"/>
      <c r="KWY45" s="159"/>
      <c r="KWZ45" s="165"/>
      <c r="KXA45" s="159"/>
      <c r="KXB45" s="165"/>
      <c r="KXC45" s="159"/>
      <c r="KXD45" s="165"/>
      <c r="KXE45" s="159"/>
      <c r="KXF45" s="165"/>
      <c r="KXG45" s="159"/>
      <c r="KXH45" s="165"/>
      <c r="KXI45" s="159"/>
      <c r="KXJ45" s="165"/>
      <c r="KXK45" s="159"/>
      <c r="KXL45" s="165"/>
      <c r="KXM45" s="159"/>
      <c r="KXN45" s="165"/>
      <c r="KXO45" s="159"/>
      <c r="KXP45" s="165"/>
      <c r="KXQ45" s="159"/>
      <c r="KXR45" s="165"/>
      <c r="KXS45" s="159"/>
      <c r="KXT45" s="165"/>
      <c r="KXU45" s="159"/>
      <c r="KXV45" s="165"/>
      <c r="KXW45" s="159"/>
      <c r="KXX45" s="165"/>
      <c r="KXY45" s="159"/>
      <c r="KXZ45" s="165"/>
      <c r="KYA45" s="159"/>
      <c r="KYB45" s="165"/>
      <c r="KYC45" s="159"/>
      <c r="KYD45" s="165"/>
      <c r="KYE45" s="159"/>
      <c r="KYF45" s="165"/>
      <c r="KYG45" s="159"/>
      <c r="KYH45" s="165"/>
      <c r="KYI45" s="159"/>
      <c r="KYJ45" s="165"/>
      <c r="KYK45" s="159"/>
      <c r="KYL45" s="165"/>
      <c r="KYM45" s="159"/>
      <c r="KYN45" s="165"/>
      <c r="KYO45" s="159"/>
      <c r="KYP45" s="165"/>
      <c r="KYQ45" s="159"/>
      <c r="KYR45" s="165"/>
      <c r="KYS45" s="159"/>
      <c r="KYT45" s="165"/>
      <c r="KYU45" s="159"/>
      <c r="KYV45" s="165"/>
      <c r="KYW45" s="159"/>
      <c r="KYX45" s="165"/>
      <c r="KYY45" s="159"/>
      <c r="KYZ45" s="165"/>
      <c r="KZA45" s="159"/>
      <c r="KZB45" s="165"/>
      <c r="KZC45" s="159"/>
      <c r="KZD45" s="165"/>
      <c r="KZE45" s="159"/>
      <c r="KZF45" s="165"/>
      <c r="KZG45" s="159"/>
      <c r="KZH45" s="165"/>
      <c r="KZI45" s="159"/>
      <c r="KZJ45" s="165"/>
      <c r="KZK45" s="159"/>
      <c r="KZL45" s="165"/>
      <c r="KZM45" s="159"/>
      <c r="KZN45" s="165"/>
      <c r="KZO45" s="159"/>
      <c r="KZP45" s="165"/>
      <c r="KZQ45" s="159"/>
      <c r="KZR45" s="165"/>
      <c r="KZS45" s="159"/>
      <c r="KZT45" s="165"/>
      <c r="KZU45" s="159"/>
      <c r="KZV45" s="165"/>
      <c r="KZW45" s="159"/>
      <c r="KZX45" s="165"/>
      <c r="KZY45" s="159"/>
      <c r="KZZ45" s="165"/>
      <c r="LAA45" s="159"/>
      <c r="LAB45" s="165"/>
      <c r="LAC45" s="159"/>
      <c r="LAD45" s="165"/>
      <c r="LAE45" s="159"/>
      <c r="LAF45" s="165"/>
      <c r="LAG45" s="159"/>
      <c r="LAH45" s="165"/>
      <c r="LAI45" s="159"/>
      <c r="LAJ45" s="165"/>
      <c r="LAK45" s="159"/>
      <c r="LAL45" s="165"/>
      <c r="LAM45" s="159"/>
      <c r="LAN45" s="165"/>
      <c r="LAO45" s="159"/>
      <c r="LAP45" s="165"/>
      <c r="LAQ45" s="159"/>
      <c r="LAR45" s="165"/>
      <c r="LAS45" s="159"/>
      <c r="LAT45" s="165"/>
      <c r="LAU45" s="159"/>
      <c r="LAV45" s="165"/>
      <c r="LAW45" s="159"/>
      <c r="LAX45" s="165"/>
      <c r="LAY45" s="159"/>
      <c r="LAZ45" s="165"/>
      <c r="LBA45" s="159"/>
      <c r="LBB45" s="165"/>
      <c r="LBC45" s="159"/>
      <c r="LBD45" s="165"/>
      <c r="LBE45" s="159"/>
      <c r="LBF45" s="165"/>
      <c r="LBG45" s="159"/>
      <c r="LBH45" s="165"/>
      <c r="LBI45" s="159"/>
      <c r="LBJ45" s="165"/>
      <c r="LBK45" s="159"/>
      <c r="LBL45" s="165"/>
      <c r="LBM45" s="159"/>
      <c r="LBN45" s="165"/>
      <c r="LBO45" s="159"/>
      <c r="LBP45" s="165"/>
      <c r="LBQ45" s="159"/>
      <c r="LBR45" s="165"/>
      <c r="LBS45" s="159"/>
      <c r="LBT45" s="165"/>
      <c r="LBU45" s="159"/>
      <c r="LBV45" s="165"/>
      <c r="LBW45" s="159"/>
      <c r="LBX45" s="165"/>
      <c r="LBY45" s="159"/>
      <c r="LBZ45" s="165"/>
      <c r="LCA45" s="159"/>
      <c r="LCB45" s="165"/>
      <c r="LCC45" s="159"/>
      <c r="LCD45" s="165"/>
      <c r="LCE45" s="159"/>
      <c r="LCF45" s="165"/>
      <c r="LCG45" s="159"/>
      <c r="LCH45" s="165"/>
      <c r="LCI45" s="159"/>
      <c r="LCJ45" s="165"/>
      <c r="LCK45" s="159"/>
      <c r="LCL45" s="165"/>
      <c r="LCM45" s="159"/>
      <c r="LCN45" s="165"/>
      <c r="LCO45" s="159"/>
      <c r="LCP45" s="165"/>
      <c r="LCQ45" s="159"/>
      <c r="LCR45" s="165"/>
      <c r="LCS45" s="159"/>
      <c r="LCT45" s="165"/>
      <c r="LCU45" s="159"/>
      <c r="LCV45" s="165"/>
      <c r="LCW45" s="159"/>
      <c r="LCX45" s="165"/>
      <c r="LCY45" s="159"/>
      <c r="LCZ45" s="165"/>
      <c r="LDA45" s="159"/>
      <c r="LDB45" s="165"/>
      <c r="LDC45" s="159"/>
      <c r="LDD45" s="165"/>
      <c r="LDE45" s="159"/>
      <c r="LDF45" s="165"/>
      <c r="LDG45" s="159"/>
      <c r="LDH45" s="165"/>
      <c r="LDI45" s="159"/>
      <c r="LDJ45" s="165"/>
      <c r="LDK45" s="159"/>
      <c r="LDL45" s="165"/>
      <c r="LDM45" s="159"/>
      <c r="LDN45" s="165"/>
      <c r="LDO45" s="159"/>
      <c r="LDP45" s="165"/>
      <c r="LDQ45" s="159"/>
      <c r="LDR45" s="165"/>
      <c r="LDS45" s="159"/>
      <c r="LDT45" s="165"/>
      <c r="LDU45" s="159"/>
      <c r="LDV45" s="165"/>
      <c r="LDW45" s="159"/>
      <c r="LDX45" s="165"/>
      <c r="LDY45" s="159"/>
      <c r="LDZ45" s="165"/>
      <c r="LEA45" s="159"/>
      <c r="LEB45" s="165"/>
      <c r="LEC45" s="159"/>
      <c r="LED45" s="165"/>
      <c r="LEE45" s="159"/>
      <c r="LEF45" s="165"/>
      <c r="LEG45" s="159"/>
      <c r="LEH45" s="165"/>
      <c r="LEI45" s="159"/>
      <c r="LEJ45" s="165"/>
      <c r="LEK45" s="159"/>
      <c r="LEL45" s="165"/>
      <c r="LEM45" s="159"/>
      <c r="LEN45" s="165"/>
      <c r="LEO45" s="159"/>
      <c r="LEP45" s="165"/>
      <c r="LEQ45" s="159"/>
      <c r="LER45" s="165"/>
      <c r="LES45" s="159"/>
      <c r="LET45" s="165"/>
      <c r="LEU45" s="159"/>
      <c r="LEV45" s="165"/>
      <c r="LEW45" s="159"/>
      <c r="LEX45" s="165"/>
      <c r="LEY45" s="159"/>
      <c r="LEZ45" s="165"/>
      <c r="LFA45" s="159"/>
      <c r="LFB45" s="165"/>
      <c r="LFC45" s="159"/>
      <c r="LFD45" s="165"/>
      <c r="LFE45" s="159"/>
      <c r="LFF45" s="165"/>
      <c r="LFG45" s="159"/>
      <c r="LFH45" s="165"/>
      <c r="LFI45" s="159"/>
      <c r="LFJ45" s="165"/>
      <c r="LFK45" s="159"/>
      <c r="LFL45" s="165"/>
      <c r="LFM45" s="159"/>
      <c r="LFN45" s="165"/>
      <c r="LFO45" s="159"/>
      <c r="LFP45" s="165"/>
      <c r="LFQ45" s="159"/>
      <c r="LFR45" s="165"/>
      <c r="LFS45" s="159"/>
      <c r="LFT45" s="165"/>
      <c r="LFU45" s="159"/>
      <c r="LFV45" s="165"/>
      <c r="LFW45" s="159"/>
      <c r="LFX45" s="165"/>
      <c r="LFY45" s="159"/>
      <c r="LFZ45" s="165"/>
      <c r="LGA45" s="159"/>
      <c r="LGB45" s="165"/>
      <c r="LGC45" s="159"/>
      <c r="LGD45" s="165"/>
      <c r="LGE45" s="159"/>
      <c r="LGF45" s="165"/>
      <c r="LGG45" s="159"/>
      <c r="LGH45" s="165"/>
      <c r="LGI45" s="159"/>
      <c r="LGJ45" s="165"/>
      <c r="LGK45" s="159"/>
      <c r="LGL45" s="165"/>
      <c r="LGM45" s="159"/>
      <c r="LGN45" s="165"/>
      <c r="LGO45" s="159"/>
      <c r="LGP45" s="165"/>
      <c r="LGQ45" s="159"/>
      <c r="LGR45" s="165"/>
      <c r="LGS45" s="159"/>
      <c r="LGT45" s="165"/>
      <c r="LGU45" s="159"/>
      <c r="LGV45" s="165"/>
      <c r="LGW45" s="159"/>
      <c r="LGX45" s="165"/>
      <c r="LGY45" s="159"/>
      <c r="LGZ45" s="165"/>
      <c r="LHA45" s="159"/>
      <c r="LHB45" s="165"/>
      <c r="LHC45" s="159"/>
      <c r="LHD45" s="165"/>
      <c r="LHE45" s="159"/>
      <c r="LHF45" s="165"/>
      <c r="LHG45" s="159"/>
      <c r="LHH45" s="165"/>
      <c r="LHI45" s="159"/>
      <c r="LHJ45" s="165"/>
      <c r="LHK45" s="159"/>
      <c r="LHL45" s="165"/>
      <c r="LHM45" s="159"/>
      <c r="LHN45" s="165"/>
      <c r="LHO45" s="159"/>
      <c r="LHP45" s="165"/>
      <c r="LHQ45" s="159"/>
      <c r="LHR45" s="165"/>
      <c r="LHS45" s="159"/>
      <c r="LHT45" s="165"/>
      <c r="LHU45" s="159"/>
      <c r="LHV45" s="165"/>
      <c r="LHW45" s="159"/>
      <c r="LHX45" s="165"/>
      <c r="LHY45" s="159"/>
      <c r="LHZ45" s="165"/>
      <c r="LIA45" s="159"/>
      <c r="LIB45" s="165"/>
      <c r="LIC45" s="159"/>
      <c r="LID45" s="165"/>
      <c r="LIE45" s="159"/>
      <c r="LIF45" s="165"/>
      <c r="LIG45" s="159"/>
      <c r="LIH45" s="165"/>
      <c r="LII45" s="159"/>
      <c r="LIJ45" s="165"/>
      <c r="LIK45" s="159"/>
      <c r="LIL45" s="165"/>
      <c r="LIM45" s="159"/>
      <c r="LIN45" s="165"/>
      <c r="LIO45" s="159"/>
      <c r="LIP45" s="165"/>
      <c r="LIQ45" s="159"/>
      <c r="LIR45" s="165"/>
      <c r="LIS45" s="159"/>
      <c r="LIT45" s="165"/>
      <c r="LIU45" s="159"/>
      <c r="LIV45" s="165"/>
      <c r="LIW45" s="159"/>
      <c r="LIX45" s="165"/>
      <c r="LIY45" s="159"/>
      <c r="LIZ45" s="165"/>
      <c r="LJA45" s="159"/>
      <c r="LJB45" s="165"/>
      <c r="LJC45" s="159"/>
      <c r="LJD45" s="165"/>
      <c r="LJE45" s="159"/>
      <c r="LJF45" s="165"/>
      <c r="LJG45" s="159"/>
      <c r="LJH45" s="165"/>
      <c r="LJI45" s="159"/>
      <c r="LJJ45" s="165"/>
      <c r="LJK45" s="159"/>
      <c r="LJL45" s="165"/>
      <c r="LJM45" s="159"/>
      <c r="LJN45" s="165"/>
      <c r="LJO45" s="159"/>
      <c r="LJP45" s="165"/>
      <c r="LJQ45" s="159"/>
      <c r="LJR45" s="165"/>
      <c r="LJS45" s="159"/>
      <c r="LJT45" s="165"/>
      <c r="LJU45" s="159"/>
      <c r="LJV45" s="165"/>
      <c r="LJW45" s="159"/>
      <c r="LJX45" s="165"/>
      <c r="LJY45" s="159"/>
      <c r="LJZ45" s="165"/>
      <c r="LKA45" s="159"/>
      <c r="LKB45" s="165"/>
      <c r="LKC45" s="159"/>
      <c r="LKD45" s="165"/>
      <c r="LKE45" s="159"/>
      <c r="LKF45" s="165"/>
      <c r="LKG45" s="159"/>
      <c r="LKH45" s="165"/>
      <c r="LKI45" s="159"/>
      <c r="LKJ45" s="165"/>
      <c r="LKK45" s="159"/>
      <c r="LKL45" s="165"/>
      <c r="LKM45" s="159"/>
      <c r="LKN45" s="165"/>
      <c r="LKO45" s="159"/>
      <c r="LKP45" s="165"/>
      <c r="LKQ45" s="159"/>
      <c r="LKR45" s="165"/>
      <c r="LKS45" s="159"/>
      <c r="LKT45" s="165"/>
      <c r="LKU45" s="159"/>
      <c r="LKV45" s="165"/>
      <c r="LKW45" s="159"/>
      <c r="LKX45" s="165"/>
      <c r="LKY45" s="159"/>
      <c r="LKZ45" s="165"/>
      <c r="LLA45" s="159"/>
      <c r="LLB45" s="165"/>
      <c r="LLC45" s="159"/>
      <c r="LLD45" s="165"/>
      <c r="LLE45" s="159"/>
      <c r="LLF45" s="165"/>
      <c r="LLG45" s="159"/>
      <c r="LLH45" s="165"/>
      <c r="LLI45" s="159"/>
      <c r="LLJ45" s="165"/>
      <c r="LLK45" s="159"/>
      <c r="LLL45" s="165"/>
      <c r="LLM45" s="159"/>
      <c r="LLN45" s="165"/>
      <c r="LLO45" s="159"/>
      <c r="LLP45" s="165"/>
      <c r="LLQ45" s="159"/>
      <c r="LLR45" s="165"/>
      <c r="LLS45" s="159"/>
      <c r="LLT45" s="165"/>
      <c r="LLU45" s="159"/>
      <c r="LLV45" s="165"/>
      <c r="LLW45" s="159"/>
      <c r="LLX45" s="165"/>
      <c r="LLY45" s="159"/>
      <c r="LLZ45" s="165"/>
      <c r="LMA45" s="159"/>
      <c r="LMB45" s="165"/>
      <c r="LMC45" s="159"/>
      <c r="LMD45" s="165"/>
      <c r="LME45" s="159"/>
      <c r="LMF45" s="165"/>
      <c r="LMG45" s="159"/>
      <c r="LMH45" s="165"/>
      <c r="LMI45" s="159"/>
      <c r="LMJ45" s="165"/>
      <c r="LMK45" s="159"/>
      <c r="LML45" s="165"/>
      <c r="LMM45" s="159"/>
      <c r="LMN45" s="165"/>
      <c r="LMO45" s="159"/>
      <c r="LMP45" s="165"/>
      <c r="LMQ45" s="159"/>
      <c r="LMR45" s="165"/>
      <c r="LMS45" s="159"/>
      <c r="LMT45" s="165"/>
      <c r="LMU45" s="159"/>
      <c r="LMV45" s="165"/>
      <c r="LMW45" s="159"/>
      <c r="LMX45" s="165"/>
      <c r="LMY45" s="159"/>
      <c r="LMZ45" s="165"/>
      <c r="LNA45" s="159"/>
      <c r="LNB45" s="165"/>
      <c r="LNC45" s="159"/>
      <c r="LND45" s="165"/>
      <c r="LNE45" s="159"/>
      <c r="LNF45" s="165"/>
      <c r="LNG45" s="159"/>
      <c r="LNH45" s="165"/>
      <c r="LNI45" s="159"/>
      <c r="LNJ45" s="165"/>
      <c r="LNK45" s="159"/>
      <c r="LNL45" s="165"/>
      <c r="LNM45" s="159"/>
      <c r="LNN45" s="165"/>
      <c r="LNO45" s="159"/>
      <c r="LNP45" s="165"/>
      <c r="LNQ45" s="159"/>
      <c r="LNR45" s="165"/>
      <c r="LNS45" s="159"/>
      <c r="LNT45" s="165"/>
      <c r="LNU45" s="159"/>
      <c r="LNV45" s="165"/>
      <c r="LNW45" s="159"/>
      <c r="LNX45" s="165"/>
      <c r="LNY45" s="159"/>
      <c r="LNZ45" s="165"/>
      <c r="LOA45" s="159"/>
      <c r="LOB45" s="165"/>
      <c r="LOC45" s="159"/>
      <c r="LOD45" s="165"/>
      <c r="LOE45" s="159"/>
      <c r="LOF45" s="165"/>
      <c r="LOG45" s="159"/>
      <c r="LOH45" s="165"/>
      <c r="LOI45" s="159"/>
      <c r="LOJ45" s="165"/>
      <c r="LOK45" s="159"/>
      <c r="LOL45" s="165"/>
      <c r="LOM45" s="159"/>
      <c r="LON45" s="165"/>
      <c r="LOO45" s="159"/>
      <c r="LOP45" s="165"/>
      <c r="LOQ45" s="159"/>
      <c r="LOR45" s="165"/>
      <c r="LOS45" s="159"/>
      <c r="LOT45" s="165"/>
      <c r="LOU45" s="159"/>
      <c r="LOV45" s="165"/>
      <c r="LOW45" s="159"/>
      <c r="LOX45" s="165"/>
      <c r="LOY45" s="159"/>
      <c r="LOZ45" s="165"/>
      <c r="LPA45" s="159"/>
      <c r="LPB45" s="165"/>
      <c r="LPC45" s="159"/>
      <c r="LPD45" s="165"/>
      <c r="LPE45" s="159"/>
      <c r="LPF45" s="165"/>
      <c r="LPG45" s="159"/>
      <c r="LPH45" s="165"/>
      <c r="LPI45" s="159"/>
      <c r="LPJ45" s="165"/>
      <c r="LPK45" s="159"/>
      <c r="LPL45" s="165"/>
      <c r="LPM45" s="159"/>
      <c r="LPN45" s="165"/>
      <c r="LPO45" s="159"/>
      <c r="LPP45" s="165"/>
      <c r="LPQ45" s="159"/>
      <c r="LPR45" s="165"/>
      <c r="LPS45" s="159"/>
      <c r="LPT45" s="165"/>
      <c r="LPU45" s="159"/>
      <c r="LPV45" s="165"/>
      <c r="LPW45" s="159"/>
      <c r="LPX45" s="165"/>
      <c r="LPY45" s="159"/>
      <c r="LPZ45" s="165"/>
      <c r="LQA45" s="159"/>
      <c r="LQB45" s="165"/>
      <c r="LQC45" s="159"/>
      <c r="LQD45" s="165"/>
      <c r="LQE45" s="159"/>
      <c r="LQF45" s="165"/>
      <c r="LQG45" s="159"/>
      <c r="LQH45" s="165"/>
      <c r="LQI45" s="159"/>
      <c r="LQJ45" s="165"/>
      <c r="LQK45" s="159"/>
      <c r="LQL45" s="165"/>
      <c r="LQM45" s="159"/>
      <c r="LQN45" s="165"/>
      <c r="LQO45" s="159"/>
      <c r="LQP45" s="165"/>
      <c r="LQQ45" s="159"/>
      <c r="LQR45" s="165"/>
      <c r="LQS45" s="159"/>
      <c r="LQT45" s="165"/>
      <c r="LQU45" s="159"/>
      <c r="LQV45" s="165"/>
      <c r="LQW45" s="159"/>
      <c r="LQX45" s="165"/>
      <c r="LQY45" s="159"/>
      <c r="LQZ45" s="165"/>
      <c r="LRA45" s="159"/>
      <c r="LRB45" s="165"/>
      <c r="LRC45" s="159"/>
      <c r="LRD45" s="165"/>
      <c r="LRE45" s="159"/>
      <c r="LRF45" s="165"/>
      <c r="LRG45" s="159"/>
      <c r="LRH45" s="165"/>
      <c r="LRI45" s="159"/>
      <c r="LRJ45" s="165"/>
      <c r="LRK45" s="159"/>
      <c r="LRL45" s="165"/>
      <c r="LRM45" s="159"/>
      <c r="LRN45" s="165"/>
      <c r="LRO45" s="159"/>
      <c r="LRP45" s="165"/>
      <c r="LRQ45" s="159"/>
      <c r="LRR45" s="165"/>
      <c r="LRS45" s="159"/>
      <c r="LRT45" s="165"/>
      <c r="LRU45" s="159"/>
      <c r="LRV45" s="165"/>
      <c r="LRW45" s="159"/>
      <c r="LRX45" s="165"/>
      <c r="LRY45" s="159"/>
      <c r="LRZ45" s="165"/>
      <c r="LSA45" s="159"/>
      <c r="LSB45" s="165"/>
      <c r="LSC45" s="159"/>
      <c r="LSD45" s="165"/>
      <c r="LSE45" s="159"/>
      <c r="LSF45" s="165"/>
      <c r="LSG45" s="159"/>
      <c r="LSH45" s="165"/>
      <c r="LSI45" s="159"/>
      <c r="LSJ45" s="165"/>
      <c r="LSK45" s="159"/>
      <c r="LSL45" s="165"/>
      <c r="LSM45" s="159"/>
      <c r="LSN45" s="165"/>
      <c r="LSO45" s="159"/>
      <c r="LSP45" s="165"/>
      <c r="LSQ45" s="159"/>
      <c r="LSR45" s="165"/>
      <c r="LSS45" s="159"/>
      <c r="LST45" s="165"/>
      <c r="LSU45" s="159"/>
      <c r="LSV45" s="165"/>
      <c r="LSW45" s="159"/>
      <c r="LSX45" s="165"/>
      <c r="LSY45" s="159"/>
      <c r="LSZ45" s="165"/>
      <c r="LTA45" s="159"/>
      <c r="LTB45" s="165"/>
      <c r="LTC45" s="159"/>
      <c r="LTD45" s="165"/>
      <c r="LTE45" s="159"/>
      <c r="LTF45" s="165"/>
      <c r="LTG45" s="159"/>
      <c r="LTH45" s="165"/>
      <c r="LTI45" s="159"/>
      <c r="LTJ45" s="165"/>
      <c r="LTK45" s="159"/>
      <c r="LTL45" s="165"/>
      <c r="LTM45" s="159"/>
      <c r="LTN45" s="165"/>
      <c r="LTO45" s="159"/>
      <c r="LTP45" s="165"/>
      <c r="LTQ45" s="159"/>
      <c r="LTR45" s="165"/>
      <c r="LTS45" s="159"/>
      <c r="LTT45" s="165"/>
      <c r="LTU45" s="159"/>
      <c r="LTV45" s="165"/>
      <c r="LTW45" s="159"/>
      <c r="LTX45" s="165"/>
      <c r="LTY45" s="159"/>
      <c r="LTZ45" s="165"/>
      <c r="LUA45" s="159"/>
      <c r="LUB45" s="165"/>
      <c r="LUC45" s="159"/>
      <c r="LUD45" s="165"/>
      <c r="LUE45" s="159"/>
      <c r="LUF45" s="165"/>
      <c r="LUG45" s="159"/>
      <c r="LUH45" s="165"/>
      <c r="LUI45" s="159"/>
      <c r="LUJ45" s="165"/>
      <c r="LUK45" s="159"/>
      <c r="LUL45" s="165"/>
      <c r="LUM45" s="159"/>
      <c r="LUN45" s="165"/>
      <c r="LUO45" s="159"/>
      <c r="LUP45" s="165"/>
      <c r="LUQ45" s="159"/>
      <c r="LUR45" s="165"/>
      <c r="LUS45" s="159"/>
      <c r="LUT45" s="165"/>
      <c r="LUU45" s="159"/>
      <c r="LUV45" s="165"/>
      <c r="LUW45" s="159"/>
      <c r="LUX45" s="165"/>
      <c r="LUY45" s="159"/>
      <c r="LUZ45" s="165"/>
      <c r="LVA45" s="159"/>
      <c r="LVB45" s="165"/>
      <c r="LVC45" s="159"/>
      <c r="LVD45" s="165"/>
      <c r="LVE45" s="159"/>
      <c r="LVF45" s="165"/>
      <c r="LVG45" s="159"/>
      <c r="LVH45" s="165"/>
      <c r="LVI45" s="159"/>
      <c r="LVJ45" s="165"/>
      <c r="LVK45" s="159"/>
      <c r="LVL45" s="165"/>
      <c r="LVM45" s="159"/>
      <c r="LVN45" s="165"/>
      <c r="LVO45" s="159"/>
      <c r="LVP45" s="165"/>
      <c r="LVQ45" s="159"/>
      <c r="LVR45" s="165"/>
      <c r="LVS45" s="159"/>
      <c r="LVT45" s="165"/>
      <c r="LVU45" s="159"/>
      <c r="LVV45" s="165"/>
      <c r="LVW45" s="159"/>
      <c r="LVX45" s="165"/>
      <c r="LVY45" s="159"/>
      <c r="LVZ45" s="165"/>
      <c r="LWA45" s="159"/>
      <c r="LWB45" s="165"/>
      <c r="LWC45" s="159"/>
      <c r="LWD45" s="165"/>
      <c r="LWE45" s="159"/>
      <c r="LWF45" s="165"/>
      <c r="LWG45" s="159"/>
      <c r="LWH45" s="165"/>
      <c r="LWI45" s="159"/>
      <c r="LWJ45" s="165"/>
      <c r="LWK45" s="159"/>
      <c r="LWL45" s="165"/>
      <c r="LWM45" s="159"/>
      <c r="LWN45" s="165"/>
      <c r="LWO45" s="159"/>
      <c r="LWP45" s="165"/>
      <c r="LWQ45" s="159"/>
      <c r="LWR45" s="165"/>
      <c r="LWS45" s="159"/>
      <c r="LWT45" s="165"/>
      <c r="LWU45" s="159"/>
      <c r="LWV45" s="165"/>
      <c r="LWW45" s="159"/>
      <c r="LWX45" s="165"/>
      <c r="LWY45" s="159"/>
      <c r="LWZ45" s="165"/>
      <c r="LXA45" s="159"/>
      <c r="LXB45" s="165"/>
      <c r="LXC45" s="159"/>
      <c r="LXD45" s="165"/>
      <c r="LXE45" s="159"/>
      <c r="LXF45" s="165"/>
      <c r="LXG45" s="159"/>
      <c r="LXH45" s="165"/>
      <c r="LXI45" s="159"/>
      <c r="LXJ45" s="165"/>
      <c r="LXK45" s="159"/>
      <c r="LXL45" s="165"/>
      <c r="LXM45" s="159"/>
      <c r="LXN45" s="165"/>
      <c r="LXO45" s="159"/>
      <c r="LXP45" s="165"/>
      <c r="LXQ45" s="159"/>
      <c r="LXR45" s="165"/>
      <c r="LXS45" s="159"/>
      <c r="LXT45" s="165"/>
      <c r="LXU45" s="159"/>
      <c r="LXV45" s="165"/>
      <c r="LXW45" s="159"/>
      <c r="LXX45" s="165"/>
      <c r="LXY45" s="159"/>
      <c r="LXZ45" s="165"/>
      <c r="LYA45" s="159"/>
      <c r="LYB45" s="165"/>
      <c r="LYC45" s="159"/>
      <c r="LYD45" s="165"/>
      <c r="LYE45" s="159"/>
      <c r="LYF45" s="165"/>
      <c r="LYG45" s="159"/>
      <c r="LYH45" s="165"/>
      <c r="LYI45" s="159"/>
      <c r="LYJ45" s="165"/>
      <c r="LYK45" s="159"/>
      <c r="LYL45" s="165"/>
      <c r="LYM45" s="159"/>
      <c r="LYN45" s="165"/>
      <c r="LYO45" s="159"/>
      <c r="LYP45" s="165"/>
      <c r="LYQ45" s="159"/>
      <c r="LYR45" s="165"/>
      <c r="LYS45" s="159"/>
      <c r="LYT45" s="165"/>
      <c r="LYU45" s="159"/>
      <c r="LYV45" s="165"/>
      <c r="LYW45" s="159"/>
      <c r="LYX45" s="165"/>
      <c r="LYY45" s="159"/>
      <c r="LYZ45" s="165"/>
      <c r="LZA45" s="159"/>
      <c r="LZB45" s="165"/>
      <c r="LZC45" s="159"/>
      <c r="LZD45" s="165"/>
      <c r="LZE45" s="159"/>
      <c r="LZF45" s="165"/>
      <c r="LZG45" s="159"/>
      <c r="LZH45" s="165"/>
      <c r="LZI45" s="159"/>
      <c r="LZJ45" s="165"/>
      <c r="LZK45" s="159"/>
      <c r="LZL45" s="165"/>
      <c r="LZM45" s="159"/>
      <c r="LZN45" s="165"/>
      <c r="LZO45" s="159"/>
      <c r="LZP45" s="165"/>
      <c r="LZQ45" s="159"/>
      <c r="LZR45" s="165"/>
      <c r="LZS45" s="159"/>
      <c r="LZT45" s="165"/>
      <c r="LZU45" s="159"/>
      <c r="LZV45" s="165"/>
      <c r="LZW45" s="159"/>
      <c r="LZX45" s="165"/>
      <c r="LZY45" s="159"/>
      <c r="LZZ45" s="165"/>
      <c r="MAA45" s="159"/>
      <c r="MAB45" s="165"/>
      <c r="MAC45" s="159"/>
      <c r="MAD45" s="165"/>
      <c r="MAE45" s="159"/>
      <c r="MAF45" s="165"/>
      <c r="MAG45" s="159"/>
      <c r="MAH45" s="165"/>
      <c r="MAI45" s="159"/>
      <c r="MAJ45" s="165"/>
      <c r="MAK45" s="159"/>
      <c r="MAL45" s="165"/>
      <c r="MAM45" s="159"/>
      <c r="MAN45" s="165"/>
      <c r="MAO45" s="159"/>
      <c r="MAP45" s="165"/>
      <c r="MAQ45" s="159"/>
      <c r="MAR45" s="165"/>
      <c r="MAS45" s="159"/>
      <c r="MAT45" s="165"/>
      <c r="MAU45" s="159"/>
      <c r="MAV45" s="165"/>
      <c r="MAW45" s="159"/>
      <c r="MAX45" s="165"/>
      <c r="MAY45" s="159"/>
      <c r="MAZ45" s="165"/>
      <c r="MBA45" s="159"/>
      <c r="MBB45" s="165"/>
      <c r="MBC45" s="159"/>
      <c r="MBD45" s="165"/>
      <c r="MBE45" s="159"/>
      <c r="MBF45" s="165"/>
      <c r="MBG45" s="159"/>
      <c r="MBH45" s="165"/>
      <c r="MBI45" s="159"/>
      <c r="MBJ45" s="165"/>
      <c r="MBK45" s="159"/>
      <c r="MBL45" s="165"/>
      <c r="MBM45" s="159"/>
      <c r="MBN45" s="165"/>
      <c r="MBO45" s="159"/>
      <c r="MBP45" s="165"/>
      <c r="MBQ45" s="159"/>
      <c r="MBR45" s="165"/>
      <c r="MBS45" s="159"/>
      <c r="MBT45" s="165"/>
      <c r="MBU45" s="159"/>
      <c r="MBV45" s="165"/>
      <c r="MBW45" s="159"/>
      <c r="MBX45" s="165"/>
      <c r="MBY45" s="159"/>
      <c r="MBZ45" s="165"/>
      <c r="MCA45" s="159"/>
      <c r="MCB45" s="165"/>
      <c r="MCC45" s="159"/>
      <c r="MCD45" s="165"/>
      <c r="MCE45" s="159"/>
      <c r="MCF45" s="165"/>
      <c r="MCG45" s="159"/>
      <c r="MCH45" s="165"/>
      <c r="MCI45" s="159"/>
      <c r="MCJ45" s="165"/>
      <c r="MCK45" s="159"/>
      <c r="MCL45" s="165"/>
      <c r="MCM45" s="159"/>
      <c r="MCN45" s="165"/>
      <c r="MCO45" s="159"/>
      <c r="MCP45" s="165"/>
      <c r="MCQ45" s="159"/>
      <c r="MCR45" s="165"/>
      <c r="MCS45" s="159"/>
      <c r="MCT45" s="165"/>
      <c r="MCU45" s="159"/>
      <c r="MCV45" s="165"/>
      <c r="MCW45" s="159"/>
      <c r="MCX45" s="165"/>
      <c r="MCY45" s="159"/>
      <c r="MCZ45" s="165"/>
      <c r="MDA45" s="159"/>
      <c r="MDB45" s="165"/>
      <c r="MDC45" s="159"/>
      <c r="MDD45" s="165"/>
      <c r="MDE45" s="159"/>
      <c r="MDF45" s="165"/>
      <c r="MDG45" s="159"/>
      <c r="MDH45" s="165"/>
      <c r="MDI45" s="159"/>
      <c r="MDJ45" s="165"/>
      <c r="MDK45" s="159"/>
      <c r="MDL45" s="165"/>
      <c r="MDM45" s="159"/>
      <c r="MDN45" s="165"/>
      <c r="MDO45" s="159"/>
      <c r="MDP45" s="165"/>
      <c r="MDQ45" s="159"/>
      <c r="MDR45" s="165"/>
      <c r="MDS45" s="159"/>
      <c r="MDT45" s="165"/>
      <c r="MDU45" s="159"/>
      <c r="MDV45" s="165"/>
      <c r="MDW45" s="159"/>
      <c r="MDX45" s="165"/>
      <c r="MDY45" s="159"/>
      <c r="MDZ45" s="165"/>
      <c r="MEA45" s="159"/>
      <c r="MEB45" s="165"/>
      <c r="MEC45" s="159"/>
      <c r="MED45" s="165"/>
      <c r="MEE45" s="159"/>
      <c r="MEF45" s="165"/>
      <c r="MEG45" s="159"/>
      <c r="MEH45" s="165"/>
      <c r="MEI45" s="159"/>
      <c r="MEJ45" s="165"/>
      <c r="MEK45" s="159"/>
      <c r="MEL45" s="165"/>
      <c r="MEM45" s="159"/>
      <c r="MEN45" s="165"/>
      <c r="MEO45" s="159"/>
      <c r="MEP45" s="165"/>
      <c r="MEQ45" s="159"/>
      <c r="MER45" s="165"/>
      <c r="MES45" s="159"/>
      <c r="MET45" s="165"/>
      <c r="MEU45" s="159"/>
      <c r="MEV45" s="165"/>
      <c r="MEW45" s="159"/>
      <c r="MEX45" s="165"/>
      <c r="MEY45" s="159"/>
      <c r="MEZ45" s="165"/>
      <c r="MFA45" s="159"/>
      <c r="MFB45" s="165"/>
      <c r="MFC45" s="159"/>
      <c r="MFD45" s="165"/>
      <c r="MFE45" s="159"/>
      <c r="MFF45" s="165"/>
      <c r="MFG45" s="159"/>
      <c r="MFH45" s="165"/>
      <c r="MFI45" s="159"/>
      <c r="MFJ45" s="165"/>
      <c r="MFK45" s="159"/>
      <c r="MFL45" s="165"/>
      <c r="MFM45" s="159"/>
      <c r="MFN45" s="165"/>
      <c r="MFO45" s="159"/>
      <c r="MFP45" s="165"/>
      <c r="MFQ45" s="159"/>
      <c r="MFR45" s="165"/>
      <c r="MFS45" s="159"/>
      <c r="MFT45" s="165"/>
      <c r="MFU45" s="159"/>
      <c r="MFV45" s="165"/>
      <c r="MFW45" s="159"/>
      <c r="MFX45" s="165"/>
      <c r="MFY45" s="159"/>
      <c r="MFZ45" s="165"/>
      <c r="MGA45" s="159"/>
      <c r="MGB45" s="165"/>
      <c r="MGC45" s="159"/>
      <c r="MGD45" s="165"/>
      <c r="MGE45" s="159"/>
      <c r="MGF45" s="165"/>
      <c r="MGG45" s="159"/>
      <c r="MGH45" s="165"/>
      <c r="MGI45" s="159"/>
      <c r="MGJ45" s="165"/>
      <c r="MGK45" s="159"/>
      <c r="MGL45" s="165"/>
      <c r="MGM45" s="159"/>
      <c r="MGN45" s="165"/>
      <c r="MGO45" s="159"/>
      <c r="MGP45" s="165"/>
      <c r="MGQ45" s="159"/>
      <c r="MGR45" s="165"/>
      <c r="MGS45" s="159"/>
      <c r="MGT45" s="165"/>
      <c r="MGU45" s="159"/>
      <c r="MGV45" s="165"/>
      <c r="MGW45" s="159"/>
      <c r="MGX45" s="165"/>
      <c r="MGY45" s="159"/>
      <c r="MGZ45" s="165"/>
      <c r="MHA45" s="159"/>
      <c r="MHB45" s="165"/>
      <c r="MHC45" s="159"/>
      <c r="MHD45" s="165"/>
      <c r="MHE45" s="159"/>
      <c r="MHF45" s="165"/>
      <c r="MHG45" s="159"/>
      <c r="MHH45" s="165"/>
      <c r="MHI45" s="159"/>
      <c r="MHJ45" s="165"/>
      <c r="MHK45" s="159"/>
      <c r="MHL45" s="165"/>
      <c r="MHM45" s="159"/>
      <c r="MHN45" s="165"/>
      <c r="MHO45" s="159"/>
      <c r="MHP45" s="165"/>
      <c r="MHQ45" s="159"/>
      <c r="MHR45" s="165"/>
      <c r="MHS45" s="159"/>
      <c r="MHT45" s="165"/>
      <c r="MHU45" s="159"/>
      <c r="MHV45" s="165"/>
      <c r="MHW45" s="159"/>
      <c r="MHX45" s="165"/>
      <c r="MHY45" s="159"/>
      <c r="MHZ45" s="165"/>
      <c r="MIA45" s="159"/>
      <c r="MIB45" s="165"/>
      <c r="MIC45" s="159"/>
      <c r="MID45" s="165"/>
      <c r="MIE45" s="159"/>
      <c r="MIF45" s="165"/>
      <c r="MIG45" s="159"/>
      <c r="MIH45" s="165"/>
      <c r="MII45" s="159"/>
      <c r="MIJ45" s="165"/>
      <c r="MIK45" s="159"/>
      <c r="MIL45" s="165"/>
      <c r="MIM45" s="159"/>
      <c r="MIN45" s="165"/>
      <c r="MIO45" s="159"/>
      <c r="MIP45" s="165"/>
      <c r="MIQ45" s="159"/>
      <c r="MIR45" s="165"/>
      <c r="MIS45" s="159"/>
      <c r="MIT45" s="165"/>
      <c r="MIU45" s="159"/>
      <c r="MIV45" s="165"/>
      <c r="MIW45" s="159"/>
      <c r="MIX45" s="165"/>
      <c r="MIY45" s="159"/>
      <c r="MIZ45" s="165"/>
      <c r="MJA45" s="159"/>
      <c r="MJB45" s="165"/>
      <c r="MJC45" s="159"/>
      <c r="MJD45" s="165"/>
      <c r="MJE45" s="159"/>
      <c r="MJF45" s="165"/>
      <c r="MJG45" s="159"/>
      <c r="MJH45" s="165"/>
      <c r="MJI45" s="159"/>
      <c r="MJJ45" s="165"/>
      <c r="MJK45" s="159"/>
      <c r="MJL45" s="165"/>
      <c r="MJM45" s="159"/>
      <c r="MJN45" s="165"/>
      <c r="MJO45" s="159"/>
      <c r="MJP45" s="165"/>
      <c r="MJQ45" s="159"/>
      <c r="MJR45" s="165"/>
      <c r="MJS45" s="159"/>
      <c r="MJT45" s="165"/>
      <c r="MJU45" s="159"/>
      <c r="MJV45" s="165"/>
      <c r="MJW45" s="159"/>
      <c r="MJX45" s="165"/>
      <c r="MJY45" s="159"/>
      <c r="MJZ45" s="165"/>
      <c r="MKA45" s="159"/>
      <c r="MKB45" s="165"/>
      <c r="MKC45" s="159"/>
      <c r="MKD45" s="165"/>
      <c r="MKE45" s="159"/>
      <c r="MKF45" s="165"/>
      <c r="MKG45" s="159"/>
      <c r="MKH45" s="165"/>
      <c r="MKI45" s="159"/>
      <c r="MKJ45" s="165"/>
      <c r="MKK45" s="159"/>
      <c r="MKL45" s="165"/>
      <c r="MKM45" s="159"/>
      <c r="MKN45" s="165"/>
      <c r="MKO45" s="159"/>
      <c r="MKP45" s="165"/>
      <c r="MKQ45" s="159"/>
      <c r="MKR45" s="165"/>
      <c r="MKS45" s="159"/>
      <c r="MKT45" s="165"/>
      <c r="MKU45" s="159"/>
      <c r="MKV45" s="165"/>
      <c r="MKW45" s="159"/>
      <c r="MKX45" s="165"/>
      <c r="MKY45" s="159"/>
      <c r="MKZ45" s="165"/>
      <c r="MLA45" s="159"/>
      <c r="MLB45" s="165"/>
      <c r="MLC45" s="159"/>
      <c r="MLD45" s="165"/>
      <c r="MLE45" s="159"/>
      <c r="MLF45" s="165"/>
      <c r="MLG45" s="159"/>
      <c r="MLH45" s="165"/>
      <c r="MLI45" s="159"/>
      <c r="MLJ45" s="165"/>
      <c r="MLK45" s="159"/>
      <c r="MLL45" s="165"/>
      <c r="MLM45" s="159"/>
      <c r="MLN45" s="165"/>
      <c r="MLO45" s="159"/>
      <c r="MLP45" s="165"/>
      <c r="MLQ45" s="159"/>
      <c r="MLR45" s="165"/>
      <c r="MLS45" s="159"/>
      <c r="MLT45" s="165"/>
      <c r="MLU45" s="159"/>
      <c r="MLV45" s="165"/>
      <c r="MLW45" s="159"/>
      <c r="MLX45" s="165"/>
      <c r="MLY45" s="159"/>
      <c r="MLZ45" s="165"/>
      <c r="MMA45" s="159"/>
      <c r="MMB45" s="165"/>
      <c r="MMC45" s="159"/>
      <c r="MMD45" s="165"/>
      <c r="MME45" s="159"/>
      <c r="MMF45" s="165"/>
      <c r="MMG45" s="159"/>
      <c r="MMH45" s="165"/>
      <c r="MMI45" s="159"/>
      <c r="MMJ45" s="165"/>
      <c r="MMK45" s="159"/>
      <c r="MML45" s="165"/>
      <c r="MMM45" s="159"/>
      <c r="MMN45" s="165"/>
      <c r="MMO45" s="159"/>
      <c r="MMP45" s="165"/>
      <c r="MMQ45" s="159"/>
      <c r="MMR45" s="165"/>
      <c r="MMS45" s="159"/>
      <c r="MMT45" s="165"/>
      <c r="MMU45" s="159"/>
      <c r="MMV45" s="165"/>
      <c r="MMW45" s="159"/>
      <c r="MMX45" s="165"/>
      <c r="MMY45" s="159"/>
      <c r="MMZ45" s="165"/>
      <c r="MNA45" s="159"/>
      <c r="MNB45" s="165"/>
      <c r="MNC45" s="159"/>
      <c r="MND45" s="165"/>
      <c r="MNE45" s="159"/>
      <c r="MNF45" s="165"/>
      <c r="MNG45" s="159"/>
      <c r="MNH45" s="165"/>
      <c r="MNI45" s="159"/>
      <c r="MNJ45" s="165"/>
      <c r="MNK45" s="159"/>
      <c r="MNL45" s="165"/>
      <c r="MNM45" s="159"/>
      <c r="MNN45" s="165"/>
      <c r="MNO45" s="159"/>
      <c r="MNP45" s="165"/>
      <c r="MNQ45" s="159"/>
      <c r="MNR45" s="165"/>
      <c r="MNS45" s="159"/>
      <c r="MNT45" s="165"/>
      <c r="MNU45" s="159"/>
      <c r="MNV45" s="165"/>
      <c r="MNW45" s="159"/>
      <c r="MNX45" s="165"/>
      <c r="MNY45" s="159"/>
      <c r="MNZ45" s="165"/>
      <c r="MOA45" s="159"/>
      <c r="MOB45" s="165"/>
      <c r="MOC45" s="159"/>
      <c r="MOD45" s="165"/>
      <c r="MOE45" s="159"/>
      <c r="MOF45" s="165"/>
      <c r="MOG45" s="159"/>
      <c r="MOH45" s="165"/>
      <c r="MOI45" s="159"/>
      <c r="MOJ45" s="165"/>
      <c r="MOK45" s="159"/>
      <c r="MOL45" s="165"/>
      <c r="MOM45" s="159"/>
      <c r="MON45" s="165"/>
      <c r="MOO45" s="159"/>
      <c r="MOP45" s="165"/>
      <c r="MOQ45" s="159"/>
      <c r="MOR45" s="165"/>
      <c r="MOS45" s="159"/>
      <c r="MOT45" s="165"/>
      <c r="MOU45" s="159"/>
      <c r="MOV45" s="165"/>
      <c r="MOW45" s="159"/>
      <c r="MOX45" s="165"/>
      <c r="MOY45" s="159"/>
      <c r="MOZ45" s="165"/>
      <c r="MPA45" s="159"/>
      <c r="MPB45" s="165"/>
      <c r="MPC45" s="159"/>
      <c r="MPD45" s="165"/>
      <c r="MPE45" s="159"/>
      <c r="MPF45" s="165"/>
      <c r="MPG45" s="159"/>
      <c r="MPH45" s="165"/>
      <c r="MPI45" s="159"/>
      <c r="MPJ45" s="165"/>
      <c r="MPK45" s="159"/>
      <c r="MPL45" s="165"/>
      <c r="MPM45" s="159"/>
      <c r="MPN45" s="165"/>
      <c r="MPO45" s="159"/>
      <c r="MPP45" s="165"/>
      <c r="MPQ45" s="159"/>
      <c r="MPR45" s="165"/>
      <c r="MPS45" s="159"/>
      <c r="MPT45" s="165"/>
      <c r="MPU45" s="159"/>
      <c r="MPV45" s="165"/>
      <c r="MPW45" s="159"/>
      <c r="MPX45" s="165"/>
      <c r="MPY45" s="159"/>
      <c r="MPZ45" s="165"/>
      <c r="MQA45" s="159"/>
      <c r="MQB45" s="165"/>
      <c r="MQC45" s="159"/>
      <c r="MQD45" s="165"/>
      <c r="MQE45" s="159"/>
      <c r="MQF45" s="165"/>
      <c r="MQG45" s="159"/>
      <c r="MQH45" s="165"/>
      <c r="MQI45" s="159"/>
      <c r="MQJ45" s="165"/>
      <c r="MQK45" s="159"/>
      <c r="MQL45" s="165"/>
      <c r="MQM45" s="159"/>
      <c r="MQN45" s="165"/>
      <c r="MQO45" s="159"/>
      <c r="MQP45" s="165"/>
      <c r="MQQ45" s="159"/>
      <c r="MQR45" s="165"/>
      <c r="MQS45" s="159"/>
      <c r="MQT45" s="165"/>
      <c r="MQU45" s="159"/>
      <c r="MQV45" s="165"/>
      <c r="MQW45" s="159"/>
      <c r="MQX45" s="165"/>
      <c r="MQY45" s="159"/>
      <c r="MQZ45" s="165"/>
      <c r="MRA45" s="159"/>
      <c r="MRB45" s="165"/>
      <c r="MRC45" s="159"/>
      <c r="MRD45" s="165"/>
      <c r="MRE45" s="159"/>
      <c r="MRF45" s="165"/>
      <c r="MRG45" s="159"/>
      <c r="MRH45" s="165"/>
      <c r="MRI45" s="159"/>
      <c r="MRJ45" s="165"/>
      <c r="MRK45" s="159"/>
      <c r="MRL45" s="165"/>
      <c r="MRM45" s="159"/>
      <c r="MRN45" s="165"/>
      <c r="MRO45" s="159"/>
      <c r="MRP45" s="165"/>
      <c r="MRQ45" s="159"/>
      <c r="MRR45" s="165"/>
      <c r="MRS45" s="159"/>
      <c r="MRT45" s="165"/>
      <c r="MRU45" s="159"/>
      <c r="MRV45" s="165"/>
      <c r="MRW45" s="159"/>
      <c r="MRX45" s="165"/>
      <c r="MRY45" s="159"/>
      <c r="MRZ45" s="165"/>
      <c r="MSA45" s="159"/>
      <c r="MSB45" s="165"/>
      <c r="MSC45" s="159"/>
      <c r="MSD45" s="165"/>
      <c r="MSE45" s="159"/>
      <c r="MSF45" s="165"/>
      <c r="MSG45" s="159"/>
      <c r="MSH45" s="165"/>
      <c r="MSI45" s="159"/>
      <c r="MSJ45" s="165"/>
      <c r="MSK45" s="159"/>
      <c r="MSL45" s="165"/>
      <c r="MSM45" s="159"/>
      <c r="MSN45" s="165"/>
      <c r="MSO45" s="159"/>
      <c r="MSP45" s="165"/>
      <c r="MSQ45" s="159"/>
      <c r="MSR45" s="165"/>
      <c r="MSS45" s="159"/>
      <c r="MST45" s="165"/>
      <c r="MSU45" s="159"/>
      <c r="MSV45" s="165"/>
      <c r="MSW45" s="159"/>
      <c r="MSX45" s="165"/>
      <c r="MSY45" s="159"/>
      <c r="MSZ45" s="165"/>
      <c r="MTA45" s="159"/>
      <c r="MTB45" s="165"/>
      <c r="MTC45" s="159"/>
      <c r="MTD45" s="165"/>
      <c r="MTE45" s="159"/>
      <c r="MTF45" s="165"/>
      <c r="MTG45" s="159"/>
      <c r="MTH45" s="165"/>
      <c r="MTI45" s="159"/>
      <c r="MTJ45" s="165"/>
      <c r="MTK45" s="159"/>
      <c r="MTL45" s="165"/>
      <c r="MTM45" s="159"/>
      <c r="MTN45" s="165"/>
      <c r="MTO45" s="159"/>
      <c r="MTP45" s="165"/>
      <c r="MTQ45" s="159"/>
      <c r="MTR45" s="165"/>
      <c r="MTS45" s="159"/>
      <c r="MTT45" s="165"/>
      <c r="MTU45" s="159"/>
      <c r="MTV45" s="165"/>
      <c r="MTW45" s="159"/>
      <c r="MTX45" s="165"/>
      <c r="MTY45" s="159"/>
      <c r="MTZ45" s="165"/>
      <c r="MUA45" s="159"/>
      <c r="MUB45" s="165"/>
      <c r="MUC45" s="159"/>
      <c r="MUD45" s="165"/>
      <c r="MUE45" s="159"/>
      <c r="MUF45" s="165"/>
      <c r="MUG45" s="159"/>
      <c r="MUH45" s="165"/>
      <c r="MUI45" s="159"/>
      <c r="MUJ45" s="165"/>
      <c r="MUK45" s="159"/>
      <c r="MUL45" s="165"/>
      <c r="MUM45" s="159"/>
      <c r="MUN45" s="165"/>
      <c r="MUO45" s="159"/>
      <c r="MUP45" s="165"/>
      <c r="MUQ45" s="159"/>
      <c r="MUR45" s="165"/>
      <c r="MUS45" s="159"/>
      <c r="MUT45" s="165"/>
      <c r="MUU45" s="159"/>
      <c r="MUV45" s="165"/>
      <c r="MUW45" s="159"/>
      <c r="MUX45" s="165"/>
      <c r="MUY45" s="159"/>
      <c r="MUZ45" s="165"/>
      <c r="MVA45" s="159"/>
      <c r="MVB45" s="165"/>
      <c r="MVC45" s="159"/>
      <c r="MVD45" s="165"/>
      <c r="MVE45" s="159"/>
      <c r="MVF45" s="165"/>
      <c r="MVG45" s="159"/>
      <c r="MVH45" s="165"/>
      <c r="MVI45" s="159"/>
      <c r="MVJ45" s="165"/>
      <c r="MVK45" s="159"/>
      <c r="MVL45" s="165"/>
      <c r="MVM45" s="159"/>
      <c r="MVN45" s="165"/>
      <c r="MVO45" s="159"/>
      <c r="MVP45" s="165"/>
      <c r="MVQ45" s="159"/>
      <c r="MVR45" s="165"/>
      <c r="MVS45" s="159"/>
      <c r="MVT45" s="165"/>
      <c r="MVU45" s="159"/>
      <c r="MVV45" s="165"/>
      <c r="MVW45" s="159"/>
      <c r="MVX45" s="165"/>
      <c r="MVY45" s="159"/>
      <c r="MVZ45" s="165"/>
      <c r="MWA45" s="159"/>
      <c r="MWB45" s="165"/>
      <c r="MWC45" s="159"/>
      <c r="MWD45" s="165"/>
      <c r="MWE45" s="159"/>
      <c r="MWF45" s="165"/>
      <c r="MWG45" s="159"/>
      <c r="MWH45" s="165"/>
      <c r="MWI45" s="159"/>
      <c r="MWJ45" s="165"/>
      <c r="MWK45" s="159"/>
      <c r="MWL45" s="165"/>
      <c r="MWM45" s="159"/>
      <c r="MWN45" s="165"/>
      <c r="MWO45" s="159"/>
      <c r="MWP45" s="165"/>
      <c r="MWQ45" s="159"/>
      <c r="MWR45" s="165"/>
      <c r="MWS45" s="159"/>
      <c r="MWT45" s="165"/>
      <c r="MWU45" s="159"/>
      <c r="MWV45" s="165"/>
      <c r="MWW45" s="159"/>
      <c r="MWX45" s="165"/>
      <c r="MWY45" s="159"/>
      <c r="MWZ45" s="165"/>
      <c r="MXA45" s="159"/>
      <c r="MXB45" s="165"/>
      <c r="MXC45" s="159"/>
      <c r="MXD45" s="165"/>
      <c r="MXE45" s="159"/>
      <c r="MXF45" s="165"/>
      <c r="MXG45" s="159"/>
      <c r="MXH45" s="165"/>
      <c r="MXI45" s="159"/>
      <c r="MXJ45" s="165"/>
      <c r="MXK45" s="159"/>
      <c r="MXL45" s="165"/>
      <c r="MXM45" s="159"/>
      <c r="MXN45" s="165"/>
      <c r="MXO45" s="159"/>
      <c r="MXP45" s="165"/>
      <c r="MXQ45" s="159"/>
      <c r="MXR45" s="165"/>
      <c r="MXS45" s="159"/>
      <c r="MXT45" s="165"/>
      <c r="MXU45" s="159"/>
      <c r="MXV45" s="165"/>
      <c r="MXW45" s="159"/>
      <c r="MXX45" s="165"/>
      <c r="MXY45" s="159"/>
      <c r="MXZ45" s="165"/>
      <c r="MYA45" s="159"/>
      <c r="MYB45" s="165"/>
      <c r="MYC45" s="159"/>
      <c r="MYD45" s="165"/>
      <c r="MYE45" s="159"/>
      <c r="MYF45" s="165"/>
      <c r="MYG45" s="159"/>
      <c r="MYH45" s="165"/>
      <c r="MYI45" s="159"/>
      <c r="MYJ45" s="165"/>
      <c r="MYK45" s="159"/>
      <c r="MYL45" s="165"/>
      <c r="MYM45" s="159"/>
      <c r="MYN45" s="165"/>
      <c r="MYO45" s="159"/>
      <c r="MYP45" s="165"/>
      <c r="MYQ45" s="159"/>
      <c r="MYR45" s="165"/>
      <c r="MYS45" s="159"/>
      <c r="MYT45" s="165"/>
      <c r="MYU45" s="159"/>
      <c r="MYV45" s="165"/>
      <c r="MYW45" s="159"/>
      <c r="MYX45" s="165"/>
      <c r="MYY45" s="159"/>
      <c r="MYZ45" s="165"/>
      <c r="MZA45" s="159"/>
      <c r="MZB45" s="165"/>
      <c r="MZC45" s="159"/>
      <c r="MZD45" s="165"/>
      <c r="MZE45" s="159"/>
      <c r="MZF45" s="165"/>
      <c r="MZG45" s="159"/>
      <c r="MZH45" s="165"/>
      <c r="MZI45" s="159"/>
      <c r="MZJ45" s="165"/>
      <c r="MZK45" s="159"/>
      <c r="MZL45" s="165"/>
      <c r="MZM45" s="159"/>
      <c r="MZN45" s="165"/>
      <c r="MZO45" s="159"/>
      <c r="MZP45" s="165"/>
      <c r="MZQ45" s="159"/>
      <c r="MZR45" s="165"/>
      <c r="MZS45" s="159"/>
      <c r="MZT45" s="165"/>
      <c r="MZU45" s="159"/>
      <c r="MZV45" s="165"/>
      <c r="MZW45" s="159"/>
      <c r="MZX45" s="165"/>
      <c r="MZY45" s="159"/>
      <c r="MZZ45" s="165"/>
      <c r="NAA45" s="159"/>
      <c r="NAB45" s="165"/>
      <c r="NAC45" s="159"/>
      <c r="NAD45" s="165"/>
      <c r="NAE45" s="159"/>
      <c r="NAF45" s="165"/>
      <c r="NAG45" s="159"/>
      <c r="NAH45" s="165"/>
      <c r="NAI45" s="159"/>
      <c r="NAJ45" s="165"/>
      <c r="NAK45" s="159"/>
      <c r="NAL45" s="165"/>
      <c r="NAM45" s="159"/>
      <c r="NAN45" s="165"/>
      <c r="NAO45" s="159"/>
      <c r="NAP45" s="165"/>
      <c r="NAQ45" s="159"/>
      <c r="NAR45" s="165"/>
      <c r="NAS45" s="159"/>
      <c r="NAT45" s="165"/>
      <c r="NAU45" s="159"/>
      <c r="NAV45" s="165"/>
      <c r="NAW45" s="159"/>
      <c r="NAX45" s="165"/>
      <c r="NAY45" s="159"/>
      <c r="NAZ45" s="165"/>
      <c r="NBA45" s="159"/>
      <c r="NBB45" s="165"/>
      <c r="NBC45" s="159"/>
      <c r="NBD45" s="165"/>
      <c r="NBE45" s="159"/>
      <c r="NBF45" s="165"/>
      <c r="NBG45" s="159"/>
      <c r="NBH45" s="165"/>
      <c r="NBI45" s="159"/>
      <c r="NBJ45" s="165"/>
      <c r="NBK45" s="159"/>
      <c r="NBL45" s="165"/>
      <c r="NBM45" s="159"/>
      <c r="NBN45" s="165"/>
      <c r="NBO45" s="159"/>
      <c r="NBP45" s="165"/>
      <c r="NBQ45" s="159"/>
      <c r="NBR45" s="165"/>
      <c r="NBS45" s="159"/>
      <c r="NBT45" s="165"/>
      <c r="NBU45" s="159"/>
      <c r="NBV45" s="165"/>
      <c r="NBW45" s="159"/>
      <c r="NBX45" s="165"/>
      <c r="NBY45" s="159"/>
      <c r="NBZ45" s="165"/>
      <c r="NCA45" s="159"/>
      <c r="NCB45" s="165"/>
      <c r="NCC45" s="159"/>
      <c r="NCD45" s="165"/>
      <c r="NCE45" s="159"/>
      <c r="NCF45" s="165"/>
      <c r="NCG45" s="159"/>
      <c r="NCH45" s="165"/>
      <c r="NCI45" s="159"/>
      <c r="NCJ45" s="165"/>
      <c r="NCK45" s="159"/>
      <c r="NCL45" s="165"/>
      <c r="NCM45" s="159"/>
      <c r="NCN45" s="165"/>
      <c r="NCO45" s="159"/>
      <c r="NCP45" s="165"/>
      <c r="NCQ45" s="159"/>
      <c r="NCR45" s="165"/>
      <c r="NCS45" s="159"/>
      <c r="NCT45" s="165"/>
      <c r="NCU45" s="159"/>
      <c r="NCV45" s="165"/>
      <c r="NCW45" s="159"/>
      <c r="NCX45" s="165"/>
      <c r="NCY45" s="159"/>
      <c r="NCZ45" s="165"/>
      <c r="NDA45" s="159"/>
      <c r="NDB45" s="165"/>
      <c r="NDC45" s="159"/>
      <c r="NDD45" s="165"/>
      <c r="NDE45" s="159"/>
      <c r="NDF45" s="165"/>
      <c r="NDG45" s="159"/>
      <c r="NDH45" s="165"/>
      <c r="NDI45" s="159"/>
      <c r="NDJ45" s="165"/>
      <c r="NDK45" s="159"/>
      <c r="NDL45" s="165"/>
      <c r="NDM45" s="159"/>
      <c r="NDN45" s="165"/>
      <c r="NDO45" s="159"/>
      <c r="NDP45" s="165"/>
      <c r="NDQ45" s="159"/>
      <c r="NDR45" s="165"/>
      <c r="NDS45" s="159"/>
      <c r="NDT45" s="165"/>
      <c r="NDU45" s="159"/>
      <c r="NDV45" s="165"/>
      <c r="NDW45" s="159"/>
      <c r="NDX45" s="165"/>
      <c r="NDY45" s="159"/>
      <c r="NDZ45" s="165"/>
      <c r="NEA45" s="159"/>
      <c r="NEB45" s="165"/>
      <c r="NEC45" s="159"/>
      <c r="NED45" s="165"/>
      <c r="NEE45" s="159"/>
      <c r="NEF45" s="165"/>
      <c r="NEG45" s="159"/>
      <c r="NEH45" s="165"/>
      <c r="NEI45" s="159"/>
      <c r="NEJ45" s="165"/>
      <c r="NEK45" s="159"/>
      <c r="NEL45" s="165"/>
      <c r="NEM45" s="159"/>
      <c r="NEN45" s="165"/>
      <c r="NEO45" s="159"/>
      <c r="NEP45" s="165"/>
      <c r="NEQ45" s="159"/>
      <c r="NER45" s="165"/>
      <c r="NES45" s="159"/>
      <c r="NET45" s="165"/>
      <c r="NEU45" s="159"/>
      <c r="NEV45" s="165"/>
      <c r="NEW45" s="159"/>
      <c r="NEX45" s="165"/>
      <c r="NEY45" s="159"/>
      <c r="NEZ45" s="165"/>
      <c r="NFA45" s="159"/>
      <c r="NFB45" s="165"/>
      <c r="NFC45" s="159"/>
      <c r="NFD45" s="165"/>
      <c r="NFE45" s="159"/>
      <c r="NFF45" s="165"/>
      <c r="NFG45" s="159"/>
      <c r="NFH45" s="165"/>
      <c r="NFI45" s="159"/>
      <c r="NFJ45" s="165"/>
      <c r="NFK45" s="159"/>
      <c r="NFL45" s="165"/>
      <c r="NFM45" s="159"/>
      <c r="NFN45" s="165"/>
      <c r="NFO45" s="159"/>
      <c r="NFP45" s="165"/>
      <c r="NFQ45" s="159"/>
      <c r="NFR45" s="165"/>
      <c r="NFS45" s="159"/>
      <c r="NFT45" s="165"/>
      <c r="NFU45" s="159"/>
      <c r="NFV45" s="165"/>
      <c r="NFW45" s="159"/>
      <c r="NFX45" s="165"/>
      <c r="NFY45" s="159"/>
      <c r="NFZ45" s="165"/>
      <c r="NGA45" s="159"/>
      <c r="NGB45" s="165"/>
      <c r="NGC45" s="159"/>
      <c r="NGD45" s="165"/>
      <c r="NGE45" s="159"/>
      <c r="NGF45" s="165"/>
      <c r="NGG45" s="159"/>
      <c r="NGH45" s="165"/>
      <c r="NGI45" s="159"/>
      <c r="NGJ45" s="165"/>
      <c r="NGK45" s="159"/>
      <c r="NGL45" s="165"/>
      <c r="NGM45" s="159"/>
      <c r="NGN45" s="165"/>
      <c r="NGO45" s="159"/>
      <c r="NGP45" s="165"/>
      <c r="NGQ45" s="159"/>
      <c r="NGR45" s="165"/>
      <c r="NGS45" s="159"/>
      <c r="NGT45" s="165"/>
      <c r="NGU45" s="159"/>
      <c r="NGV45" s="165"/>
      <c r="NGW45" s="159"/>
      <c r="NGX45" s="165"/>
      <c r="NGY45" s="159"/>
      <c r="NGZ45" s="165"/>
      <c r="NHA45" s="159"/>
      <c r="NHB45" s="165"/>
      <c r="NHC45" s="159"/>
      <c r="NHD45" s="165"/>
      <c r="NHE45" s="159"/>
      <c r="NHF45" s="165"/>
      <c r="NHG45" s="159"/>
      <c r="NHH45" s="165"/>
      <c r="NHI45" s="159"/>
      <c r="NHJ45" s="165"/>
      <c r="NHK45" s="159"/>
      <c r="NHL45" s="165"/>
      <c r="NHM45" s="159"/>
      <c r="NHN45" s="165"/>
      <c r="NHO45" s="159"/>
      <c r="NHP45" s="165"/>
      <c r="NHQ45" s="159"/>
      <c r="NHR45" s="165"/>
      <c r="NHS45" s="159"/>
      <c r="NHT45" s="165"/>
      <c r="NHU45" s="159"/>
      <c r="NHV45" s="165"/>
      <c r="NHW45" s="159"/>
      <c r="NHX45" s="165"/>
      <c r="NHY45" s="159"/>
      <c r="NHZ45" s="165"/>
      <c r="NIA45" s="159"/>
      <c r="NIB45" s="165"/>
      <c r="NIC45" s="159"/>
      <c r="NID45" s="165"/>
      <c r="NIE45" s="159"/>
      <c r="NIF45" s="165"/>
      <c r="NIG45" s="159"/>
      <c r="NIH45" s="165"/>
      <c r="NII45" s="159"/>
      <c r="NIJ45" s="165"/>
      <c r="NIK45" s="159"/>
      <c r="NIL45" s="165"/>
      <c r="NIM45" s="159"/>
      <c r="NIN45" s="165"/>
      <c r="NIO45" s="159"/>
      <c r="NIP45" s="165"/>
      <c r="NIQ45" s="159"/>
      <c r="NIR45" s="165"/>
      <c r="NIS45" s="159"/>
      <c r="NIT45" s="165"/>
      <c r="NIU45" s="159"/>
      <c r="NIV45" s="165"/>
      <c r="NIW45" s="159"/>
      <c r="NIX45" s="165"/>
      <c r="NIY45" s="159"/>
      <c r="NIZ45" s="165"/>
      <c r="NJA45" s="159"/>
      <c r="NJB45" s="165"/>
      <c r="NJC45" s="159"/>
      <c r="NJD45" s="165"/>
      <c r="NJE45" s="159"/>
      <c r="NJF45" s="165"/>
      <c r="NJG45" s="159"/>
      <c r="NJH45" s="165"/>
      <c r="NJI45" s="159"/>
      <c r="NJJ45" s="165"/>
      <c r="NJK45" s="159"/>
      <c r="NJL45" s="165"/>
      <c r="NJM45" s="159"/>
      <c r="NJN45" s="165"/>
      <c r="NJO45" s="159"/>
      <c r="NJP45" s="165"/>
      <c r="NJQ45" s="159"/>
      <c r="NJR45" s="165"/>
      <c r="NJS45" s="159"/>
      <c r="NJT45" s="165"/>
      <c r="NJU45" s="159"/>
      <c r="NJV45" s="165"/>
      <c r="NJW45" s="159"/>
      <c r="NJX45" s="165"/>
      <c r="NJY45" s="159"/>
      <c r="NJZ45" s="165"/>
      <c r="NKA45" s="159"/>
      <c r="NKB45" s="165"/>
      <c r="NKC45" s="159"/>
      <c r="NKD45" s="165"/>
      <c r="NKE45" s="159"/>
      <c r="NKF45" s="165"/>
      <c r="NKG45" s="159"/>
      <c r="NKH45" s="165"/>
      <c r="NKI45" s="159"/>
      <c r="NKJ45" s="165"/>
      <c r="NKK45" s="159"/>
      <c r="NKL45" s="165"/>
      <c r="NKM45" s="159"/>
      <c r="NKN45" s="165"/>
      <c r="NKO45" s="159"/>
      <c r="NKP45" s="165"/>
      <c r="NKQ45" s="159"/>
      <c r="NKR45" s="165"/>
      <c r="NKS45" s="159"/>
      <c r="NKT45" s="165"/>
      <c r="NKU45" s="159"/>
      <c r="NKV45" s="165"/>
      <c r="NKW45" s="159"/>
      <c r="NKX45" s="165"/>
      <c r="NKY45" s="159"/>
      <c r="NKZ45" s="165"/>
      <c r="NLA45" s="159"/>
      <c r="NLB45" s="165"/>
      <c r="NLC45" s="159"/>
      <c r="NLD45" s="165"/>
      <c r="NLE45" s="159"/>
      <c r="NLF45" s="165"/>
      <c r="NLG45" s="159"/>
      <c r="NLH45" s="165"/>
      <c r="NLI45" s="159"/>
      <c r="NLJ45" s="165"/>
      <c r="NLK45" s="159"/>
      <c r="NLL45" s="165"/>
      <c r="NLM45" s="159"/>
      <c r="NLN45" s="165"/>
      <c r="NLO45" s="159"/>
      <c r="NLP45" s="165"/>
      <c r="NLQ45" s="159"/>
      <c r="NLR45" s="165"/>
      <c r="NLS45" s="159"/>
      <c r="NLT45" s="165"/>
      <c r="NLU45" s="159"/>
      <c r="NLV45" s="165"/>
      <c r="NLW45" s="159"/>
      <c r="NLX45" s="165"/>
      <c r="NLY45" s="159"/>
      <c r="NLZ45" s="165"/>
      <c r="NMA45" s="159"/>
      <c r="NMB45" s="165"/>
      <c r="NMC45" s="159"/>
      <c r="NMD45" s="165"/>
      <c r="NME45" s="159"/>
      <c r="NMF45" s="165"/>
      <c r="NMG45" s="159"/>
      <c r="NMH45" s="165"/>
      <c r="NMI45" s="159"/>
      <c r="NMJ45" s="165"/>
      <c r="NMK45" s="159"/>
      <c r="NML45" s="165"/>
      <c r="NMM45" s="159"/>
      <c r="NMN45" s="165"/>
      <c r="NMO45" s="159"/>
      <c r="NMP45" s="165"/>
      <c r="NMQ45" s="159"/>
      <c r="NMR45" s="165"/>
      <c r="NMS45" s="159"/>
      <c r="NMT45" s="165"/>
      <c r="NMU45" s="159"/>
      <c r="NMV45" s="165"/>
      <c r="NMW45" s="159"/>
      <c r="NMX45" s="165"/>
      <c r="NMY45" s="159"/>
      <c r="NMZ45" s="165"/>
      <c r="NNA45" s="159"/>
      <c r="NNB45" s="165"/>
      <c r="NNC45" s="159"/>
      <c r="NND45" s="165"/>
      <c r="NNE45" s="159"/>
      <c r="NNF45" s="165"/>
      <c r="NNG45" s="159"/>
      <c r="NNH45" s="165"/>
      <c r="NNI45" s="159"/>
      <c r="NNJ45" s="165"/>
      <c r="NNK45" s="159"/>
      <c r="NNL45" s="165"/>
      <c r="NNM45" s="159"/>
      <c r="NNN45" s="165"/>
      <c r="NNO45" s="159"/>
      <c r="NNP45" s="165"/>
      <c r="NNQ45" s="159"/>
      <c r="NNR45" s="165"/>
      <c r="NNS45" s="159"/>
      <c r="NNT45" s="165"/>
      <c r="NNU45" s="159"/>
      <c r="NNV45" s="165"/>
      <c r="NNW45" s="159"/>
      <c r="NNX45" s="165"/>
      <c r="NNY45" s="159"/>
      <c r="NNZ45" s="165"/>
      <c r="NOA45" s="159"/>
      <c r="NOB45" s="165"/>
      <c r="NOC45" s="159"/>
      <c r="NOD45" s="165"/>
      <c r="NOE45" s="159"/>
      <c r="NOF45" s="165"/>
      <c r="NOG45" s="159"/>
      <c r="NOH45" s="165"/>
      <c r="NOI45" s="159"/>
      <c r="NOJ45" s="165"/>
      <c r="NOK45" s="159"/>
      <c r="NOL45" s="165"/>
      <c r="NOM45" s="159"/>
      <c r="NON45" s="165"/>
      <c r="NOO45" s="159"/>
      <c r="NOP45" s="165"/>
      <c r="NOQ45" s="159"/>
      <c r="NOR45" s="165"/>
      <c r="NOS45" s="159"/>
      <c r="NOT45" s="165"/>
      <c r="NOU45" s="159"/>
      <c r="NOV45" s="165"/>
      <c r="NOW45" s="159"/>
      <c r="NOX45" s="165"/>
      <c r="NOY45" s="159"/>
      <c r="NOZ45" s="165"/>
      <c r="NPA45" s="159"/>
      <c r="NPB45" s="165"/>
      <c r="NPC45" s="159"/>
      <c r="NPD45" s="165"/>
      <c r="NPE45" s="159"/>
      <c r="NPF45" s="165"/>
      <c r="NPG45" s="159"/>
      <c r="NPH45" s="165"/>
      <c r="NPI45" s="159"/>
      <c r="NPJ45" s="165"/>
      <c r="NPK45" s="159"/>
      <c r="NPL45" s="165"/>
      <c r="NPM45" s="159"/>
      <c r="NPN45" s="165"/>
      <c r="NPO45" s="159"/>
      <c r="NPP45" s="165"/>
      <c r="NPQ45" s="159"/>
      <c r="NPR45" s="165"/>
      <c r="NPS45" s="159"/>
      <c r="NPT45" s="165"/>
      <c r="NPU45" s="159"/>
      <c r="NPV45" s="165"/>
      <c r="NPW45" s="159"/>
      <c r="NPX45" s="165"/>
      <c r="NPY45" s="159"/>
      <c r="NPZ45" s="165"/>
      <c r="NQA45" s="159"/>
      <c r="NQB45" s="165"/>
      <c r="NQC45" s="159"/>
      <c r="NQD45" s="165"/>
      <c r="NQE45" s="159"/>
      <c r="NQF45" s="165"/>
      <c r="NQG45" s="159"/>
      <c r="NQH45" s="165"/>
      <c r="NQI45" s="159"/>
      <c r="NQJ45" s="165"/>
      <c r="NQK45" s="159"/>
      <c r="NQL45" s="165"/>
      <c r="NQM45" s="159"/>
      <c r="NQN45" s="165"/>
      <c r="NQO45" s="159"/>
      <c r="NQP45" s="165"/>
      <c r="NQQ45" s="159"/>
      <c r="NQR45" s="165"/>
      <c r="NQS45" s="159"/>
      <c r="NQT45" s="165"/>
      <c r="NQU45" s="159"/>
      <c r="NQV45" s="165"/>
      <c r="NQW45" s="159"/>
      <c r="NQX45" s="165"/>
      <c r="NQY45" s="159"/>
      <c r="NQZ45" s="165"/>
      <c r="NRA45" s="159"/>
      <c r="NRB45" s="165"/>
      <c r="NRC45" s="159"/>
      <c r="NRD45" s="165"/>
      <c r="NRE45" s="159"/>
      <c r="NRF45" s="165"/>
      <c r="NRG45" s="159"/>
      <c r="NRH45" s="165"/>
      <c r="NRI45" s="159"/>
      <c r="NRJ45" s="165"/>
      <c r="NRK45" s="159"/>
      <c r="NRL45" s="165"/>
      <c r="NRM45" s="159"/>
      <c r="NRN45" s="165"/>
      <c r="NRO45" s="159"/>
      <c r="NRP45" s="165"/>
      <c r="NRQ45" s="159"/>
      <c r="NRR45" s="165"/>
      <c r="NRS45" s="159"/>
      <c r="NRT45" s="165"/>
      <c r="NRU45" s="159"/>
      <c r="NRV45" s="165"/>
      <c r="NRW45" s="159"/>
      <c r="NRX45" s="165"/>
      <c r="NRY45" s="159"/>
      <c r="NRZ45" s="165"/>
      <c r="NSA45" s="159"/>
      <c r="NSB45" s="165"/>
      <c r="NSC45" s="159"/>
      <c r="NSD45" s="165"/>
      <c r="NSE45" s="159"/>
      <c r="NSF45" s="165"/>
      <c r="NSG45" s="159"/>
      <c r="NSH45" s="165"/>
      <c r="NSI45" s="159"/>
      <c r="NSJ45" s="165"/>
      <c r="NSK45" s="159"/>
      <c r="NSL45" s="165"/>
      <c r="NSM45" s="159"/>
      <c r="NSN45" s="165"/>
      <c r="NSO45" s="159"/>
      <c r="NSP45" s="165"/>
      <c r="NSQ45" s="159"/>
      <c r="NSR45" s="165"/>
      <c r="NSS45" s="159"/>
      <c r="NST45" s="165"/>
      <c r="NSU45" s="159"/>
      <c r="NSV45" s="165"/>
      <c r="NSW45" s="159"/>
      <c r="NSX45" s="165"/>
      <c r="NSY45" s="159"/>
      <c r="NSZ45" s="165"/>
      <c r="NTA45" s="159"/>
      <c r="NTB45" s="165"/>
      <c r="NTC45" s="159"/>
      <c r="NTD45" s="165"/>
      <c r="NTE45" s="159"/>
      <c r="NTF45" s="165"/>
      <c r="NTG45" s="159"/>
      <c r="NTH45" s="165"/>
      <c r="NTI45" s="159"/>
      <c r="NTJ45" s="165"/>
      <c r="NTK45" s="159"/>
      <c r="NTL45" s="165"/>
      <c r="NTM45" s="159"/>
      <c r="NTN45" s="165"/>
      <c r="NTO45" s="159"/>
      <c r="NTP45" s="165"/>
      <c r="NTQ45" s="159"/>
      <c r="NTR45" s="165"/>
      <c r="NTS45" s="159"/>
      <c r="NTT45" s="165"/>
      <c r="NTU45" s="159"/>
      <c r="NTV45" s="165"/>
      <c r="NTW45" s="159"/>
      <c r="NTX45" s="165"/>
      <c r="NTY45" s="159"/>
      <c r="NTZ45" s="165"/>
      <c r="NUA45" s="159"/>
      <c r="NUB45" s="165"/>
      <c r="NUC45" s="159"/>
      <c r="NUD45" s="165"/>
      <c r="NUE45" s="159"/>
      <c r="NUF45" s="165"/>
      <c r="NUG45" s="159"/>
      <c r="NUH45" s="165"/>
      <c r="NUI45" s="159"/>
      <c r="NUJ45" s="165"/>
      <c r="NUK45" s="159"/>
      <c r="NUL45" s="165"/>
      <c r="NUM45" s="159"/>
      <c r="NUN45" s="165"/>
      <c r="NUO45" s="159"/>
      <c r="NUP45" s="165"/>
      <c r="NUQ45" s="159"/>
      <c r="NUR45" s="165"/>
      <c r="NUS45" s="159"/>
      <c r="NUT45" s="165"/>
      <c r="NUU45" s="159"/>
      <c r="NUV45" s="165"/>
      <c r="NUW45" s="159"/>
      <c r="NUX45" s="165"/>
      <c r="NUY45" s="159"/>
      <c r="NUZ45" s="165"/>
      <c r="NVA45" s="159"/>
      <c r="NVB45" s="165"/>
      <c r="NVC45" s="159"/>
      <c r="NVD45" s="165"/>
      <c r="NVE45" s="159"/>
      <c r="NVF45" s="165"/>
      <c r="NVG45" s="159"/>
      <c r="NVH45" s="165"/>
      <c r="NVI45" s="159"/>
      <c r="NVJ45" s="165"/>
      <c r="NVK45" s="159"/>
      <c r="NVL45" s="165"/>
      <c r="NVM45" s="159"/>
      <c r="NVN45" s="165"/>
      <c r="NVO45" s="159"/>
      <c r="NVP45" s="165"/>
      <c r="NVQ45" s="159"/>
      <c r="NVR45" s="165"/>
      <c r="NVS45" s="159"/>
      <c r="NVT45" s="165"/>
      <c r="NVU45" s="159"/>
      <c r="NVV45" s="165"/>
      <c r="NVW45" s="159"/>
      <c r="NVX45" s="165"/>
      <c r="NVY45" s="159"/>
      <c r="NVZ45" s="165"/>
      <c r="NWA45" s="159"/>
      <c r="NWB45" s="165"/>
      <c r="NWC45" s="159"/>
      <c r="NWD45" s="165"/>
      <c r="NWE45" s="159"/>
      <c r="NWF45" s="165"/>
      <c r="NWG45" s="159"/>
      <c r="NWH45" s="165"/>
      <c r="NWI45" s="159"/>
      <c r="NWJ45" s="165"/>
      <c r="NWK45" s="159"/>
      <c r="NWL45" s="165"/>
      <c r="NWM45" s="159"/>
      <c r="NWN45" s="165"/>
      <c r="NWO45" s="159"/>
      <c r="NWP45" s="165"/>
      <c r="NWQ45" s="159"/>
      <c r="NWR45" s="165"/>
      <c r="NWS45" s="159"/>
      <c r="NWT45" s="165"/>
      <c r="NWU45" s="159"/>
      <c r="NWV45" s="165"/>
      <c r="NWW45" s="159"/>
      <c r="NWX45" s="165"/>
      <c r="NWY45" s="159"/>
      <c r="NWZ45" s="165"/>
      <c r="NXA45" s="159"/>
      <c r="NXB45" s="165"/>
      <c r="NXC45" s="159"/>
      <c r="NXD45" s="165"/>
      <c r="NXE45" s="159"/>
      <c r="NXF45" s="165"/>
      <c r="NXG45" s="159"/>
      <c r="NXH45" s="165"/>
      <c r="NXI45" s="159"/>
      <c r="NXJ45" s="165"/>
      <c r="NXK45" s="159"/>
      <c r="NXL45" s="165"/>
      <c r="NXM45" s="159"/>
      <c r="NXN45" s="165"/>
      <c r="NXO45" s="159"/>
      <c r="NXP45" s="165"/>
      <c r="NXQ45" s="159"/>
      <c r="NXR45" s="165"/>
      <c r="NXS45" s="159"/>
      <c r="NXT45" s="165"/>
      <c r="NXU45" s="159"/>
      <c r="NXV45" s="165"/>
      <c r="NXW45" s="159"/>
      <c r="NXX45" s="165"/>
      <c r="NXY45" s="159"/>
      <c r="NXZ45" s="165"/>
      <c r="NYA45" s="159"/>
      <c r="NYB45" s="165"/>
      <c r="NYC45" s="159"/>
      <c r="NYD45" s="165"/>
      <c r="NYE45" s="159"/>
      <c r="NYF45" s="165"/>
      <c r="NYG45" s="159"/>
      <c r="NYH45" s="165"/>
      <c r="NYI45" s="159"/>
      <c r="NYJ45" s="165"/>
      <c r="NYK45" s="159"/>
      <c r="NYL45" s="165"/>
      <c r="NYM45" s="159"/>
      <c r="NYN45" s="165"/>
      <c r="NYO45" s="159"/>
      <c r="NYP45" s="165"/>
      <c r="NYQ45" s="159"/>
      <c r="NYR45" s="165"/>
      <c r="NYS45" s="159"/>
      <c r="NYT45" s="165"/>
      <c r="NYU45" s="159"/>
      <c r="NYV45" s="165"/>
      <c r="NYW45" s="159"/>
      <c r="NYX45" s="165"/>
      <c r="NYY45" s="159"/>
      <c r="NYZ45" s="165"/>
      <c r="NZA45" s="159"/>
      <c r="NZB45" s="165"/>
      <c r="NZC45" s="159"/>
      <c r="NZD45" s="165"/>
      <c r="NZE45" s="159"/>
      <c r="NZF45" s="165"/>
      <c r="NZG45" s="159"/>
      <c r="NZH45" s="165"/>
      <c r="NZI45" s="159"/>
      <c r="NZJ45" s="165"/>
      <c r="NZK45" s="159"/>
      <c r="NZL45" s="165"/>
      <c r="NZM45" s="159"/>
      <c r="NZN45" s="165"/>
      <c r="NZO45" s="159"/>
      <c r="NZP45" s="165"/>
      <c r="NZQ45" s="159"/>
      <c r="NZR45" s="165"/>
      <c r="NZS45" s="159"/>
      <c r="NZT45" s="165"/>
      <c r="NZU45" s="159"/>
      <c r="NZV45" s="165"/>
      <c r="NZW45" s="159"/>
      <c r="NZX45" s="165"/>
      <c r="NZY45" s="159"/>
      <c r="NZZ45" s="165"/>
      <c r="OAA45" s="159"/>
      <c r="OAB45" s="165"/>
      <c r="OAC45" s="159"/>
      <c r="OAD45" s="165"/>
      <c r="OAE45" s="159"/>
      <c r="OAF45" s="165"/>
      <c r="OAG45" s="159"/>
      <c r="OAH45" s="165"/>
      <c r="OAI45" s="159"/>
      <c r="OAJ45" s="165"/>
      <c r="OAK45" s="159"/>
      <c r="OAL45" s="165"/>
      <c r="OAM45" s="159"/>
      <c r="OAN45" s="165"/>
      <c r="OAO45" s="159"/>
      <c r="OAP45" s="165"/>
      <c r="OAQ45" s="159"/>
      <c r="OAR45" s="165"/>
      <c r="OAS45" s="159"/>
      <c r="OAT45" s="165"/>
      <c r="OAU45" s="159"/>
      <c r="OAV45" s="165"/>
      <c r="OAW45" s="159"/>
      <c r="OAX45" s="165"/>
      <c r="OAY45" s="159"/>
      <c r="OAZ45" s="165"/>
      <c r="OBA45" s="159"/>
      <c r="OBB45" s="165"/>
      <c r="OBC45" s="159"/>
      <c r="OBD45" s="165"/>
      <c r="OBE45" s="159"/>
      <c r="OBF45" s="165"/>
      <c r="OBG45" s="159"/>
      <c r="OBH45" s="165"/>
      <c r="OBI45" s="159"/>
      <c r="OBJ45" s="165"/>
      <c r="OBK45" s="159"/>
      <c r="OBL45" s="165"/>
      <c r="OBM45" s="159"/>
      <c r="OBN45" s="165"/>
      <c r="OBO45" s="159"/>
      <c r="OBP45" s="165"/>
      <c r="OBQ45" s="159"/>
      <c r="OBR45" s="165"/>
      <c r="OBS45" s="159"/>
      <c r="OBT45" s="165"/>
      <c r="OBU45" s="159"/>
      <c r="OBV45" s="165"/>
      <c r="OBW45" s="159"/>
      <c r="OBX45" s="165"/>
      <c r="OBY45" s="159"/>
      <c r="OBZ45" s="165"/>
      <c r="OCA45" s="159"/>
      <c r="OCB45" s="165"/>
      <c r="OCC45" s="159"/>
      <c r="OCD45" s="165"/>
      <c r="OCE45" s="159"/>
      <c r="OCF45" s="165"/>
      <c r="OCG45" s="159"/>
      <c r="OCH45" s="165"/>
      <c r="OCI45" s="159"/>
      <c r="OCJ45" s="165"/>
      <c r="OCK45" s="159"/>
      <c r="OCL45" s="165"/>
      <c r="OCM45" s="159"/>
      <c r="OCN45" s="165"/>
      <c r="OCO45" s="159"/>
      <c r="OCP45" s="165"/>
      <c r="OCQ45" s="159"/>
      <c r="OCR45" s="165"/>
      <c r="OCS45" s="159"/>
      <c r="OCT45" s="165"/>
      <c r="OCU45" s="159"/>
      <c r="OCV45" s="165"/>
      <c r="OCW45" s="159"/>
      <c r="OCX45" s="165"/>
      <c r="OCY45" s="159"/>
      <c r="OCZ45" s="165"/>
      <c r="ODA45" s="159"/>
      <c r="ODB45" s="165"/>
      <c r="ODC45" s="159"/>
      <c r="ODD45" s="165"/>
      <c r="ODE45" s="159"/>
      <c r="ODF45" s="165"/>
      <c r="ODG45" s="159"/>
      <c r="ODH45" s="165"/>
      <c r="ODI45" s="159"/>
      <c r="ODJ45" s="165"/>
      <c r="ODK45" s="159"/>
      <c r="ODL45" s="165"/>
      <c r="ODM45" s="159"/>
      <c r="ODN45" s="165"/>
      <c r="ODO45" s="159"/>
      <c r="ODP45" s="165"/>
      <c r="ODQ45" s="159"/>
      <c r="ODR45" s="165"/>
      <c r="ODS45" s="159"/>
      <c r="ODT45" s="165"/>
      <c r="ODU45" s="159"/>
      <c r="ODV45" s="165"/>
      <c r="ODW45" s="159"/>
      <c r="ODX45" s="165"/>
      <c r="ODY45" s="159"/>
      <c r="ODZ45" s="165"/>
      <c r="OEA45" s="159"/>
      <c r="OEB45" s="165"/>
      <c r="OEC45" s="159"/>
      <c r="OED45" s="165"/>
      <c r="OEE45" s="159"/>
      <c r="OEF45" s="165"/>
      <c r="OEG45" s="159"/>
      <c r="OEH45" s="165"/>
      <c r="OEI45" s="159"/>
      <c r="OEJ45" s="165"/>
      <c r="OEK45" s="159"/>
      <c r="OEL45" s="165"/>
      <c r="OEM45" s="159"/>
      <c r="OEN45" s="165"/>
      <c r="OEO45" s="159"/>
      <c r="OEP45" s="165"/>
      <c r="OEQ45" s="159"/>
      <c r="OER45" s="165"/>
      <c r="OES45" s="159"/>
      <c r="OET45" s="165"/>
      <c r="OEU45" s="159"/>
      <c r="OEV45" s="165"/>
      <c r="OEW45" s="159"/>
      <c r="OEX45" s="165"/>
      <c r="OEY45" s="159"/>
      <c r="OEZ45" s="165"/>
      <c r="OFA45" s="159"/>
      <c r="OFB45" s="165"/>
      <c r="OFC45" s="159"/>
      <c r="OFD45" s="165"/>
      <c r="OFE45" s="159"/>
      <c r="OFF45" s="165"/>
      <c r="OFG45" s="159"/>
      <c r="OFH45" s="165"/>
      <c r="OFI45" s="159"/>
      <c r="OFJ45" s="165"/>
      <c r="OFK45" s="159"/>
      <c r="OFL45" s="165"/>
      <c r="OFM45" s="159"/>
      <c r="OFN45" s="165"/>
      <c r="OFO45" s="159"/>
      <c r="OFP45" s="165"/>
      <c r="OFQ45" s="159"/>
      <c r="OFR45" s="165"/>
      <c r="OFS45" s="159"/>
      <c r="OFT45" s="165"/>
      <c r="OFU45" s="159"/>
      <c r="OFV45" s="165"/>
      <c r="OFW45" s="159"/>
      <c r="OFX45" s="165"/>
      <c r="OFY45" s="159"/>
      <c r="OFZ45" s="165"/>
      <c r="OGA45" s="159"/>
      <c r="OGB45" s="165"/>
      <c r="OGC45" s="159"/>
      <c r="OGD45" s="165"/>
      <c r="OGE45" s="159"/>
      <c r="OGF45" s="165"/>
      <c r="OGG45" s="159"/>
      <c r="OGH45" s="165"/>
      <c r="OGI45" s="159"/>
      <c r="OGJ45" s="165"/>
      <c r="OGK45" s="159"/>
      <c r="OGL45" s="165"/>
      <c r="OGM45" s="159"/>
      <c r="OGN45" s="165"/>
      <c r="OGO45" s="159"/>
      <c r="OGP45" s="165"/>
      <c r="OGQ45" s="159"/>
      <c r="OGR45" s="165"/>
      <c r="OGS45" s="159"/>
      <c r="OGT45" s="165"/>
      <c r="OGU45" s="159"/>
      <c r="OGV45" s="165"/>
      <c r="OGW45" s="159"/>
      <c r="OGX45" s="165"/>
      <c r="OGY45" s="159"/>
      <c r="OGZ45" s="165"/>
      <c r="OHA45" s="159"/>
      <c r="OHB45" s="165"/>
      <c r="OHC45" s="159"/>
      <c r="OHD45" s="165"/>
      <c r="OHE45" s="159"/>
      <c r="OHF45" s="165"/>
      <c r="OHG45" s="159"/>
      <c r="OHH45" s="165"/>
      <c r="OHI45" s="159"/>
      <c r="OHJ45" s="165"/>
      <c r="OHK45" s="159"/>
      <c r="OHL45" s="165"/>
      <c r="OHM45" s="159"/>
      <c r="OHN45" s="165"/>
      <c r="OHO45" s="159"/>
      <c r="OHP45" s="165"/>
      <c r="OHQ45" s="159"/>
      <c r="OHR45" s="165"/>
      <c r="OHS45" s="159"/>
      <c r="OHT45" s="165"/>
      <c r="OHU45" s="159"/>
      <c r="OHV45" s="165"/>
      <c r="OHW45" s="159"/>
      <c r="OHX45" s="165"/>
      <c r="OHY45" s="159"/>
      <c r="OHZ45" s="165"/>
      <c r="OIA45" s="159"/>
      <c r="OIB45" s="165"/>
      <c r="OIC45" s="159"/>
      <c r="OID45" s="165"/>
      <c r="OIE45" s="159"/>
      <c r="OIF45" s="165"/>
      <c r="OIG45" s="159"/>
      <c r="OIH45" s="165"/>
      <c r="OII45" s="159"/>
      <c r="OIJ45" s="165"/>
      <c r="OIK45" s="159"/>
      <c r="OIL45" s="165"/>
      <c r="OIM45" s="159"/>
      <c r="OIN45" s="165"/>
      <c r="OIO45" s="159"/>
      <c r="OIP45" s="165"/>
      <c r="OIQ45" s="159"/>
      <c r="OIR45" s="165"/>
      <c r="OIS45" s="159"/>
      <c r="OIT45" s="165"/>
      <c r="OIU45" s="159"/>
      <c r="OIV45" s="165"/>
      <c r="OIW45" s="159"/>
      <c r="OIX45" s="165"/>
      <c r="OIY45" s="159"/>
      <c r="OIZ45" s="165"/>
      <c r="OJA45" s="159"/>
      <c r="OJB45" s="165"/>
      <c r="OJC45" s="159"/>
      <c r="OJD45" s="165"/>
      <c r="OJE45" s="159"/>
      <c r="OJF45" s="165"/>
      <c r="OJG45" s="159"/>
      <c r="OJH45" s="165"/>
      <c r="OJI45" s="159"/>
      <c r="OJJ45" s="165"/>
      <c r="OJK45" s="159"/>
      <c r="OJL45" s="165"/>
      <c r="OJM45" s="159"/>
      <c r="OJN45" s="165"/>
      <c r="OJO45" s="159"/>
      <c r="OJP45" s="165"/>
      <c r="OJQ45" s="159"/>
      <c r="OJR45" s="165"/>
      <c r="OJS45" s="159"/>
      <c r="OJT45" s="165"/>
      <c r="OJU45" s="159"/>
      <c r="OJV45" s="165"/>
      <c r="OJW45" s="159"/>
      <c r="OJX45" s="165"/>
      <c r="OJY45" s="159"/>
      <c r="OJZ45" s="165"/>
      <c r="OKA45" s="159"/>
      <c r="OKB45" s="165"/>
      <c r="OKC45" s="159"/>
      <c r="OKD45" s="165"/>
      <c r="OKE45" s="159"/>
      <c r="OKF45" s="165"/>
      <c r="OKG45" s="159"/>
      <c r="OKH45" s="165"/>
      <c r="OKI45" s="159"/>
      <c r="OKJ45" s="165"/>
      <c r="OKK45" s="159"/>
      <c r="OKL45" s="165"/>
      <c r="OKM45" s="159"/>
      <c r="OKN45" s="165"/>
      <c r="OKO45" s="159"/>
      <c r="OKP45" s="165"/>
      <c r="OKQ45" s="159"/>
      <c r="OKR45" s="165"/>
      <c r="OKS45" s="159"/>
      <c r="OKT45" s="165"/>
      <c r="OKU45" s="159"/>
      <c r="OKV45" s="165"/>
      <c r="OKW45" s="159"/>
      <c r="OKX45" s="165"/>
      <c r="OKY45" s="159"/>
      <c r="OKZ45" s="165"/>
      <c r="OLA45" s="159"/>
      <c r="OLB45" s="165"/>
      <c r="OLC45" s="159"/>
      <c r="OLD45" s="165"/>
      <c r="OLE45" s="159"/>
      <c r="OLF45" s="165"/>
      <c r="OLG45" s="159"/>
      <c r="OLH45" s="165"/>
      <c r="OLI45" s="159"/>
      <c r="OLJ45" s="165"/>
      <c r="OLK45" s="159"/>
      <c r="OLL45" s="165"/>
      <c r="OLM45" s="159"/>
      <c r="OLN45" s="165"/>
      <c r="OLO45" s="159"/>
      <c r="OLP45" s="165"/>
      <c r="OLQ45" s="159"/>
      <c r="OLR45" s="165"/>
      <c r="OLS45" s="159"/>
      <c r="OLT45" s="165"/>
      <c r="OLU45" s="159"/>
      <c r="OLV45" s="165"/>
      <c r="OLW45" s="159"/>
      <c r="OLX45" s="165"/>
      <c r="OLY45" s="159"/>
      <c r="OLZ45" s="165"/>
      <c r="OMA45" s="159"/>
      <c r="OMB45" s="165"/>
      <c r="OMC45" s="159"/>
      <c r="OMD45" s="165"/>
      <c r="OME45" s="159"/>
      <c r="OMF45" s="165"/>
      <c r="OMG45" s="159"/>
      <c r="OMH45" s="165"/>
      <c r="OMI45" s="159"/>
      <c r="OMJ45" s="165"/>
      <c r="OMK45" s="159"/>
      <c r="OML45" s="165"/>
      <c r="OMM45" s="159"/>
      <c r="OMN45" s="165"/>
      <c r="OMO45" s="159"/>
      <c r="OMP45" s="165"/>
      <c r="OMQ45" s="159"/>
      <c r="OMR45" s="165"/>
      <c r="OMS45" s="159"/>
      <c r="OMT45" s="165"/>
      <c r="OMU45" s="159"/>
      <c r="OMV45" s="165"/>
      <c r="OMW45" s="159"/>
      <c r="OMX45" s="165"/>
      <c r="OMY45" s="159"/>
      <c r="OMZ45" s="165"/>
      <c r="ONA45" s="159"/>
      <c r="ONB45" s="165"/>
      <c r="ONC45" s="159"/>
      <c r="OND45" s="165"/>
      <c r="ONE45" s="159"/>
      <c r="ONF45" s="165"/>
      <c r="ONG45" s="159"/>
      <c r="ONH45" s="165"/>
      <c r="ONI45" s="159"/>
      <c r="ONJ45" s="165"/>
      <c r="ONK45" s="159"/>
      <c r="ONL45" s="165"/>
      <c r="ONM45" s="159"/>
      <c r="ONN45" s="165"/>
      <c r="ONO45" s="159"/>
      <c r="ONP45" s="165"/>
      <c r="ONQ45" s="159"/>
      <c r="ONR45" s="165"/>
      <c r="ONS45" s="159"/>
      <c r="ONT45" s="165"/>
      <c r="ONU45" s="159"/>
      <c r="ONV45" s="165"/>
      <c r="ONW45" s="159"/>
      <c r="ONX45" s="165"/>
      <c r="ONY45" s="159"/>
      <c r="ONZ45" s="165"/>
      <c r="OOA45" s="159"/>
      <c r="OOB45" s="165"/>
      <c r="OOC45" s="159"/>
      <c r="OOD45" s="165"/>
      <c r="OOE45" s="159"/>
      <c r="OOF45" s="165"/>
      <c r="OOG45" s="159"/>
      <c r="OOH45" s="165"/>
      <c r="OOI45" s="159"/>
      <c r="OOJ45" s="165"/>
      <c r="OOK45" s="159"/>
      <c r="OOL45" s="165"/>
      <c r="OOM45" s="159"/>
      <c r="OON45" s="165"/>
      <c r="OOO45" s="159"/>
      <c r="OOP45" s="165"/>
      <c r="OOQ45" s="159"/>
      <c r="OOR45" s="165"/>
      <c r="OOS45" s="159"/>
      <c r="OOT45" s="165"/>
      <c r="OOU45" s="159"/>
      <c r="OOV45" s="165"/>
      <c r="OOW45" s="159"/>
      <c r="OOX45" s="165"/>
      <c r="OOY45" s="159"/>
      <c r="OOZ45" s="165"/>
      <c r="OPA45" s="159"/>
      <c r="OPB45" s="165"/>
      <c r="OPC45" s="159"/>
      <c r="OPD45" s="165"/>
      <c r="OPE45" s="159"/>
      <c r="OPF45" s="165"/>
      <c r="OPG45" s="159"/>
      <c r="OPH45" s="165"/>
      <c r="OPI45" s="159"/>
      <c r="OPJ45" s="165"/>
      <c r="OPK45" s="159"/>
      <c r="OPL45" s="165"/>
      <c r="OPM45" s="159"/>
      <c r="OPN45" s="165"/>
      <c r="OPO45" s="159"/>
      <c r="OPP45" s="165"/>
      <c r="OPQ45" s="159"/>
      <c r="OPR45" s="165"/>
      <c r="OPS45" s="159"/>
      <c r="OPT45" s="165"/>
      <c r="OPU45" s="159"/>
      <c r="OPV45" s="165"/>
      <c r="OPW45" s="159"/>
      <c r="OPX45" s="165"/>
      <c r="OPY45" s="159"/>
      <c r="OPZ45" s="165"/>
      <c r="OQA45" s="159"/>
      <c r="OQB45" s="165"/>
      <c r="OQC45" s="159"/>
      <c r="OQD45" s="165"/>
      <c r="OQE45" s="159"/>
      <c r="OQF45" s="165"/>
      <c r="OQG45" s="159"/>
      <c r="OQH45" s="165"/>
      <c r="OQI45" s="159"/>
      <c r="OQJ45" s="165"/>
      <c r="OQK45" s="159"/>
      <c r="OQL45" s="165"/>
      <c r="OQM45" s="159"/>
      <c r="OQN45" s="165"/>
      <c r="OQO45" s="159"/>
      <c r="OQP45" s="165"/>
      <c r="OQQ45" s="159"/>
      <c r="OQR45" s="165"/>
      <c r="OQS45" s="159"/>
      <c r="OQT45" s="165"/>
      <c r="OQU45" s="159"/>
      <c r="OQV45" s="165"/>
      <c r="OQW45" s="159"/>
      <c r="OQX45" s="165"/>
      <c r="OQY45" s="159"/>
      <c r="OQZ45" s="165"/>
      <c r="ORA45" s="159"/>
      <c r="ORB45" s="165"/>
      <c r="ORC45" s="159"/>
      <c r="ORD45" s="165"/>
      <c r="ORE45" s="159"/>
      <c r="ORF45" s="165"/>
      <c r="ORG45" s="159"/>
      <c r="ORH45" s="165"/>
      <c r="ORI45" s="159"/>
      <c r="ORJ45" s="165"/>
      <c r="ORK45" s="159"/>
      <c r="ORL45" s="165"/>
      <c r="ORM45" s="159"/>
      <c r="ORN45" s="165"/>
      <c r="ORO45" s="159"/>
      <c r="ORP45" s="165"/>
      <c r="ORQ45" s="159"/>
      <c r="ORR45" s="165"/>
      <c r="ORS45" s="159"/>
      <c r="ORT45" s="165"/>
      <c r="ORU45" s="159"/>
      <c r="ORV45" s="165"/>
      <c r="ORW45" s="159"/>
      <c r="ORX45" s="165"/>
      <c r="ORY45" s="159"/>
      <c r="ORZ45" s="165"/>
      <c r="OSA45" s="159"/>
      <c r="OSB45" s="165"/>
      <c r="OSC45" s="159"/>
      <c r="OSD45" s="165"/>
      <c r="OSE45" s="159"/>
      <c r="OSF45" s="165"/>
      <c r="OSG45" s="159"/>
      <c r="OSH45" s="165"/>
      <c r="OSI45" s="159"/>
      <c r="OSJ45" s="165"/>
      <c r="OSK45" s="159"/>
      <c r="OSL45" s="165"/>
      <c r="OSM45" s="159"/>
      <c r="OSN45" s="165"/>
      <c r="OSO45" s="159"/>
      <c r="OSP45" s="165"/>
      <c r="OSQ45" s="159"/>
      <c r="OSR45" s="165"/>
      <c r="OSS45" s="159"/>
      <c r="OST45" s="165"/>
      <c r="OSU45" s="159"/>
      <c r="OSV45" s="165"/>
      <c r="OSW45" s="159"/>
      <c r="OSX45" s="165"/>
      <c r="OSY45" s="159"/>
      <c r="OSZ45" s="165"/>
      <c r="OTA45" s="159"/>
      <c r="OTB45" s="165"/>
      <c r="OTC45" s="159"/>
      <c r="OTD45" s="165"/>
      <c r="OTE45" s="159"/>
      <c r="OTF45" s="165"/>
      <c r="OTG45" s="159"/>
      <c r="OTH45" s="165"/>
      <c r="OTI45" s="159"/>
      <c r="OTJ45" s="165"/>
      <c r="OTK45" s="159"/>
      <c r="OTL45" s="165"/>
      <c r="OTM45" s="159"/>
      <c r="OTN45" s="165"/>
      <c r="OTO45" s="159"/>
      <c r="OTP45" s="165"/>
      <c r="OTQ45" s="159"/>
      <c r="OTR45" s="165"/>
      <c r="OTS45" s="159"/>
      <c r="OTT45" s="165"/>
      <c r="OTU45" s="159"/>
      <c r="OTV45" s="165"/>
      <c r="OTW45" s="159"/>
      <c r="OTX45" s="165"/>
      <c r="OTY45" s="159"/>
      <c r="OTZ45" s="165"/>
      <c r="OUA45" s="159"/>
      <c r="OUB45" s="165"/>
      <c r="OUC45" s="159"/>
      <c r="OUD45" s="165"/>
      <c r="OUE45" s="159"/>
      <c r="OUF45" s="165"/>
      <c r="OUG45" s="159"/>
      <c r="OUH45" s="165"/>
      <c r="OUI45" s="159"/>
      <c r="OUJ45" s="165"/>
      <c r="OUK45" s="159"/>
      <c r="OUL45" s="165"/>
      <c r="OUM45" s="159"/>
      <c r="OUN45" s="165"/>
      <c r="OUO45" s="159"/>
      <c r="OUP45" s="165"/>
      <c r="OUQ45" s="159"/>
      <c r="OUR45" s="165"/>
      <c r="OUS45" s="159"/>
      <c r="OUT45" s="165"/>
      <c r="OUU45" s="159"/>
      <c r="OUV45" s="165"/>
      <c r="OUW45" s="159"/>
      <c r="OUX45" s="165"/>
      <c r="OUY45" s="159"/>
      <c r="OUZ45" s="165"/>
      <c r="OVA45" s="159"/>
      <c r="OVB45" s="165"/>
      <c r="OVC45" s="159"/>
      <c r="OVD45" s="165"/>
      <c r="OVE45" s="159"/>
      <c r="OVF45" s="165"/>
      <c r="OVG45" s="159"/>
      <c r="OVH45" s="165"/>
      <c r="OVI45" s="159"/>
      <c r="OVJ45" s="165"/>
      <c r="OVK45" s="159"/>
      <c r="OVL45" s="165"/>
      <c r="OVM45" s="159"/>
      <c r="OVN45" s="165"/>
      <c r="OVO45" s="159"/>
      <c r="OVP45" s="165"/>
      <c r="OVQ45" s="159"/>
      <c r="OVR45" s="165"/>
      <c r="OVS45" s="159"/>
      <c r="OVT45" s="165"/>
      <c r="OVU45" s="159"/>
      <c r="OVV45" s="165"/>
      <c r="OVW45" s="159"/>
      <c r="OVX45" s="165"/>
      <c r="OVY45" s="159"/>
      <c r="OVZ45" s="165"/>
      <c r="OWA45" s="159"/>
      <c r="OWB45" s="165"/>
      <c r="OWC45" s="159"/>
      <c r="OWD45" s="165"/>
      <c r="OWE45" s="159"/>
      <c r="OWF45" s="165"/>
      <c r="OWG45" s="159"/>
      <c r="OWH45" s="165"/>
      <c r="OWI45" s="159"/>
      <c r="OWJ45" s="165"/>
      <c r="OWK45" s="159"/>
      <c r="OWL45" s="165"/>
      <c r="OWM45" s="159"/>
      <c r="OWN45" s="165"/>
      <c r="OWO45" s="159"/>
      <c r="OWP45" s="165"/>
      <c r="OWQ45" s="159"/>
      <c r="OWR45" s="165"/>
      <c r="OWS45" s="159"/>
      <c r="OWT45" s="165"/>
      <c r="OWU45" s="159"/>
      <c r="OWV45" s="165"/>
      <c r="OWW45" s="159"/>
      <c r="OWX45" s="165"/>
      <c r="OWY45" s="159"/>
      <c r="OWZ45" s="165"/>
      <c r="OXA45" s="159"/>
      <c r="OXB45" s="165"/>
      <c r="OXC45" s="159"/>
      <c r="OXD45" s="165"/>
      <c r="OXE45" s="159"/>
      <c r="OXF45" s="165"/>
      <c r="OXG45" s="159"/>
      <c r="OXH45" s="165"/>
      <c r="OXI45" s="159"/>
      <c r="OXJ45" s="165"/>
      <c r="OXK45" s="159"/>
      <c r="OXL45" s="165"/>
      <c r="OXM45" s="159"/>
      <c r="OXN45" s="165"/>
      <c r="OXO45" s="159"/>
      <c r="OXP45" s="165"/>
      <c r="OXQ45" s="159"/>
      <c r="OXR45" s="165"/>
      <c r="OXS45" s="159"/>
      <c r="OXT45" s="165"/>
      <c r="OXU45" s="159"/>
      <c r="OXV45" s="165"/>
      <c r="OXW45" s="159"/>
      <c r="OXX45" s="165"/>
      <c r="OXY45" s="159"/>
      <c r="OXZ45" s="165"/>
      <c r="OYA45" s="159"/>
      <c r="OYB45" s="165"/>
      <c r="OYC45" s="159"/>
      <c r="OYD45" s="165"/>
      <c r="OYE45" s="159"/>
      <c r="OYF45" s="165"/>
      <c r="OYG45" s="159"/>
      <c r="OYH45" s="165"/>
      <c r="OYI45" s="159"/>
      <c r="OYJ45" s="165"/>
      <c r="OYK45" s="159"/>
      <c r="OYL45" s="165"/>
      <c r="OYM45" s="159"/>
      <c r="OYN45" s="165"/>
      <c r="OYO45" s="159"/>
      <c r="OYP45" s="165"/>
      <c r="OYQ45" s="159"/>
      <c r="OYR45" s="165"/>
      <c r="OYS45" s="159"/>
      <c r="OYT45" s="165"/>
      <c r="OYU45" s="159"/>
      <c r="OYV45" s="165"/>
      <c r="OYW45" s="159"/>
      <c r="OYX45" s="165"/>
      <c r="OYY45" s="159"/>
      <c r="OYZ45" s="165"/>
      <c r="OZA45" s="159"/>
      <c r="OZB45" s="165"/>
      <c r="OZC45" s="159"/>
      <c r="OZD45" s="165"/>
      <c r="OZE45" s="159"/>
      <c r="OZF45" s="165"/>
      <c r="OZG45" s="159"/>
      <c r="OZH45" s="165"/>
      <c r="OZI45" s="159"/>
      <c r="OZJ45" s="165"/>
      <c r="OZK45" s="159"/>
      <c r="OZL45" s="165"/>
      <c r="OZM45" s="159"/>
      <c r="OZN45" s="165"/>
      <c r="OZO45" s="159"/>
      <c r="OZP45" s="165"/>
      <c r="OZQ45" s="159"/>
      <c r="OZR45" s="165"/>
      <c r="OZS45" s="159"/>
      <c r="OZT45" s="165"/>
      <c r="OZU45" s="159"/>
      <c r="OZV45" s="165"/>
      <c r="OZW45" s="159"/>
      <c r="OZX45" s="165"/>
      <c r="OZY45" s="159"/>
      <c r="OZZ45" s="165"/>
      <c r="PAA45" s="159"/>
      <c r="PAB45" s="165"/>
      <c r="PAC45" s="159"/>
      <c r="PAD45" s="165"/>
      <c r="PAE45" s="159"/>
      <c r="PAF45" s="165"/>
      <c r="PAG45" s="159"/>
      <c r="PAH45" s="165"/>
      <c r="PAI45" s="159"/>
      <c r="PAJ45" s="165"/>
      <c r="PAK45" s="159"/>
      <c r="PAL45" s="165"/>
      <c r="PAM45" s="159"/>
      <c r="PAN45" s="165"/>
      <c r="PAO45" s="159"/>
      <c r="PAP45" s="165"/>
      <c r="PAQ45" s="159"/>
      <c r="PAR45" s="165"/>
      <c r="PAS45" s="159"/>
      <c r="PAT45" s="165"/>
      <c r="PAU45" s="159"/>
      <c r="PAV45" s="165"/>
      <c r="PAW45" s="159"/>
      <c r="PAX45" s="165"/>
      <c r="PAY45" s="159"/>
      <c r="PAZ45" s="165"/>
      <c r="PBA45" s="159"/>
      <c r="PBB45" s="165"/>
      <c r="PBC45" s="159"/>
      <c r="PBD45" s="165"/>
      <c r="PBE45" s="159"/>
      <c r="PBF45" s="165"/>
      <c r="PBG45" s="159"/>
      <c r="PBH45" s="165"/>
      <c r="PBI45" s="159"/>
      <c r="PBJ45" s="165"/>
      <c r="PBK45" s="159"/>
      <c r="PBL45" s="165"/>
      <c r="PBM45" s="159"/>
      <c r="PBN45" s="165"/>
      <c r="PBO45" s="159"/>
      <c r="PBP45" s="165"/>
      <c r="PBQ45" s="159"/>
      <c r="PBR45" s="165"/>
      <c r="PBS45" s="159"/>
      <c r="PBT45" s="165"/>
      <c r="PBU45" s="159"/>
      <c r="PBV45" s="165"/>
      <c r="PBW45" s="159"/>
      <c r="PBX45" s="165"/>
      <c r="PBY45" s="159"/>
      <c r="PBZ45" s="165"/>
      <c r="PCA45" s="159"/>
      <c r="PCB45" s="165"/>
      <c r="PCC45" s="159"/>
      <c r="PCD45" s="165"/>
      <c r="PCE45" s="159"/>
      <c r="PCF45" s="165"/>
      <c r="PCG45" s="159"/>
      <c r="PCH45" s="165"/>
      <c r="PCI45" s="159"/>
      <c r="PCJ45" s="165"/>
      <c r="PCK45" s="159"/>
      <c r="PCL45" s="165"/>
      <c r="PCM45" s="159"/>
      <c r="PCN45" s="165"/>
      <c r="PCO45" s="159"/>
      <c r="PCP45" s="165"/>
      <c r="PCQ45" s="159"/>
      <c r="PCR45" s="165"/>
      <c r="PCS45" s="159"/>
      <c r="PCT45" s="165"/>
      <c r="PCU45" s="159"/>
      <c r="PCV45" s="165"/>
      <c r="PCW45" s="159"/>
      <c r="PCX45" s="165"/>
      <c r="PCY45" s="159"/>
      <c r="PCZ45" s="165"/>
      <c r="PDA45" s="159"/>
      <c r="PDB45" s="165"/>
      <c r="PDC45" s="159"/>
      <c r="PDD45" s="165"/>
      <c r="PDE45" s="159"/>
      <c r="PDF45" s="165"/>
      <c r="PDG45" s="159"/>
      <c r="PDH45" s="165"/>
      <c r="PDI45" s="159"/>
      <c r="PDJ45" s="165"/>
      <c r="PDK45" s="159"/>
      <c r="PDL45" s="165"/>
      <c r="PDM45" s="159"/>
      <c r="PDN45" s="165"/>
      <c r="PDO45" s="159"/>
      <c r="PDP45" s="165"/>
      <c r="PDQ45" s="159"/>
      <c r="PDR45" s="165"/>
      <c r="PDS45" s="159"/>
      <c r="PDT45" s="165"/>
      <c r="PDU45" s="159"/>
      <c r="PDV45" s="165"/>
      <c r="PDW45" s="159"/>
      <c r="PDX45" s="165"/>
      <c r="PDY45" s="159"/>
      <c r="PDZ45" s="165"/>
      <c r="PEA45" s="159"/>
      <c r="PEB45" s="165"/>
      <c r="PEC45" s="159"/>
      <c r="PED45" s="165"/>
      <c r="PEE45" s="159"/>
      <c r="PEF45" s="165"/>
      <c r="PEG45" s="159"/>
      <c r="PEH45" s="165"/>
      <c r="PEI45" s="159"/>
      <c r="PEJ45" s="165"/>
      <c r="PEK45" s="159"/>
      <c r="PEL45" s="165"/>
      <c r="PEM45" s="159"/>
      <c r="PEN45" s="165"/>
      <c r="PEO45" s="159"/>
      <c r="PEP45" s="165"/>
      <c r="PEQ45" s="159"/>
      <c r="PER45" s="165"/>
      <c r="PES45" s="159"/>
      <c r="PET45" s="165"/>
      <c r="PEU45" s="159"/>
      <c r="PEV45" s="165"/>
      <c r="PEW45" s="159"/>
      <c r="PEX45" s="165"/>
      <c r="PEY45" s="159"/>
      <c r="PEZ45" s="165"/>
      <c r="PFA45" s="159"/>
      <c r="PFB45" s="165"/>
      <c r="PFC45" s="159"/>
      <c r="PFD45" s="165"/>
      <c r="PFE45" s="159"/>
      <c r="PFF45" s="165"/>
      <c r="PFG45" s="159"/>
      <c r="PFH45" s="165"/>
      <c r="PFI45" s="159"/>
      <c r="PFJ45" s="165"/>
      <c r="PFK45" s="159"/>
      <c r="PFL45" s="165"/>
      <c r="PFM45" s="159"/>
      <c r="PFN45" s="165"/>
      <c r="PFO45" s="159"/>
      <c r="PFP45" s="165"/>
      <c r="PFQ45" s="159"/>
      <c r="PFR45" s="165"/>
      <c r="PFS45" s="159"/>
      <c r="PFT45" s="165"/>
      <c r="PFU45" s="159"/>
      <c r="PFV45" s="165"/>
      <c r="PFW45" s="159"/>
      <c r="PFX45" s="165"/>
      <c r="PFY45" s="159"/>
      <c r="PFZ45" s="165"/>
      <c r="PGA45" s="159"/>
      <c r="PGB45" s="165"/>
      <c r="PGC45" s="159"/>
      <c r="PGD45" s="165"/>
      <c r="PGE45" s="159"/>
      <c r="PGF45" s="165"/>
      <c r="PGG45" s="159"/>
      <c r="PGH45" s="165"/>
      <c r="PGI45" s="159"/>
      <c r="PGJ45" s="165"/>
      <c r="PGK45" s="159"/>
      <c r="PGL45" s="165"/>
      <c r="PGM45" s="159"/>
      <c r="PGN45" s="165"/>
      <c r="PGO45" s="159"/>
      <c r="PGP45" s="165"/>
      <c r="PGQ45" s="159"/>
      <c r="PGR45" s="165"/>
      <c r="PGS45" s="159"/>
      <c r="PGT45" s="165"/>
      <c r="PGU45" s="159"/>
      <c r="PGV45" s="165"/>
      <c r="PGW45" s="159"/>
      <c r="PGX45" s="165"/>
      <c r="PGY45" s="159"/>
      <c r="PGZ45" s="165"/>
      <c r="PHA45" s="159"/>
      <c r="PHB45" s="165"/>
      <c r="PHC45" s="159"/>
      <c r="PHD45" s="165"/>
      <c r="PHE45" s="159"/>
      <c r="PHF45" s="165"/>
      <c r="PHG45" s="159"/>
      <c r="PHH45" s="165"/>
      <c r="PHI45" s="159"/>
      <c r="PHJ45" s="165"/>
      <c r="PHK45" s="159"/>
      <c r="PHL45" s="165"/>
      <c r="PHM45" s="159"/>
      <c r="PHN45" s="165"/>
      <c r="PHO45" s="159"/>
      <c r="PHP45" s="165"/>
      <c r="PHQ45" s="159"/>
      <c r="PHR45" s="165"/>
      <c r="PHS45" s="159"/>
      <c r="PHT45" s="165"/>
      <c r="PHU45" s="159"/>
      <c r="PHV45" s="165"/>
      <c r="PHW45" s="159"/>
      <c r="PHX45" s="165"/>
      <c r="PHY45" s="159"/>
      <c r="PHZ45" s="165"/>
      <c r="PIA45" s="159"/>
      <c r="PIB45" s="165"/>
      <c r="PIC45" s="159"/>
      <c r="PID45" s="165"/>
      <c r="PIE45" s="159"/>
      <c r="PIF45" s="165"/>
      <c r="PIG45" s="159"/>
      <c r="PIH45" s="165"/>
      <c r="PII45" s="159"/>
      <c r="PIJ45" s="165"/>
      <c r="PIK45" s="159"/>
      <c r="PIL45" s="165"/>
      <c r="PIM45" s="159"/>
      <c r="PIN45" s="165"/>
      <c r="PIO45" s="159"/>
      <c r="PIP45" s="165"/>
      <c r="PIQ45" s="159"/>
      <c r="PIR45" s="165"/>
      <c r="PIS45" s="159"/>
      <c r="PIT45" s="165"/>
      <c r="PIU45" s="159"/>
      <c r="PIV45" s="165"/>
      <c r="PIW45" s="159"/>
      <c r="PIX45" s="165"/>
      <c r="PIY45" s="159"/>
      <c r="PIZ45" s="165"/>
      <c r="PJA45" s="159"/>
      <c r="PJB45" s="165"/>
      <c r="PJC45" s="159"/>
      <c r="PJD45" s="165"/>
      <c r="PJE45" s="159"/>
      <c r="PJF45" s="165"/>
      <c r="PJG45" s="159"/>
      <c r="PJH45" s="165"/>
      <c r="PJI45" s="159"/>
      <c r="PJJ45" s="165"/>
      <c r="PJK45" s="159"/>
      <c r="PJL45" s="165"/>
      <c r="PJM45" s="159"/>
      <c r="PJN45" s="165"/>
      <c r="PJO45" s="159"/>
      <c r="PJP45" s="165"/>
      <c r="PJQ45" s="159"/>
      <c r="PJR45" s="165"/>
      <c r="PJS45" s="159"/>
      <c r="PJT45" s="165"/>
      <c r="PJU45" s="159"/>
      <c r="PJV45" s="165"/>
      <c r="PJW45" s="159"/>
      <c r="PJX45" s="165"/>
      <c r="PJY45" s="159"/>
      <c r="PJZ45" s="165"/>
      <c r="PKA45" s="159"/>
      <c r="PKB45" s="165"/>
      <c r="PKC45" s="159"/>
      <c r="PKD45" s="165"/>
      <c r="PKE45" s="159"/>
      <c r="PKF45" s="165"/>
      <c r="PKG45" s="159"/>
      <c r="PKH45" s="165"/>
      <c r="PKI45" s="159"/>
      <c r="PKJ45" s="165"/>
      <c r="PKK45" s="159"/>
      <c r="PKL45" s="165"/>
      <c r="PKM45" s="159"/>
      <c r="PKN45" s="165"/>
      <c r="PKO45" s="159"/>
      <c r="PKP45" s="165"/>
      <c r="PKQ45" s="159"/>
      <c r="PKR45" s="165"/>
      <c r="PKS45" s="159"/>
      <c r="PKT45" s="165"/>
      <c r="PKU45" s="159"/>
      <c r="PKV45" s="165"/>
      <c r="PKW45" s="159"/>
      <c r="PKX45" s="165"/>
      <c r="PKY45" s="159"/>
      <c r="PKZ45" s="165"/>
      <c r="PLA45" s="159"/>
      <c r="PLB45" s="165"/>
      <c r="PLC45" s="159"/>
      <c r="PLD45" s="165"/>
      <c r="PLE45" s="159"/>
      <c r="PLF45" s="165"/>
      <c r="PLG45" s="159"/>
      <c r="PLH45" s="165"/>
      <c r="PLI45" s="159"/>
      <c r="PLJ45" s="165"/>
      <c r="PLK45" s="159"/>
      <c r="PLL45" s="165"/>
      <c r="PLM45" s="159"/>
      <c r="PLN45" s="165"/>
      <c r="PLO45" s="159"/>
      <c r="PLP45" s="165"/>
      <c r="PLQ45" s="159"/>
      <c r="PLR45" s="165"/>
      <c r="PLS45" s="159"/>
      <c r="PLT45" s="165"/>
      <c r="PLU45" s="159"/>
      <c r="PLV45" s="165"/>
      <c r="PLW45" s="159"/>
      <c r="PLX45" s="165"/>
      <c r="PLY45" s="159"/>
      <c r="PLZ45" s="165"/>
      <c r="PMA45" s="159"/>
      <c r="PMB45" s="165"/>
      <c r="PMC45" s="159"/>
      <c r="PMD45" s="165"/>
      <c r="PME45" s="159"/>
      <c r="PMF45" s="165"/>
      <c r="PMG45" s="159"/>
      <c r="PMH45" s="165"/>
      <c r="PMI45" s="159"/>
      <c r="PMJ45" s="165"/>
      <c r="PMK45" s="159"/>
      <c r="PML45" s="165"/>
      <c r="PMM45" s="159"/>
      <c r="PMN45" s="165"/>
      <c r="PMO45" s="159"/>
      <c r="PMP45" s="165"/>
      <c r="PMQ45" s="159"/>
      <c r="PMR45" s="165"/>
      <c r="PMS45" s="159"/>
      <c r="PMT45" s="165"/>
      <c r="PMU45" s="159"/>
      <c r="PMV45" s="165"/>
      <c r="PMW45" s="159"/>
      <c r="PMX45" s="165"/>
      <c r="PMY45" s="159"/>
      <c r="PMZ45" s="165"/>
      <c r="PNA45" s="159"/>
      <c r="PNB45" s="165"/>
      <c r="PNC45" s="159"/>
      <c r="PND45" s="165"/>
      <c r="PNE45" s="159"/>
      <c r="PNF45" s="165"/>
      <c r="PNG45" s="159"/>
      <c r="PNH45" s="165"/>
      <c r="PNI45" s="159"/>
      <c r="PNJ45" s="165"/>
      <c r="PNK45" s="159"/>
      <c r="PNL45" s="165"/>
      <c r="PNM45" s="159"/>
      <c r="PNN45" s="165"/>
      <c r="PNO45" s="159"/>
      <c r="PNP45" s="165"/>
      <c r="PNQ45" s="159"/>
      <c r="PNR45" s="165"/>
      <c r="PNS45" s="159"/>
      <c r="PNT45" s="165"/>
      <c r="PNU45" s="159"/>
      <c r="PNV45" s="165"/>
      <c r="PNW45" s="159"/>
      <c r="PNX45" s="165"/>
      <c r="PNY45" s="159"/>
      <c r="PNZ45" s="165"/>
      <c r="POA45" s="159"/>
      <c r="POB45" s="165"/>
      <c r="POC45" s="159"/>
      <c r="POD45" s="165"/>
      <c r="POE45" s="159"/>
      <c r="POF45" s="165"/>
      <c r="POG45" s="159"/>
      <c r="POH45" s="165"/>
      <c r="POI45" s="159"/>
      <c r="POJ45" s="165"/>
      <c r="POK45" s="159"/>
      <c r="POL45" s="165"/>
      <c r="POM45" s="159"/>
      <c r="PON45" s="165"/>
      <c r="POO45" s="159"/>
      <c r="POP45" s="165"/>
      <c r="POQ45" s="159"/>
      <c r="POR45" s="165"/>
      <c r="POS45" s="159"/>
      <c r="POT45" s="165"/>
      <c r="POU45" s="159"/>
      <c r="POV45" s="165"/>
      <c r="POW45" s="159"/>
      <c r="POX45" s="165"/>
      <c r="POY45" s="159"/>
      <c r="POZ45" s="165"/>
      <c r="PPA45" s="159"/>
      <c r="PPB45" s="165"/>
      <c r="PPC45" s="159"/>
      <c r="PPD45" s="165"/>
      <c r="PPE45" s="159"/>
      <c r="PPF45" s="165"/>
      <c r="PPG45" s="159"/>
      <c r="PPH45" s="165"/>
      <c r="PPI45" s="159"/>
      <c r="PPJ45" s="165"/>
      <c r="PPK45" s="159"/>
      <c r="PPL45" s="165"/>
      <c r="PPM45" s="159"/>
      <c r="PPN45" s="165"/>
      <c r="PPO45" s="159"/>
      <c r="PPP45" s="165"/>
      <c r="PPQ45" s="159"/>
      <c r="PPR45" s="165"/>
      <c r="PPS45" s="159"/>
      <c r="PPT45" s="165"/>
      <c r="PPU45" s="159"/>
      <c r="PPV45" s="165"/>
      <c r="PPW45" s="159"/>
      <c r="PPX45" s="165"/>
      <c r="PPY45" s="159"/>
      <c r="PPZ45" s="165"/>
      <c r="PQA45" s="159"/>
      <c r="PQB45" s="165"/>
      <c r="PQC45" s="159"/>
      <c r="PQD45" s="165"/>
      <c r="PQE45" s="159"/>
      <c r="PQF45" s="165"/>
      <c r="PQG45" s="159"/>
      <c r="PQH45" s="165"/>
      <c r="PQI45" s="159"/>
      <c r="PQJ45" s="165"/>
      <c r="PQK45" s="159"/>
      <c r="PQL45" s="165"/>
      <c r="PQM45" s="159"/>
      <c r="PQN45" s="165"/>
      <c r="PQO45" s="159"/>
      <c r="PQP45" s="165"/>
      <c r="PQQ45" s="159"/>
      <c r="PQR45" s="165"/>
      <c r="PQS45" s="159"/>
      <c r="PQT45" s="165"/>
      <c r="PQU45" s="159"/>
      <c r="PQV45" s="165"/>
      <c r="PQW45" s="159"/>
      <c r="PQX45" s="165"/>
      <c r="PQY45" s="159"/>
      <c r="PQZ45" s="165"/>
      <c r="PRA45" s="159"/>
      <c r="PRB45" s="165"/>
      <c r="PRC45" s="159"/>
      <c r="PRD45" s="165"/>
      <c r="PRE45" s="159"/>
      <c r="PRF45" s="165"/>
      <c r="PRG45" s="159"/>
      <c r="PRH45" s="165"/>
      <c r="PRI45" s="159"/>
      <c r="PRJ45" s="165"/>
      <c r="PRK45" s="159"/>
      <c r="PRL45" s="165"/>
      <c r="PRM45" s="159"/>
      <c r="PRN45" s="165"/>
      <c r="PRO45" s="159"/>
      <c r="PRP45" s="165"/>
      <c r="PRQ45" s="159"/>
      <c r="PRR45" s="165"/>
      <c r="PRS45" s="159"/>
      <c r="PRT45" s="165"/>
      <c r="PRU45" s="159"/>
      <c r="PRV45" s="165"/>
      <c r="PRW45" s="159"/>
      <c r="PRX45" s="165"/>
      <c r="PRY45" s="159"/>
      <c r="PRZ45" s="165"/>
      <c r="PSA45" s="159"/>
      <c r="PSB45" s="165"/>
      <c r="PSC45" s="159"/>
      <c r="PSD45" s="165"/>
      <c r="PSE45" s="159"/>
      <c r="PSF45" s="165"/>
      <c r="PSG45" s="159"/>
      <c r="PSH45" s="165"/>
      <c r="PSI45" s="159"/>
      <c r="PSJ45" s="165"/>
      <c r="PSK45" s="159"/>
      <c r="PSL45" s="165"/>
      <c r="PSM45" s="159"/>
      <c r="PSN45" s="165"/>
      <c r="PSO45" s="159"/>
      <c r="PSP45" s="165"/>
      <c r="PSQ45" s="159"/>
      <c r="PSR45" s="165"/>
      <c r="PSS45" s="159"/>
      <c r="PST45" s="165"/>
      <c r="PSU45" s="159"/>
      <c r="PSV45" s="165"/>
      <c r="PSW45" s="159"/>
      <c r="PSX45" s="165"/>
      <c r="PSY45" s="159"/>
      <c r="PSZ45" s="165"/>
      <c r="PTA45" s="159"/>
      <c r="PTB45" s="165"/>
      <c r="PTC45" s="159"/>
      <c r="PTD45" s="165"/>
      <c r="PTE45" s="159"/>
      <c r="PTF45" s="165"/>
      <c r="PTG45" s="159"/>
      <c r="PTH45" s="165"/>
      <c r="PTI45" s="159"/>
      <c r="PTJ45" s="165"/>
      <c r="PTK45" s="159"/>
      <c r="PTL45" s="165"/>
      <c r="PTM45" s="159"/>
      <c r="PTN45" s="165"/>
      <c r="PTO45" s="159"/>
      <c r="PTP45" s="165"/>
      <c r="PTQ45" s="159"/>
      <c r="PTR45" s="165"/>
      <c r="PTS45" s="159"/>
      <c r="PTT45" s="165"/>
      <c r="PTU45" s="159"/>
      <c r="PTV45" s="165"/>
      <c r="PTW45" s="159"/>
      <c r="PTX45" s="165"/>
      <c r="PTY45" s="159"/>
      <c r="PTZ45" s="165"/>
      <c r="PUA45" s="159"/>
      <c r="PUB45" s="165"/>
      <c r="PUC45" s="159"/>
      <c r="PUD45" s="165"/>
      <c r="PUE45" s="159"/>
      <c r="PUF45" s="165"/>
      <c r="PUG45" s="159"/>
      <c r="PUH45" s="165"/>
      <c r="PUI45" s="159"/>
      <c r="PUJ45" s="165"/>
      <c r="PUK45" s="159"/>
      <c r="PUL45" s="165"/>
      <c r="PUM45" s="159"/>
      <c r="PUN45" s="165"/>
      <c r="PUO45" s="159"/>
      <c r="PUP45" s="165"/>
      <c r="PUQ45" s="159"/>
      <c r="PUR45" s="165"/>
      <c r="PUS45" s="159"/>
      <c r="PUT45" s="165"/>
      <c r="PUU45" s="159"/>
      <c r="PUV45" s="165"/>
      <c r="PUW45" s="159"/>
      <c r="PUX45" s="165"/>
      <c r="PUY45" s="159"/>
      <c r="PUZ45" s="165"/>
      <c r="PVA45" s="159"/>
      <c r="PVB45" s="165"/>
      <c r="PVC45" s="159"/>
      <c r="PVD45" s="165"/>
      <c r="PVE45" s="159"/>
      <c r="PVF45" s="165"/>
      <c r="PVG45" s="159"/>
      <c r="PVH45" s="165"/>
      <c r="PVI45" s="159"/>
      <c r="PVJ45" s="165"/>
      <c r="PVK45" s="159"/>
      <c r="PVL45" s="165"/>
      <c r="PVM45" s="159"/>
      <c r="PVN45" s="165"/>
      <c r="PVO45" s="159"/>
      <c r="PVP45" s="165"/>
      <c r="PVQ45" s="159"/>
      <c r="PVR45" s="165"/>
      <c r="PVS45" s="159"/>
      <c r="PVT45" s="165"/>
      <c r="PVU45" s="159"/>
      <c r="PVV45" s="165"/>
      <c r="PVW45" s="159"/>
      <c r="PVX45" s="165"/>
      <c r="PVY45" s="159"/>
      <c r="PVZ45" s="165"/>
      <c r="PWA45" s="159"/>
      <c r="PWB45" s="165"/>
      <c r="PWC45" s="159"/>
      <c r="PWD45" s="165"/>
      <c r="PWE45" s="159"/>
      <c r="PWF45" s="165"/>
      <c r="PWG45" s="159"/>
      <c r="PWH45" s="165"/>
      <c r="PWI45" s="159"/>
      <c r="PWJ45" s="165"/>
      <c r="PWK45" s="159"/>
      <c r="PWL45" s="165"/>
      <c r="PWM45" s="159"/>
      <c r="PWN45" s="165"/>
      <c r="PWO45" s="159"/>
      <c r="PWP45" s="165"/>
      <c r="PWQ45" s="159"/>
      <c r="PWR45" s="165"/>
      <c r="PWS45" s="159"/>
      <c r="PWT45" s="165"/>
      <c r="PWU45" s="159"/>
      <c r="PWV45" s="165"/>
      <c r="PWW45" s="159"/>
      <c r="PWX45" s="165"/>
      <c r="PWY45" s="159"/>
      <c r="PWZ45" s="165"/>
      <c r="PXA45" s="159"/>
      <c r="PXB45" s="165"/>
      <c r="PXC45" s="159"/>
      <c r="PXD45" s="165"/>
      <c r="PXE45" s="159"/>
      <c r="PXF45" s="165"/>
      <c r="PXG45" s="159"/>
      <c r="PXH45" s="165"/>
      <c r="PXI45" s="159"/>
      <c r="PXJ45" s="165"/>
      <c r="PXK45" s="159"/>
      <c r="PXL45" s="165"/>
      <c r="PXM45" s="159"/>
      <c r="PXN45" s="165"/>
      <c r="PXO45" s="159"/>
      <c r="PXP45" s="165"/>
      <c r="PXQ45" s="159"/>
      <c r="PXR45" s="165"/>
      <c r="PXS45" s="159"/>
      <c r="PXT45" s="165"/>
      <c r="PXU45" s="159"/>
      <c r="PXV45" s="165"/>
      <c r="PXW45" s="159"/>
      <c r="PXX45" s="165"/>
      <c r="PXY45" s="159"/>
      <c r="PXZ45" s="165"/>
      <c r="PYA45" s="159"/>
      <c r="PYB45" s="165"/>
      <c r="PYC45" s="159"/>
      <c r="PYD45" s="165"/>
      <c r="PYE45" s="159"/>
      <c r="PYF45" s="165"/>
      <c r="PYG45" s="159"/>
      <c r="PYH45" s="165"/>
      <c r="PYI45" s="159"/>
      <c r="PYJ45" s="165"/>
      <c r="PYK45" s="159"/>
      <c r="PYL45" s="165"/>
      <c r="PYM45" s="159"/>
      <c r="PYN45" s="165"/>
      <c r="PYO45" s="159"/>
      <c r="PYP45" s="165"/>
      <c r="PYQ45" s="159"/>
      <c r="PYR45" s="165"/>
      <c r="PYS45" s="159"/>
      <c r="PYT45" s="165"/>
      <c r="PYU45" s="159"/>
      <c r="PYV45" s="165"/>
      <c r="PYW45" s="159"/>
      <c r="PYX45" s="165"/>
      <c r="PYY45" s="159"/>
      <c r="PYZ45" s="165"/>
      <c r="PZA45" s="159"/>
      <c r="PZB45" s="165"/>
      <c r="PZC45" s="159"/>
      <c r="PZD45" s="165"/>
      <c r="PZE45" s="159"/>
      <c r="PZF45" s="165"/>
      <c r="PZG45" s="159"/>
      <c r="PZH45" s="165"/>
      <c r="PZI45" s="159"/>
      <c r="PZJ45" s="165"/>
      <c r="PZK45" s="159"/>
      <c r="PZL45" s="165"/>
      <c r="PZM45" s="159"/>
      <c r="PZN45" s="165"/>
      <c r="PZO45" s="159"/>
      <c r="PZP45" s="165"/>
      <c r="PZQ45" s="159"/>
      <c r="PZR45" s="165"/>
      <c r="PZS45" s="159"/>
      <c r="PZT45" s="165"/>
      <c r="PZU45" s="159"/>
      <c r="PZV45" s="165"/>
      <c r="PZW45" s="159"/>
      <c r="PZX45" s="165"/>
      <c r="PZY45" s="159"/>
      <c r="PZZ45" s="165"/>
      <c r="QAA45" s="159"/>
      <c r="QAB45" s="165"/>
      <c r="QAC45" s="159"/>
      <c r="QAD45" s="165"/>
      <c r="QAE45" s="159"/>
      <c r="QAF45" s="165"/>
      <c r="QAG45" s="159"/>
      <c r="QAH45" s="165"/>
      <c r="QAI45" s="159"/>
      <c r="QAJ45" s="165"/>
      <c r="QAK45" s="159"/>
      <c r="QAL45" s="165"/>
      <c r="QAM45" s="159"/>
      <c r="QAN45" s="165"/>
      <c r="QAO45" s="159"/>
      <c r="QAP45" s="165"/>
      <c r="QAQ45" s="159"/>
      <c r="QAR45" s="165"/>
      <c r="QAS45" s="159"/>
      <c r="QAT45" s="165"/>
      <c r="QAU45" s="159"/>
      <c r="QAV45" s="165"/>
      <c r="QAW45" s="159"/>
      <c r="QAX45" s="165"/>
      <c r="QAY45" s="159"/>
      <c r="QAZ45" s="165"/>
      <c r="QBA45" s="159"/>
      <c r="QBB45" s="165"/>
      <c r="QBC45" s="159"/>
      <c r="QBD45" s="165"/>
      <c r="QBE45" s="159"/>
      <c r="QBF45" s="165"/>
      <c r="QBG45" s="159"/>
      <c r="QBH45" s="165"/>
      <c r="QBI45" s="159"/>
      <c r="QBJ45" s="165"/>
      <c r="QBK45" s="159"/>
      <c r="QBL45" s="165"/>
      <c r="QBM45" s="159"/>
      <c r="QBN45" s="165"/>
      <c r="QBO45" s="159"/>
      <c r="QBP45" s="165"/>
      <c r="QBQ45" s="159"/>
      <c r="QBR45" s="165"/>
      <c r="QBS45" s="159"/>
      <c r="QBT45" s="165"/>
      <c r="QBU45" s="159"/>
      <c r="QBV45" s="165"/>
      <c r="QBW45" s="159"/>
      <c r="QBX45" s="165"/>
      <c r="QBY45" s="159"/>
      <c r="QBZ45" s="165"/>
      <c r="QCA45" s="159"/>
      <c r="QCB45" s="165"/>
      <c r="QCC45" s="159"/>
      <c r="QCD45" s="165"/>
      <c r="QCE45" s="159"/>
      <c r="QCF45" s="165"/>
      <c r="QCG45" s="159"/>
      <c r="QCH45" s="165"/>
      <c r="QCI45" s="159"/>
      <c r="QCJ45" s="165"/>
      <c r="QCK45" s="159"/>
      <c r="QCL45" s="165"/>
      <c r="QCM45" s="159"/>
      <c r="QCN45" s="165"/>
      <c r="QCO45" s="159"/>
      <c r="QCP45" s="165"/>
      <c r="QCQ45" s="159"/>
      <c r="QCR45" s="165"/>
      <c r="QCS45" s="159"/>
      <c r="QCT45" s="165"/>
      <c r="QCU45" s="159"/>
      <c r="QCV45" s="165"/>
      <c r="QCW45" s="159"/>
      <c r="QCX45" s="165"/>
      <c r="QCY45" s="159"/>
      <c r="QCZ45" s="165"/>
      <c r="QDA45" s="159"/>
      <c r="QDB45" s="165"/>
      <c r="QDC45" s="159"/>
      <c r="QDD45" s="165"/>
      <c r="QDE45" s="159"/>
      <c r="QDF45" s="165"/>
      <c r="QDG45" s="159"/>
      <c r="QDH45" s="165"/>
      <c r="QDI45" s="159"/>
      <c r="QDJ45" s="165"/>
      <c r="QDK45" s="159"/>
      <c r="QDL45" s="165"/>
      <c r="QDM45" s="159"/>
      <c r="QDN45" s="165"/>
      <c r="QDO45" s="159"/>
      <c r="QDP45" s="165"/>
      <c r="QDQ45" s="159"/>
      <c r="QDR45" s="165"/>
      <c r="QDS45" s="159"/>
      <c r="QDT45" s="165"/>
      <c r="QDU45" s="159"/>
      <c r="QDV45" s="165"/>
      <c r="QDW45" s="159"/>
      <c r="QDX45" s="165"/>
      <c r="QDY45" s="159"/>
      <c r="QDZ45" s="165"/>
      <c r="QEA45" s="159"/>
      <c r="QEB45" s="165"/>
      <c r="QEC45" s="159"/>
      <c r="QED45" s="165"/>
      <c r="QEE45" s="159"/>
      <c r="QEF45" s="165"/>
      <c r="QEG45" s="159"/>
      <c r="QEH45" s="165"/>
      <c r="QEI45" s="159"/>
      <c r="QEJ45" s="165"/>
      <c r="QEK45" s="159"/>
      <c r="QEL45" s="165"/>
      <c r="QEM45" s="159"/>
      <c r="QEN45" s="165"/>
      <c r="QEO45" s="159"/>
      <c r="QEP45" s="165"/>
      <c r="QEQ45" s="159"/>
      <c r="QER45" s="165"/>
      <c r="QES45" s="159"/>
      <c r="QET45" s="165"/>
      <c r="QEU45" s="159"/>
      <c r="QEV45" s="165"/>
      <c r="QEW45" s="159"/>
      <c r="QEX45" s="165"/>
      <c r="QEY45" s="159"/>
      <c r="QEZ45" s="165"/>
      <c r="QFA45" s="159"/>
      <c r="QFB45" s="165"/>
      <c r="QFC45" s="159"/>
      <c r="QFD45" s="165"/>
      <c r="QFE45" s="159"/>
      <c r="QFF45" s="165"/>
      <c r="QFG45" s="159"/>
      <c r="QFH45" s="165"/>
      <c r="QFI45" s="159"/>
      <c r="QFJ45" s="165"/>
      <c r="QFK45" s="159"/>
      <c r="QFL45" s="165"/>
      <c r="QFM45" s="159"/>
      <c r="QFN45" s="165"/>
      <c r="QFO45" s="159"/>
      <c r="QFP45" s="165"/>
      <c r="QFQ45" s="159"/>
      <c r="QFR45" s="165"/>
      <c r="QFS45" s="159"/>
      <c r="QFT45" s="165"/>
      <c r="QFU45" s="159"/>
      <c r="QFV45" s="165"/>
      <c r="QFW45" s="159"/>
      <c r="QFX45" s="165"/>
      <c r="QFY45" s="159"/>
      <c r="QFZ45" s="165"/>
      <c r="QGA45" s="159"/>
      <c r="QGB45" s="165"/>
      <c r="QGC45" s="159"/>
      <c r="QGD45" s="165"/>
      <c r="QGE45" s="159"/>
      <c r="QGF45" s="165"/>
      <c r="QGG45" s="159"/>
      <c r="QGH45" s="165"/>
      <c r="QGI45" s="159"/>
      <c r="QGJ45" s="165"/>
      <c r="QGK45" s="159"/>
      <c r="QGL45" s="165"/>
      <c r="QGM45" s="159"/>
      <c r="QGN45" s="165"/>
      <c r="QGO45" s="159"/>
      <c r="QGP45" s="165"/>
      <c r="QGQ45" s="159"/>
      <c r="QGR45" s="165"/>
      <c r="QGS45" s="159"/>
      <c r="QGT45" s="165"/>
      <c r="QGU45" s="159"/>
      <c r="QGV45" s="165"/>
      <c r="QGW45" s="159"/>
      <c r="QGX45" s="165"/>
      <c r="QGY45" s="159"/>
      <c r="QGZ45" s="165"/>
      <c r="QHA45" s="159"/>
      <c r="QHB45" s="165"/>
      <c r="QHC45" s="159"/>
      <c r="QHD45" s="165"/>
      <c r="QHE45" s="159"/>
      <c r="QHF45" s="165"/>
      <c r="QHG45" s="159"/>
      <c r="QHH45" s="165"/>
      <c r="QHI45" s="159"/>
      <c r="QHJ45" s="165"/>
      <c r="QHK45" s="159"/>
      <c r="QHL45" s="165"/>
      <c r="QHM45" s="159"/>
      <c r="QHN45" s="165"/>
      <c r="QHO45" s="159"/>
      <c r="QHP45" s="165"/>
      <c r="QHQ45" s="159"/>
      <c r="QHR45" s="165"/>
      <c r="QHS45" s="159"/>
      <c r="QHT45" s="165"/>
      <c r="QHU45" s="159"/>
      <c r="QHV45" s="165"/>
      <c r="QHW45" s="159"/>
      <c r="QHX45" s="165"/>
      <c r="QHY45" s="159"/>
      <c r="QHZ45" s="165"/>
      <c r="QIA45" s="159"/>
      <c r="QIB45" s="165"/>
      <c r="QIC45" s="159"/>
      <c r="QID45" s="165"/>
      <c r="QIE45" s="159"/>
      <c r="QIF45" s="165"/>
      <c r="QIG45" s="159"/>
      <c r="QIH45" s="165"/>
      <c r="QII45" s="159"/>
      <c r="QIJ45" s="165"/>
      <c r="QIK45" s="159"/>
      <c r="QIL45" s="165"/>
      <c r="QIM45" s="159"/>
      <c r="QIN45" s="165"/>
      <c r="QIO45" s="159"/>
      <c r="QIP45" s="165"/>
      <c r="QIQ45" s="159"/>
      <c r="QIR45" s="165"/>
      <c r="QIS45" s="159"/>
      <c r="QIT45" s="165"/>
      <c r="QIU45" s="159"/>
      <c r="QIV45" s="165"/>
      <c r="QIW45" s="159"/>
      <c r="QIX45" s="165"/>
      <c r="QIY45" s="159"/>
      <c r="QIZ45" s="165"/>
      <c r="QJA45" s="159"/>
      <c r="QJB45" s="165"/>
      <c r="QJC45" s="159"/>
      <c r="QJD45" s="165"/>
      <c r="QJE45" s="159"/>
      <c r="QJF45" s="165"/>
      <c r="QJG45" s="159"/>
      <c r="QJH45" s="165"/>
      <c r="QJI45" s="159"/>
      <c r="QJJ45" s="165"/>
      <c r="QJK45" s="159"/>
      <c r="QJL45" s="165"/>
      <c r="QJM45" s="159"/>
      <c r="QJN45" s="165"/>
      <c r="QJO45" s="159"/>
      <c r="QJP45" s="165"/>
      <c r="QJQ45" s="159"/>
      <c r="QJR45" s="165"/>
      <c r="QJS45" s="159"/>
      <c r="QJT45" s="165"/>
      <c r="QJU45" s="159"/>
      <c r="QJV45" s="165"/>
      <c r="QJW45" s="159"/>
      <c r="QJX45" s="165"/>
      <c r="QJY45" s="159"/>
      <c r="QJZ45" s="165"/>
      <c r="QKA45" s="159"/>
      <c r="QKB45" s="165"/>
      <c r="QKC45" s="159"/>
      <c r="QKD45" s="165"/>
      <c r="QKE45" s="159"/>
      <c r="QKF45" s="165"/>
      <c r="QKG45" s="159"/>
      <c r="QKH45" s="165"/>
      <c r="QKI45" s="159"/>
      <c r="QKJ45" s="165"/>
      <c r="QKK45" s="159"/>
      <c r="QKL45" s="165"/>
      <c r="QKM45" s="159"/>
      <c r="QKN45" s="165"/>
      <c r="QKO45" s="159"/>
      <c r="QKP45" s="165"/>
      <c r="QKQ45" s="159"/>
      <c r="QKR45" s="165"/>
      <c r="QKS45" s="159"/>
      <c r="QKT45" s="165"/>
      <c r="QKU45" s="159"/>
      <c r="QKV45" s="165"/>
      <c r="QKW45" s="159"/>
      <c r="QKX45" s="165"/>
      <c r="QKY45" s="159"/>
      <c r="QKZ45" s="165"/>
      <c r="QLA45" s="159"/>
      <c r="QLB45" s="165"/>
      <c r="QLC45" s="159"/>
      <c r="QLD45" s="165"/>
      <c r="QLE45" s="159"/>
      <c r="QLF45" s="165"/>
      <c r="QLG45" s="159"/>
      <c r="QLH45" s="165"/>
      <c r="QLI45" s="159"/>
      <c r="QLJ45" s="165"/>
      <c r="QLK45" s="159"/>
      <c r="QLL45" s="165"/>
      <c r="QLM45" s="159"/>
      <c r="QLN45" s="165"/>
      <c r="QLO45" s="159"/>
      <c r="QLP45" s="165"/>
      <c r="QLQ45" s="159"/>
      <c r="QLR45" s="165"/>
      <c r="QLS45" s="159"/>
      <c r="QLT45" s="165"/>
      <c r="QLU45" s="159"/>
      <c r="QLV45" s="165"/>
      <c r="QLW45" s="159"/>
      <c r="QLX45" s="165"/>
      <c r="QLY45" s="159"/>
      <c r="QLZ45" s="165"/>
      <c r="QMA45" s="159"/>
      <c r="QMB45" s="165"/>
      <c r="QMC45" s="159"/>
      <c r="QMD45" s="165"/>
      <c r="QME45" s="159"/>
      <c r="QMF45" s="165"/>
      <c r="QMG45" s="159"/>
      <c r="QMH45" s="165"/>
      <c r="QMI45" s="159"/>
      <c r="QMJ45" s="165"/>
      <c r="QMK45" s="159"/>
      <c r="QML45" s="165"/>
      <c r="QMM45" s="159"/>
      <c r="QMN45" s="165"/>
      <c r="QMO45" s="159"/>
      <c r="QMP45" s="165"/>
      <c r="QMQ45" s="159"/>
      <c r="QMR45" s="165"/>
      <c r="QMS45" s="159"/>
      <c r="QMT45" s="165"/>
      <c r="QMU45" s="159"/>
      <c r="QMV45" s="165"/>
      <c r="QMW45" s="159"/>
      <c r="QMX45" s="165"/>
      <c r="QMY45" s="159"/>
      <c r="QMZ45" s="165"/>
      <c r="QNA45" s="159"/>
      <c r="QNB45" s="165"/>
      <c r="QNC45" s="159"/>
      <c r="QND45" s="165"/>
      <c r="QNE45" s="159"/>
      <c r="QNF45" s="165"/>
      <c r="QNG45" s="159"/>
      <c r="QNH45" s="165"/>
      <c r="QNI45" s="159"/>
      <c r="QNJ45" s="165"/>
      <c r="QNK45" s="159"/>
      <c r="QNL45" s="165"/>
      <c r="QNM45" s="159"/>
      <c r="QNN45" s="165"/>
      <c r="QNO45" s="159"/>
      <c r="QNP45" s="165"/>
      <c r="QNQ45" s="159"/>
      <c r="QNR45" s="165"/>
      <c r="QNS45" s="159"/>
      <c r="QNT45" s="165"/>
      <c r="QNU45" s="159"/>
      <c r="QNV45" s="165"/>
      <c r="QNW45" s="159"/>
      <c r="QNX45" s="165"/>
      <c r="QNY45" s="159"/>
      <c r="QNZ45" s="165"/>
      <c r="QOA45" s="159"/>
      <c r="QOB45" s="165"/>
      <c r="QOC45" s="159"/>
      <c r="QOD45" s="165"/>
      <c r="QOE45" s="159"/>
      <c r="QOF45" s="165"/>
      <c r="QOG45" s="159"/>
      <c r="QOH45" s="165"/>
      <c r="QOI45" s="159"/>
      <c r="QOJ45" s="165"/>
      <c r="QOK45" s="159"/>
      <c r="QOL45" s="165"/>
      <c r="QOM45" s="159"/>
      <c r="QON45" s="165"/>
      <c r="QOO45" s="159"/>
      <c r="QOP45" s="165"/>
      <c r="QOQ45" s="159"/>
      <c r="QOR45" s="165"/>
      <c r="QOS45" s="159"/>
      <c r="QOT45" s="165"/>
      <c r="QOU45" s="159"/>
      <c r="QOV45" s="165"/>
      <c r="QOW45" s="159"/>
      <c r="QOX45" s="165"/>
      <c r="QOY45" s="159"/>
      <c r="QOZ45" s="165"/>
      <c r="QPA45" s="159"/>
      <c r="QPB45" s="165"/>
      <c r="QPC45" s="159"/>
      <c r="QPD45" s="165"/>
      <c r="QPE45" s="159"/>
      <c r="QPF45" s="165"/>
      <c r="QPG45" s="159"/>
      <c r="QPH45" s="165"/>
      <c r="QPI45" s="159"/>
      <c r="QPJ45" s="165"/>
      <c r="QPK45" s="159"/>
      <c r="QPL45" s="165"/>
      <c r="QPM45" s="159"/>
      <c r="QPN45" s="165"/>
      <c r="QPO45" s="159"/>
      <c r="QPP45" s="165"/>
      <c r="QPQ45" s="159"/>
      <c r="QPR45" s="165"/>
      <c r="QPS45" s="159"/>
      <c r="QPT45" s="165"/>
      <c r="QPU45" s="159"/>
      <c r="QPV45" s="165"/>
      <c r="QPW45" s="159"/>
      <c r="QPX45" s="165"/>
      <c r="QPY45" s="159"/>
      <c r="QPZ45" s="165"/>
      <c r="QQA45" s="159"/>
      <c r="QQB45" s="165"/>
      <c r="QQC45" s="159"/>
      <c r="QQD45" s="165"/>
      <c r="QQE45" s="159"/>
      <c r="QQF45" s="165"/>
      <c r="QQG45" s="159"/>
      <c r="QQH45" s="165"/>
      <c r="QQI45" s="159"/>
      <c r="QQJ45" s="165"/>
      <c r="QQK45" s="159"/>
      <c r="QQL45" s="165"/>
      <c r="QQM45" s="159"/>
      <c r="QQN45" s="165"/>
      <c r="QQO45" s="159"/>
      <c r="QQP45" s="165"/>
      <c r="QQQ45" s="159"/>
      <c r="QQR45" s="165"/>
      <c r="QQS45" s="159"/>
      <c r="QQT45" s="165"/>
      <c r="QQU45" s="159"/>
      <c r="QQV45" s="165"/>
      <c r="QQW45" s="159"/>
      <c r="QQX45" s="165"/>
      <c r="QQY45" s="159"/>
      <c r="QQZ45" s="165"/>
      <c r="QRA45" s="159"/>
      <c r="QRB45" s="165"/>
      <c r="QRC45" s="159"/>
      <c r="QRD45" s="165"/>
      <c r="QRE45" s="159"/>
      <c r="QRF45" s="165"/>
      <c r="QRG45" s="159"/>
      <c r="QRH45" s="165"/>
      <c r="QRI45" s="159"/>
      <c r="QRJ45" s="165"/>
      <c r="QRK45" s="159"/>
      <c r="QRL45" s="165"/>
      <c r="QRM45" s="159"/>
      <c r="QRN45" s="165"/>
      <c r="QRO45" s="159"/>
      <c r="QRP45" s="165"/>
      <c r="QRQ45" s="159"/>
      <c r="QRR45" s="165"/>
      <c r="QRS45" s="159"/>
      <c r="QRT45" s="165"/>
      <c r="QRU45" s="159"/>
      <c r="QRV45" s="165"/>
      <c r="QRW45" s="159"/>
      <c r="QRX45" s="165"/>
      <c r="QRY45" s="159"/>
      <c r="QRZ45" s="165"/>
      <c r="QSA45" s="159"/>
      <c r="QSB45" s="165"/>
      <c r="QSC45" s="159"/>
      <c r="QSD45" s="165"/>
      <c r="QSE45" s="159"/>
      <c r="QSF45" s="165"/>
      <c r="QSG45" s="159"/>
      <c r="QSH45" s="165"/>
      <c r="QSI45" s="159"/>
      <c r="QSJ45" s="165"/>
      <c r="QSK45" s="159"/>
      <c r="QSL45" s="165"/>
      <c r="QSM45" s="159"/>
      <c r="QSN45" s="165"/>
      <c r="QSO45" s="159"/>
      <c r="QSP45" s="165"/>
      <c r="QSQ45" s="159"/>
      <c r="QSR45" s="165"/>
      <c r="QSS45" s="159"/>
      <c r="QST45" s="165"/>
      <c r="QSU45" s="159"/>
      <c r="QSV45" s="165"/>
      <c r="QSW45" s="159"/>
      <c r="QSX45" s="165"/>
      <c r="QSY45" s="159"/>
      <c r="QSZ45" s="165"/>
      <c r="QTA45" s="159"/>
      <c r="QTB45" s="165"/>
      <c r="QTC45" s="159"/>
      <c r="QTD45" s="165"/>
      <c r="QTE45" s="159"/>
      <c r="QTF45" s="165"/>
      <c r="QTG45" s="159"/>
      <c r="QTH45" s="165"/>
      <c r="QTI45" s="159"/>
      <c r="QTJ45" s="165"/>
      <c r="QTK45" s="159"/>
      <c r="QTL45" s="165"/>
      <c r="QTM45" s="159"/>
      <c r="QTN45" s="165"/>
      <c r="QTO45" s="159"/>
      <c r="QTP45" s="165"/>
      <c r="QTQ45" s="159"/>
      <c r="QTR45" s="165"/>
      <c r="QTS45" s="159"/>
      <c r="QTT45" s="165"/>
      <c r="QTU45" s="159"/>
      <c r="QTV45" s="165"/>
      <c r="QTW45" s="159"/>
      <c r="QTX45" s="165"/>
      <c r="QTY45" s="159"/>
      <c r="QTZ45" s="165"/>
      <c r="QUA45" s="159"/>
      <c r="QUB45" s="165"/>
      <c r="QUC45" s="159"/>
      <c r="QUD45" s="165"/>
      <c r="QUE45" s="159"/>
      <c r="QUF45" s="165"/>
      <c r="QUG45" s="159"/>
      <c r="QUH45" s="165"/>
      <c r="QUI45" s="159"/>
      <c r="QUJ45" s="165"/>
      <c r="QUK45" s="159"/>
      <c r="QUL45" s="165"/>
      <c r="QUM45" s="159"/>
      <c r="QUN45" s="165"/>
      <c r="QUO45" s="159"/>
      <c r="QUP45" s="165"/>
      <c r="QUQ45" s="159"/>
      <c r="QUR45" s="165"/>
      <c r="QUS45" s="159"/>
      <c r="QUT45" s="165"/>
      <c r="QUU45" s="159"/>
      <c r="QUV45" s="165"/>
      <c r="QUW45" s="159"/>
      <c r="QUX45" s="165"/>
      <c r="QUY45" s="159"/>
      <c r="QUZ45" s="165"/>
      <c r="QVA45" s="159"/>
      <c r="QVB45" s="165"/>
      <c r="QVC45" s="159"/>
      <c r="QVD45" s="165"/>
      <c r="QVE45" s="159"/>
      <c r="QVF45" s="165"/>
      <c r="QVG45" s="159"/>
      <c r="QVH45" s="165"/>
      <c r="QVI45" s="159"/>
      <c r="QVJ45" s="165"/>
      <c r="QVK45" s="159"/>
      <c r="QVL45" s="165"/>
      <c r="QVM45" s="159"/>
      <c r="QVN45" s="165"/>
      <c r="QVO45" s="159"/>
      <c r="QVP45" s="165"/>
      <c r="QVQ45" s="159"/>
      <c r="QVR45" s="165"/>
      <c r="QVS45" s="159"/>
      <c r="QVT45" s="165"/>
      <c r="QVU45" s="159"/>
      <c r="QVV45" s="165"/>
      <c r="QVW45" s="159"/>
      <c r="QVX45" s="165"/>
      <c r="QVY45" s="159"/>
      <c r="QVZ45" s="165"/>
      <c r="QWA45" s="159"/>
      <c r="QWB45" s="165"/>
      <c r="QWC45" s="159"/>
      <c r="QWD45" s="165"/>
      <c r="QWE45" s="159"/>
      <c r="QWF45" s="165"/>
      <c r="QWG45" s="159"/>
      <c r="QWH45" s="165"/>
      <c r="QWI45" s="159"/>
      <c r="QWJ45" s="165"/>
      <c r="QWK45" s="159"/>
      <c r="QWL45" s="165"/>
      <c r="QWM45" s="159"/>
      <c r="QWN45" s="165"/>
      <c r="QWO45" s="159"/>
      <c r="QWP45" s="165"/>
      <c r="QWQ45" s="159"/>
      <c r="QWR45" s="165"/>
      <c r="QWS45" s="159"/>
      <c r="QWT45" s="165"/>
      <c r="QWU45" s="159"/>
      <c r="QWV45" s="165"/>
      <c r="QWW45" s="159"/>
      <c r="QWX45" s="165"/>
      <c r="QWY45" s="159"/>
      <c r="QWZ45" s="165"/>
      <c r="QXA45" s="159"/>
      <c r="QXB45" s="165"/>
      <c r="QXC45" s="159"/>
      <c r="QXD45" s="165"/>
      <c r="QXE45" s="159"/>
      <c r="QXF45" s="165"/>
      <c r="QXG45" s="159"/>
      <c r="QXH45" s="165"/>
      <c r="QXI45" s="159"/>
      <c r="QXJ45" s="165"/>
      <c r="QXK45" s="159"/>
      <c r="QXL45" s="165"/>
      <c r="QXM45" s="159"/>
      <c r="QXN45" s="165"/>
      <c r="QXO45" s="159"/>
      <c r="QXP45" s="165"/>
      <c r="QXQ45" s="159"/>
      <c r="QXR45" s="165"/>
      <c r="QXS45" s="159"/>
      <c r="QXT45" s="165"/>
      <c r="QXU45" s="159"/>
      <c r="QXV45" s="165"/>
      <c r="QXW45" s="159"/>
      <c r="QXX45" s="165"/>
      <c r="QXY45" s="159"/>
      <c r="QXZ45" s="165"/>
      <c r="QYA45" s="159"/>
      <c r="QYB45" s="165"/>
      <c r="QYC45" s="159"/>
      <c r="QYD45" s="165"/>
      <c r="QYE45" s="159"/>
      <c r="QYF45" s="165"/>
      <c r="QYG45" s="159"/>
      <c r="QYH45" s="165"/>
      <c r="QYI45" s="159"/>
      <c r="QYJ45" s="165"/>
      <c r="QYK45" s="159"/>
      <c r="QYL45" s="165"/>
      <c r="QYM45" s="159"/>
      <c r="QYN45" s="165"/>
      <c r="QYO45" s="159"/>
      <c r="QYP45" s="165"/>
      <c r="QYQ45" s="159"/>
      <c r="QYR45" s="165"/>
      <c r="QYS45" s="159"/>
      <c r="QYT45" s="165"/>
      <c r="QYU45" s="159"/>
      <c r="QYV45" s="165"/>
      <c r="QYW45" s="159"/>
      <c r="QYX45" s="165"/>
      <c r="QYY45" s="159"/>
      <c r="QYZ45" s="165"/>
      <c r="QZA45" s="159"/>
      <c r="QZB45" s="165"/>
      <c r="QZC45" s="159"/>
      <c r="QZD45" s="165"/>
      <c r="QZE45" s="159"/>
      <c r="QZF45" s="165"/>
      <c r="QZG45" s="159"/>
      <c r="QZH45" s="165"/>
      <c r="QZI45" s="159"/>
      <c r="QZJ45" s="165"/>
      <c r="QZK45" s="159"/>
      <c r="QZL45" s="165"/>
      <c r="QZM45" s="159"/>
      <c r="QZN45" s="165"/>
      <c r="QZO45" s="159"/>
      <c r="QZP45" s="165"/>
      <c r="QZQ45" s="159"/>
      <c r="QZR45" s="165"/>
      <c r="QZS45" s="159"/>
      <c r="QZT45" s="165"/>
      <c r="QZU45" s="159"/>
      <c r="QZV45" s="165"/>
      <c r="QZW45" s="159"/>
      <c r="QZX45" s="165"/>
      <c r="QZY45" s="159"/>
      <c r="QZZ45" s="165"/>
      <c r="RAA45" s="159"/>
      <c r="RAB45" s="165"/>
      <c r="RAC45" s="159"/>
      <c r="RAD45" s="165"/>
      <c r="RAE45" s="159"/>
      <c r="RAF45" s="165"/>
      <c r="RAG45" s="159"/>
      <c r="RAH45" s="165"/>
      <c r="RAI45" s="159"/>
      <c r="RAJ45" s="165"/>
      <c r="RAK45" s="159"/>
      <c r="RAL45" s="165"/>
      <c r="RAM45" s="159"/>
      <c r="RAN45" s="165"/>
      <c r="RAO45" s="159"/>
      <c r="RAP45" s="165"/>
      <c r="RAQ45" s="159"/>
      <c r="RAR45" s="165"/>
      <c r="RAS45" s="159"/>
      <c r="RAT45" s="165"/>
      <c r="RAU45" s="159"/>
      <c r="RAV45" s="165"/>
      <c r="RAW45" s="159"/>
      <c r="RAX45" s="165"/>
      <c r="RAY45" s="159"/>
      <c r="RAZ45" s="165"/>
      <c r="RBA45" s="159"/>
      <c r="RBB45" s="165"/>
      <c r="RBC45" s="159"/>
      <c r="RBD45" s="165"/>
      <c r="RBE45" s="159"/>
      <c r="RBF45" s="165"/>
      <c r="RBG45" s="159"/>
      <c r="RBH45" s="165"/>
      <c r="RBI45" s="159"/>
      <c r="RBJ45" s="165"/>
      <c r="RBK45" s="159"/>
      <c r="RBL45" s="165"/>
      <c r="RBM45" s="159"/>
      <c r="RBN45" s="165"/>
      <c r="RBO45" s="159"/>
      <c r="RBP45" s="165"/>
      <c r="RBQ45" s="159"/>
      <c r="RBR45" s="165"/>
      <c r="RBS45" s="159"/>
      <c r="RBT45" s="165"/>
      <c r="RBU45" s="159"/>
      <c r="RBV45" s="165"/>
      <c r="RBW45" s="159"/>
      <c r="RBX45" s="165"/>
      <c r="RBY45" s="159"/>
      <c r="RBZ45" s="165"/>
      <c r="RCA45" s="159"/>
      <c r="RCB45" s="165"/>
      <c r="RCC45" s="159"/>
      <c r="RCD45" s="165"/>
      <c r="RCE45" s="159"/>
      <c r="RCF45" s="165"/>
      <c r="RCG45" s="159"/>
      <c r="RCH45" s="165"/>
      <c r="RCI45" s="159"/>
      <c r="RCJ45" s="165"/>
      <c r="RCK45" s="159"/>
      <c r="RCL45" s="165"/>
      <c r="RCM45" s="159"/>
      <c r="RCN45" s="165"/>
      <c r="RCO45" s="159"/>
      <c r="RCP45" s="165"/>
      <c r="RCQ45" s="159"/>
      <c r="RCR45" s="165"/>
      <c r="RCS45" s="159"/>
      <c r="RCT45" s="165"/>
      <c r="RCU45" s="159"/>
      <c r="RCV45" s="165"/>
      <c r="RCW45" s="159"/>
      <c r="RCX45" s="165"/>
      <c r="RCY45" s="159"/>
      <c r="RCZ45" s="165"/>
      <c r="RDA45" s="159"/>
      <c r="RDB45" s="165"/>
      <c r="RDC45" s="159"/>
      <c r="RDD45" s="165"/>
      <c r="RDE45" s="159"/>
      <c r="RDF45" s="165"/>
      <c r="RDG45" s="159"/>
      <c r="RDH45" s="165"/>
      <c r="RDI45" s="159"/>
      <c r="RDJ45" s="165"/>
      <c r="RDK45" s="159"/>
      <c r="RDL45" s="165"/>
      <c r="RDM45" s="159"/>
      <c r="RDN45" s="165"/>
      <c r="RDO45" s="159"/>
      <c r="RDP45" s="165"/>
      <c r="RDQ45" s="159"/>
      <c r="RDR45" s="165"/>
      <c r="RDS45" s="159"/>
      <c r="RDT45" s="165"/>
      <c r="RDU45" s="159"/>
      <c r="RDV45" s="165"/>
      <c r="RDW45" s="159"/>
      <c r="RDX45" s="165"/>
      <c r="RDY45" s="159"/>
      <c r="RDZ45" s="165"/>
      <c r="REA45" s="159"/>
      <c r="REB45" s="165"/>
      <c r="REC45" s="159"/>
      <c r="RED45" s="165"/>
      <c r="REE45" s="159"/>
      <c r="REF45" s="165"/>
      <c r="REG45" s="159"/>
      <c r="REH45" s="165"/>
      <c r="REI45" s="159"/>
      <c r="REJ45" s="165"/>
      <c r="REK45" s="159"/>
      <c r="REL45" s="165"/>
      <c r="REM45" s="159"/>
      <c r="REN45" s="165"/>
      <c r="REO45" s="159"/>
      <c r="REP45" s="165"/>
      <c r="REQ45" s="159"/>
      <c r="RER45" s="165"/>
      <c r="RES45" s="159"/>
      <c r="RET45" s="165"/>
      <c r="REU45" s="159"/>
      <c r="REV45" s="165"/>
      <c r="REW45" s="159"/>
      <c r="REX45" s="165"/>
      <c r="REY45" s="159"/>
      <c r="REZ45" s="165"/>
      <c r="RFA45" s="159"/>
      <c r="RFB45" s="165"/>
      <c r="RFC45" s="159"/>
      <c r="RFD45" s="165"/>
      <c r="RFE45" s="159"/>
      <c r="RFF45" s="165"/>
      <c r="RFG45" s="159"/>
      <c r="RFH45" s="165"/>
      <c r="RFI45" s="159"/>
      <c r="RFJ45" s="165"/>
      <c r="RFK45" s="159"/>
      <c r="RFL45" s="165"/>
      <c r="RFM45" s="159"/>
      <c r="RFN45" s="165"/>
      <c r="RFO45" s="159"/>
      <c r="RFP45" s="165"/>
      <c r="RFQ45" s="159"/>
      <c r="RFR45" s="165"/>
      <c r="RFS45" s="159"/>
      <c r="RFT45" s="165"/>
      <c r="RFU45" s="159"/>
      <c r="RFV45" s="165"/>
      <c r="RFW45" s="159"/>
      <c r="RFX45" s="165"/>
      <c r="RFY45" s="159"/>
      <c r="RFZ45" s="165"/>
      <c r="RGA45" s="159"/>
      <c r="RGB45" s="165"/>
      <c r="RGC45" s="159"/>
      <c r="RGD45" s="165"/>
      <c r="RGE45" s="159"/>
      <c r="RGF45" s="165"/>
      <c r="RGG45" s="159"/>
      <c r="RGH45" s="165"/>
      <c r="RGI45" s="159"/>
      <c r="RGJ45" s="165"/>
      <c r="RGK45" s="159"/>
      <c r="RGL45" s="165"/>
      <c r="RGM45" s="159"/>
      <c r="RGN45" s="165"/>
      <c r="RGO45" s="159"/>
      <c r="RGP45" s="165"/>
      <c r="RGQ45" s="159"/>
      <c r="RGR45" s="165"/>
      <c r="RGS45" s="159"/>
      <c r="RGT45" s="165"/>
      <c r="RGU45" s="159"/>
      <c r="RGV45" s="165"/>
      <c r="RGW45" s="159"/>
      <c r="RGX45" s="165"/>
      <c r="RGY45" s="159"/>
      <c r="RGZ45" s="165"/>
      <c r="RHA45" s="159"/>
      <c r="RHB45" s="165"/>
      <c r="RHC45" s="159"/>
      <c r="RHD45" s="165"/>
      <c r="RHE45" s="159"/>
      <c r="RHF45" s="165"/>
      <c r="RHG45" s="159"/>
      <c r="RHH45" s="165"/>
      <c r="RHI45" s="159"/>
      <c r="RHJ45" s="165"/>
      <c r="RHK45" s="159"/>
      <c r="RHL45" s="165"/>
      <c r="RHM45" s="159"/>
      <c r="RHN45" s="165"/>
      <c r="RHO45" s="159"/>
      <c r="RHP45" s="165"/>
      <c r="RHQ45" s="159"/>
      <c r="RHR45" s="165"/>
      <c r="RHS45" s="159"/>
      <c r="RHT45" s="165"/>
      <c r="RHU45" s="159"/>
      <c r="RHV45" s="165"/>
      <c r="RHW45" s="159"/>
      <c r="RHX45" s="165"/>
      <c r="RHY45" s="159"/>
      <c r="RHZ45" s="165"/>
      <c r="RIA45" s="159"/>
      <c r="RIB45" s="165"/>
      <c r="RIC45" s="159"/>
      <c r="RID45" s="165"/>
      <c r="RIE45" s="159"/>
      <c r="RIF45" s="165"/>
      <c r="RIG45" s="159"/>
      <c r="RIH45" s="165"/>
      <c r="RII45" s="159"/>
      <c r="RIJ45" s="165"/>
      <c r="RIK45" s="159"/>
      <c r="RIL45" s="165"/>
      <c r="RIM45" s="159"/>
      <c r="RIN45" s="165"/>
      <c r="RIO45" s="159"/>
      <c r="RIP45" s="165"/>
      <c r="RIQ45" s="159"/>
      <c r="RIR45" s="165"/>
      <c r="RIS45" s="159"/>
      <c r="RIT45" s="165"/>
      <c r="RIU45" s="159"/>
      <c r="RIV45" s="165"/>
      <c r="RIW45" s="159"/>
      <c r="RIX45" s="165"/>
      <c r="RIY45" s="159"/>
      <c r="RIZ45" s="165"/>
      <c r="RJA45" s="159"/>
      <c r="RJB45" s="165"/>
      <c r="RJC45" s="159"/>
      <c r="RJD45" s="165"/>
      <c r="RJE45" s="159"/>
      <c r="RJF45" s="165"/>
      <c r="RJG45" s="159"/>
      <c r="RJH45" s="165"/>
      <c r="RJI45" s="159"/>
      <c r="RJJ45" s="165"/>
      <c r="RJK45" s="159"/>
      <c r="RJL45" s="165"/>
      <c r="RJM45" s="159"/>
      <c r="RJN45" s="165"/>
      <c r="RJO45" s="159"/>
      <c r="RJP45" s="165"/>
      <c r="RJQ45" s="159"/>
      <c r="RJR45" s="165"/>
      <c r="RJS45" s="159"/>
      <c r="RJT45" s="165"/>
      <c r="RJU45" s="159"/>
      <c r="RJV45" s="165"/>
      <c r="RJW45" s="159"/>
      <c r="RJX45" s="165"/>
      <c r="RJY45" s="159"/>
      <c r="RJZ45" s="165"/>
      <c r="RKA45" s="159"/>
      <c r="RKB45" s="165"/>
      <c r="RKC45" s="159"/>
      <c r="RKD45" s="165"/>
      <c r="RKE45" s="159"/>
      <c r="RKF45" s="165"/>
      <c r="RKG45" s="159"/>
      <c r="RKH45" s="165"/>
      <c r="RKI45" s="159"/>
      <c r="RKJ45" s="165"/>
      <c r="RKK45" s="159"/>
      <c r="RKL45" s="165"/>
      <c r="RKM45" s="159"/>
      <c r="RKN45" s="165"/>
      <c r="RKO45" s="159"/>
      <c r="RKP45" s="165"/>
      <c r="RKQ45" s="159"/>
      <c r="RKR45" s="165"/>
      <c r="RKS45" s="159"/>
      <c r="RKT45" s="165"/>
      <c r="RKU45" s="159"/>
      <c r="RKV45" s="165"/>
      <c r="RKW45" s="159"/>
      <c r="RKX45" s="165"/>
      <c r="RKY45" s="159"/>
      <c r="RKZ45" s="165"/>
      <c r="RLA45" s="159"/>
      <c r="RLB45" s="165"/>
      <c r="RLC45" s="159"/>
      <c r="RLD45" s="165"/>
      <c r="RLE45" s="159"/>
      <c r="RLF45" s="165"/>
      <c r="RLG45" s="159"/>
      <c r="RLH45" s="165"/>
      <c r="RLI45" s="159"/>
      <c r="RLJ45" s="165"/>
      <c r="RLK45" s="159"/>
      <c r="RLL45" s="165"/>
      <c r="RLM45" s="159"/>
      <c r="RLN45" s="165"/>
      <c r="RLO45" s="159"/>
      <c r="RLP45" s="165"/>
      <c r="RLQ45" s="159"/>
      <c r="RLR45" s="165"/>
      <c r="RLS45" s="159"/>
      <c r="RLT45" s="165"/>
      <c r="RLU45" s="159"/>
      <c r="RLV45" s="165"/>
      <c r="RLW45" s="159"/>
      <c r="RLX45" s="165"/>
      <c r="RLY45" s="159"/>
      <c r="RLZ45" s="165"/>
      <c r="RMA45" s="159"/>
      <c r="RMB45" s="165"/>
      <c r="RMC45" s="159"/>
      <c r="RMD45" s="165"/>
      <c r="RME45" s="159"/>
      <c r="RMF45" s="165"/>
      <c r="RMG45" s="159"/>
      <c r="RMH45" s="165"/>
      <c r="RMI45" s="159"/>
      <c r="RMJ45" s="165"/>
      <c r="RMK45" s="159"/>
      <c r="RML45" s="165"/>
      <c r="RMM45" s="159"/>
      <c r="RMN45" s="165"/>
      <c r="RMO45" s="159"/>
      <c r="RMP45" s="165"/>
      <c r="RMQ45" s="159"/>
      <c r="RMR45" s="165"/>
      <c r="RMS45" s="159"/>
      <c r="RMT45" s="165"/>
      <c r="RMU45" s="159"/>
      <c r="RMV45" s="165"/>
      <c r="RMW45" s="159"/>
      <c r="RMX45" s="165"/>
      <c r="RMY45" s="159"/>
      <c r="RMZ45" s="165"/>
      <c r="RNA45" s="159"/>
      <c r="RNB45" s="165"/>
      <c r="RNC45" s="159"/>
      <c r="RND45" s="165"/>
      <c r="RNE45" s="159"/>
      <c r="RNF45" s="165"/>
      <c r="RNG45" s="159"/>
      <c r="RNH45" s="165"/>
      <c r="RNI45" s="159"/>
      <c r="RNJ45" s="165"/>
      <c r="RNK45" s="159"/>
      <c r="RNL45" s="165"/>
      <c r="RNM45" s="159"/>
      <c r="RNN45" s="165"/>
      <c r="RNO45" s="159"/>
      <c r="RNP45" s="165"/>
      <c r="RNQ45" s="159"/>
      <c r="RNR45" s="165"/>
      <c r="RNS45" s="159"/>
      <c r="RNT45" s="165"/>
      <c r="RNU45" s="159"/>
      <c r="RNV45" s="165"/>
      <c r="RNW45" s="159"/>
      <c r="RNX45" s="165"/>
      <c r="RNY45" s="159"/>
      <c r="RNZ45" s="165"/>
      <c r="ROA45" s="159"/>
      <c r="ROB45" s="165"/>
      <c r="ROC45" s="159"/>
      <c r="ROD45" s="165"/>
      <c r="ROE45" s="159"/>
      <c r="ROF45" s="165"/>
      <c r="ROG45" s="159"/>
      <c r="ROH45" s="165"/>
      <c r="ROI45" s="159"/>
      <c r="ROJ45" s="165"/>
      <c r="ROK45" s="159"/>
      <c r="ROL45" s="165"/>
      <c r="ROM45" s="159"/>
      <c r="RON45" s="165"/>
      <c r="ROO45" s="159"/>
      <c r="ROP45" s="165"/>
      <c r="ROQ45" s="159"/>
      <c r="ROR45" s="165"/>
      <c r="ROS45" s="159"/>
      <c r="ROT45" s="165"/>
      <c r="ROU45" s="159"/>
      <c r="ROV45" s="165"/>
      <c r="ROW45" s="159"/>
      <c r="ROX45" s="165"/>
      <c r="ROY45" s="159"/>
      <c r="ROZ45" s="165"/>
      <c r="RPA45" s="159"/>
      <c r="RPB45" s="165"/>
      <c r="RPC45" s="159"/>
      <c r="RPD45" s="165"/>
      <c r="RPE45" s="159"/>
      <c r="RPF45" s="165"/>
      <c r="RPG45" s="159"/>
      <c r="RPH45" s="165"/>
      <c r="RPI45" s="159"/>
      <c r="RPJ45" s="165"/>
      <c r="RPK45" s="159"/>
      <c r="RPL45" s="165"/>
      <c r="RPM45" s="159"/>
      <c r="RPN45" s="165"/>
      <c r="RPO45" s="159"/>
      <c r="RPP45" s="165"/>
      <c r="RPQ45" s="159"/>
      <c r="RPR45" s="165"/>
      <c r="RPS45" s="159"/>
      <c r="RPT45" s="165"/>
      <c r="RPU45" s="159"/>
      <c r="RPV45" s="165"/>
      <c r="RPW45" s="159"/>
      <c r="RPX45" s="165"/>
      <c r="RPY45" s="159"/>
      <c r="RPZ45" s="165"/>
      <c r="RQA45" s="159"/>
      <c r="RQB45" s="165"/>
      <c r="RQC45" s="159"/>
      <c r="RQD45" s="165"/>
      <c r="RQE45" s="159"/>
      <c r="RQF45" s="165"/>
      <c r="RQG45" s="159"/>
      <c r="RQH45" s="165"/>
      <c r="RQI45" s="159"/>
      <c r="RQJ45" s="165"/>
      <c r="RQK45" s="159"/>
      <c r="RQL45" s="165"/>
      <c r="RQM45" s="159"/>
      <c r="RQN45" s="165"/>
      <c r="RQO45" s="159"/>
      <c r="RQP45" s="165"/>
      <c r="RQQ45" s="159"/>
      <c r="RQR45" s="165"/>
      <c r="RQS45" s="159"/>
      <c r="RQT45" s="165"/>
      <c r="RQU45" s="159"/>
      <c r="RQV45" s="165"/>
      <c r="RQW45" s="159"/>
      <c r="RQX45" s="165"/>
      <c r="RQY45" s="159"/>
      <c r="RQZ45" s="165"/>
      <c r="RRA45" s="159"/>
      <c r="RRB45" s="165"/>
      <c r="RRC45" s="159"/>
      <c r="RRD45" s="165"/>
      <c r="RRE45" s="159"/>
      <c r="RRF45" s="165"/>
      <c r="RRG45" s="159"/>
      <c r="RRH45" s="165"/>
      <c r="RRI45" s="159"/>
      <c r="RRJ45" s="165"/>
      <c r="RRK45" s="159"/>
      <c r="RRL45" s="165"/>
      <c r="RRM45" s="159"/>
      <c r="RRN45" s="165"/>
      <c r="RRO45" s="159"/>
      <c r="RRP45" s="165"/>
      <c r="RRQ45" s="159"/>
      <c r="RRR45" s="165"/>
      <c r="RRS45" s="159"/>
      <c r="RRT45" s="165"/>
      <c r="RRU45" s="159"/>
      <c r="RRV45" s="165"/>
      <c r="RRW45" s="159"/>
      <c r="RRX45" s="165"/>
      <c r="RRY45" s="159"/>
      <c r="RRZ45" s="165"/>
      <c r="RSA45" s="159"/>
      <c r="RSB45" s="165"/>
      <c r="RSC45" s="159"/>
      <c r="RSD45" s="165"/>
      <c r="RSE45" s="159"/>
      <c r="RSF45" s="165"/>
      <c r="RSG45" s="159"/>
      <c r="RSH45" s="165"/>
      <c r="RSI45" s="159"/>
      <c r="RSJ45" s="165"/>
      <c r="RSK45" s="159"/>
      <c r="RSL45" s="165"/>
      <c r="RSM45" s="159"/>
      <c r="RSN45" s="165"/>
      <c r="RSO45" s="159"/>
      <c r="RSP45" s="165"/>
      <c r="RSQ45" s="159"/>
      <c r="RSR45" s="165"/>
      <c r="RSS45" s="159"/>
      <c r="RST45" s="165"/>
      <c r="RSU45" s="159"/>
      <c r="RSV45" s="165"/>
      <c r="RSW45" s="159"/>
      <c r="RSX45" s="165"/>
      <c r="RSY45" s="159"/>
      <c r="RSZ45" s="165"/>
      <c r="RTA45" s="159"/>
      <c r="RTB45" s="165"/>
      <c r="RTC45" s="159"/>
      <c r="RTD45" s="165"/>
      <c r="RTE45" s="159"/>
      <c r="RTF45" s="165"/>
      <c r="RTG45" s="159"/>
      <c r="RTH45" s="165"/>
      <c r="RTI45" s="159"/>
      <c r="RTJ45" s="165"/>
      <c r="RTK45" s="159"/>
      <c r="RTL45" s="165"/>
      <c r="RTM45" s="159"/>
      <c r="RTN45" s="165"/>
      <c r="RTO45" s="159"/>
      <c r="RTP45" s="165"/>
      <c r="RTQ45" s="159"/>
      <c r="RTR45" s="165"/>
      <c r="RTS45" s="159"/>
      <c r="RTT45" s="165"/>
      <c r="RTU45" s="159"/>
      <c r="RTV45" s="165"/>
      <c r="RTW45" s="159"/>
      <c r="RTX45" s="165"/>
      <c r="RTY45" s="159"/>
      <c r="RTZ45" s="165"/>
      <c r="RUA45" s="159"/>
      <c r="RUB45" s="165"/>
      <c r="RUC45" s="159"/>
      <c r="RUD45" s="165"/>
      <c r="RUE45" s="159"/>
      <c r="RUF45" s="165"/>
      <c r="RUG45" s="159"/>
      <c r="RUH45" s="165"/>
      <c r="RUI45" s="159"/>
      <c r="RUJ45" s="165"/>
      <c r="RUK45" s="159"/>
      <c r="RUL45" s="165"/>
      <c r="RUM45" s="159"/>
      <c r="RUN45" s="165"/>
      <c r="RUO45" s="159"/>
      <c r="RUP45" s="165"/>
      <c r="RUQ45" s="159"/>
      <c r="RUR45" s="165"/>
      <c r="RUS45" s="159"/>
      <c r="RUT45" s="165"/>
      <c r="RUU45" s="159"/>
      <c r="RUV45" s="165"/>
      <c r="RUW45" s="159"/>
      <c r="RUX45" s="165"/>
      <c r="RUY45" s="159"/>
      <c r="RUZ45" s="165"/>
      <c r="RVA45" s="159"/>
      <c r="RVB45" s="165"/>
      <c r="RVC45" s="159"/>
      <c r="RVD45" s="165"/>
      <c r="RVE45" s="159"/>
      <c r="RVF45" s="165"/>
      <c r="RVG45" s="159"/>
      <c r="RVH45" s="165"/>
      <c r="RVI45" s="159"/>
      <c r="RVJ45" s="165"/>
      <c r="RVK45" s="159"/>
      <c r="RVL45" s="165"/>
      <c r="RVM45" s="159"/>
      <c r="RVN45" s="165"/>
      <c r="RVO45" s="159"/>
      <c r="RVP45" s="165"/>
      <c r="RVQ45" s="159"/>
      <c r="RVR45" s="165"/>
      <c r="RVS45" s="159"/>
      <c r="RVT45" s="165"/>
      <c r="RVU45" s="159"/>
      <c r="RVV45" s="165"/>
      <c r="RVW45" s="159"/>
      <c r="RVX45" s="165"/>
      <c r="RVY45" s="159"/>
      <c r="RVZ45" s="165"/>
      <c r="RWA45" s="159"/>
      <c r="RWB45" s="165"/>
      <c r="RWC45" s="159"/>
      <c r="RWD45" s="165"/>
      <c r="RWE45" s="159"/>
      <c r="RWF45" s="165"/>
      <c r="RWG45" s="159"/>
      <c r="RWH45" s="165"/>
      <c r="RWI45" s="159"/>
      <c r="RWJ45" s="165"/>
      <c r="RWK45" s="159"/>
      <c r="RWL45" s="165"/>
      <c r="RWM45" s="159"/>
      <c r="RWN45" s="165"/>
      <c r="RWO45" s="159"/>
      <c r="RWP45" s="165"/>
      <c r="RWQ45" s="159"/>
      <c r="RWR45" s="165"/>
      <c r="RWS45" s="159"/>
      <c r="RWT45" s="165"/>
      <c r="RWU45" s="159"/>
      <c r="RWV45" s="165"/>
      <c r="RWW45" s="159"/>
      <c r="RWX45" s="165"/>
      <c r="RWY45" s="159"/>
      <c r="RWZ45" s="165"/>
      <c r="RXA45" s="159"/>
      <c r="RXB45" s="165"/>
      <c r="RXC45" s="159"/>
      <c r="RXD45" s="165"/>
      <c r="RXE45" s="159"/>
      <c r="RXF45" s="165"/>
      <c r="RXG45" s="159"/>
      <c r="RXH45" s="165"/>
      <c r="RXI45" s="159"/>
      <c r="RXJ45" s="165"/>
      <c r="RXK45" s="159"/>
      <c r="RXL45" s="165"/>
      <c r="RXM45" s="159"/>
      <c r="RXN45" s="165"/>
      <c r="RXO45" s="159"/>
      <c r="RXP45" s="165"/>
      <c r="RXQ45" s="159"/>
      <c r="RXR45" s="165"/>
      <c r="RXS45" s="159"/>
      <c r="RXT45" s="165"/>
      <c r="RXU45" s="159"/>
      <c r="RXV45" s="165"/>
      <c r="RXW45" s="159"/>
      <c r="RXX45" s="165"/>
      <c r="RXY45" s="159"/>
      <c r="RXZ45" s="165"/>
      <c r="RYA45" s="159"/>
      <c r="RYB45" s="165"/>
      <c r="RYC45" s="159"/>
      <c r="RYD45" s="165"/>
      <c r="RYE45" s="159"/>
      <c r="RYF45" s="165"/>
      <c r="RYG45" s="159"/>
      <c r="RYH45" s="165"/>
      <c r="RYI45" s="159"/>
      <c r="RYJ45" s="165"/>
      <c r="RYK45" s="159"/>
      <c r="RYL45" s="165"/>
      <c r="RYM45" s="159"/>
      <c r="RYN45" s="165"/>
      <c r="RYO45" s="159"/>
      <c r="RYP45" s="165"/>
      <c r="RYQ45" s="159"/>
      <c r="RYR45" s="165"/>
      <c r="RYS45" s="159"/>
      <c r="RYT45" s="165"/>
      <c r="RYU45" s="159"/>
      <c r="RYV45" s="165"/>
      <c r="RYW45" s="159"/>
      <c r="RYX45" s="165"/>
      <c r="RYY45" s="159"/>
      <c r="RYZ45" s="165"/>
      <c r="RZA45" s="159"/>
      <c r="RZB45" s="165"/>
      <c r="RZC45" s="159"/>
      <c r="RZD45" s="165"/>
      <c r="RZE45" s="159"/>
      <c r="RZF45" s="165"/>
      <c r="RZG45" s="159"/>
      <c r="RZH45" s="165"/>
      <c r="RZI45" s="159"/>
      <c r="RZJ45" s="165"/>
      <c r="RZK45" s="159"/>
      <c r="RZL45" s="165"/>
      <c r="RZM45" s="159"/>
      <c r="RZN45" s="165"/>
      <c r="RZO45" s="159"/>
      <c r="RZP45" s="165"/>
      <c r="RZQ45" s="159"/>
      <c r="RZR45" s="165"/>
      <c r="RZS45" s="159"/>
      <c r="RZT45" s="165"/>
      <c r="RZU45" s="159"/>
      <c r="RZV45" s="165"/>
      <c r="RZW45" s="159"/>
      <c r="RZX45" s="165"/>
      <c r="RZY45" s="159"/>
      <c r="RZZ45" s="165"/>
      <c r="SAA45" s="159"/>
      <c r="SAB45" s="165"/>
      <c r="SAC45" s="159"/>
      <c r="SAD45" s="165"/>
      <c r="SAE45" s="159"/>
      <c r="SAF45" s="165"/>
      <c r="SAG45" s="159"/>
      <c r="SAH45" s="165"/>
      <c r="SAI45" s="159"/>
      <c r="SAJ45" s="165"/>
      <c r="SAK45" s="159"/>
      <c r="SAL45" s="165"/>
      <c r="SAM45" s="159"/>
      <c r="SAN45" s="165"/>
      <c r="SAO45" s="159"/>
      <c r="SAP45" s="165"/>
      <c r="SAQ45" s="159"/>
      <c r="SAR45" s="165"/>
      <c r="SAS45" s="159"/>
      <c r="SAT45" s="165"/>
      <c r="SAU45" s="159"/>
      <c r="SAV45" s="165"/>
      <c r="SAW45" s="159"/>
      <c r="SAX45" s="165"/>
      <c r="SAY45" s="159"/>
      <c r="SAZ45" s="165"/>
      <c r="SBA45" s="159"/>
      <c r="SBB45" s="165"/>
      <c r="SBC45" s="159"/>
      <c r="SBD45" s="165"/>
      <c r="SBE45" s="159"/>
      <c r="SBF45" s="165"/>
      <c r="SBG45" s="159"/>
      <c r="SBH45" s="165"/>
      <c r="SBI45" s="159"/>
      <c r="SBJ45" s="165"/>
      <c r="SBK45" s="159"/>
      <c r="SBL45" s="165"/>
      <c r="SBM45" s="159"/>
      <c r="SBN45" s="165"/>
      <c r="SBO45" s="159"/>
      <c r="SBP45" s="165"/>
      <c r="SBQ45" s="159"/>
      <c r="SBR45" s="165"/>
      <c r="SBS45" s="159"/>
      <c r="SBT45" s="165"/>
      <c r="SBU45" s="159"/>
      <c r="SBV45" s="165"/>
      <c r="SBW45" s="159"/>
      <c r="SBX45" s="165"/>
      <c r="SBY45" s="159"/>
      <c r="SBZ45" s="165"/>
      <c r="SCA45" s="159"/>
      <c r="SCB45" s="165"/>
      <c r="SCC45" s="159"/>
      <c r="SCD45" s="165"/>
      <c r="SCE45" s="159"/>
      <c r="SCF45" s="165"/>
      <c r="SCG45" s="159"/>
      <c r="SCH45" s="165"/>
      <c r="SCI45" s="159"/>
      <c r="SCJ45" s="165"/>
      <c r="SCK45" s="159"/>
      <c r="SCL45" s="165"/>
      <c r="SCM45" s="159"/>
      <c r="SCN45" s="165"/>
      <c r="SCO45" s="159"/>
      <c r="SCP45" s="165"/>
      <c r="SCQ45" s="159"/>
      <c r="SCR45" s="165"/>
      <c r="SCS45" s="159"/>
      <c r="SCT45" s="165"/>
      <c r="SCU45" s="159"/>
      <c r="SCV45" s="165"/>
      <c r="SCW45" s="159"/>
      <c r="SCX45" s="165"/>
      <c r="SCY45" s="159"/>
      <c r="SCZ45" s="165"/>
      <c r="SDA45" s="159"/>
      <c r="SDB45" s="165"/>
      <c r="SDC45" s="159"/>
      <c r="SDD45" s="165"/>
      <c r="SDE45" s="159"/>
      <c r="SDF45" s="165"/>
      <c r="SDG45" s="159"/>
      <c r="SDH45" s="165"/>
      <c r="SDI45" s="159"/>
      <c r="SDJ45" s="165"/>
      <c r="SDK45" s="159"/>
      <c r="SDL45" s="165"/>
      <c r="SDM45" s="159"/>
      <c r="SDN45" s="165"/>
      <c r="SDO45" s="159"/>
      <c r="SDP45" s="165"/>
      <c r="SDQ45" s="159"/>
      <c r="SDR45" s="165"/>
      <c r="SDS45" s="159"/>
      <c r="SDT45" s="165"/>
      <c r="SDU45" s="159"/>
      <c r="SDV45" s="165"/>
      <c r="SDW45" s="159"/>
      <c r="SDX45" s="165"/>
      <c r="SDY45" s="159"/>
      <c r="SDZ45" s="165"/>
      <c r="SEA45" s="159"/>
      <c r="SEB45" s="165"/>
      <c r="SEC45" s="159"/>
      <c r="SED45" s="165"/>
      <c r="SEE45" s="159"/>
      <c r="SEF45" s="165"/>
      <c r="SEG45" s="159"/>
      <c r="SEH45" s="165"/>
      <c r="SEI45" s="159"/>
      <c r="SEJ45" s="165"/>
      <c r="SEK45" s="159"/>
      <c r="SEL45" s="165"/>
      <c r="SEM45" s="159"/>
      <c r="SEN45" s="165"/>
      <c r="SEO45" s="159"/>
      <c r="SEP45" s="165"/>
      <c r="SEQ45" s="159"/>
      <c r="SER45" s="165"/>
      <c r="SES45" s="159"/>
      <c r="SET45" s="165"/>
      <c r="SEU45" s="159"/>
      <c r="SEV45" s="165"/>
      <c r="SEW45" s="159"/>
      <c r="SEX45" s="165"/>
      <c r="SEY45" s="159"/>
      <c r="SEZ45" s="165"/>
      <c r="SFA45" s="159"/>
      <c r="SFB45" s="165"/>
      <c r="SFC45" s="159"/>
      <c r="SFD45" s="165"/>
      <c r="SFE45" s="159"/>
      <c r="SFF45" s="165"/>
      <c r="SFG45" s="159"/>
      <c r="SFH45" s="165"/>
      <c r="SFI45" s="159"/>
      <c r="SFJ45" s="165"/>
      <c r="SFK45" s="159"/>
      <c r="SFL45" s="165"/>
      <c r="SFM45" s="159"/>
      <c r="SFN45" s="165"/>
      <c r="SFO45" s="159"/>
      <c r="SFP45" s="165"/>
      <c r="SFQ45" s="159"/>
      <c r="SFR45" s="165"/>
      <c r="SFS45" s="159"/>
      <c r="SFT45" s="165"/>
      <c r="SFU45" s="159"/>
      <c r="SFV45" s="165"/>
      <c r="SFW45" s="159"/>
      <c r="SFX45" s="165"/>
      <c r="SFY45" s="159"/>
      <c r="SFZ45" s="165"/>
      <c r="SGA45" s="159"/>
      <c r="SGB45" s="165"/>
      <c r="SGC45" s="159"/>
      <c r="SGD45" s="165"/>
      <c r="SGE45" s="159"/>
      <c r="SGF45" s="165"/>
      <c r="SGG45" s="159"/>
      <c r="SGH45" s="165"/>
      <c r="SGI45" s="159"/>
      <c r="SGJ45" s="165"/>
      <c r="SGK45" s="159"/>
      <c r="SGL45" s="165"/>
      <c r="SGM45" s="159"/>
      <c r="SGN45" s="165"/>
      <c r="SGO45" s="159"/>
      <c r="SGP45" s="165"/>
      <c r="SGQ45" s="159"/>
      <c r="SGR45" s="165"/>
      <c r="SGS45" s="159"/>
      <c r="SGT45" s="165"/>
      <c r="SGU45" s="159"/>
      <c r="SGV45" s="165"/>
      <c r="SGW45" s="159"/>
      <c r="SGX45" s="165"/>
      <c r="SGY45" s="159"/>
      <c r="SGZ45" s="165"/>
      <c r="SHA45" s="159"/>
      <c r="SHB45" s="165"/>
      <c r="SHC45" s="159"/>
      <c r="SHD45" s="165"/>
      <c r="SHE45" s="159"/>
      <c r="SHF45" s="165"/>
      <c r="SHG45" s="159"/>
      <c r="SHH45" s="165"/>
      <c r="SHI45" s="159"/>
      <c r="SHJ45" s="165"/>
      <c r="SHK45" s="159"/>
      <c r="SHL45" s="165"/>
      <c r="SHM45" s="159"/>
      <c r="SHN45" s="165"/>
      <c r="SHO45" s="159"/>
      <c r="SHP45" s="165"/>
      <c r="SHQ45" s="159"/>
      <c r="SHR45" s="165"/>
      <c r="SHS45" s="159"/>
      <c r="SHT45" s="165"/>
      <c r="SHU45" s="159"/>
      <c r="SHV45" s="165"/>
      <c r="SHW45" s="159"/>
      <c r="SHX45" s="165"/>
      <c r="SHY45" s="159"/>
      <c r="SHZ45" s="165"/>
      <c r="SIA45" s="159"/>
      <c r="SIB45" s="165"/>
      <c r="SIC45" s="159"/>
      <c r="SID45" s="165"/>
      <c r="SIE45" s="159"/>
      <c r="SIF45" s="165"/>
      <c r="SIG45" s="159"/>
      <c r="SIH45" s="165"/>
      <c r="SII45" s="159"/>
      <c r="SIJ45" s="165"/>
      <c r="SIK45" s="159"/>
      <c r="SIL45" s="165"/>
      <c r="SIM45" s="159"/>
      <c r="SIN45" s="165"/>
      <c r="SIO45" s="159"/>
      <c r="SIP45" s="165"/>
      <c r="SIQ45" s="159"/>
      <c r="SIR45" s="165"/>
      <c r="SIS45" s="159"/>
      <c r="SIT45" s="165"/>
      <c r="SIU45" s="159"/>
      <c r="SIV45" s="165"/>
      <c r="SIW45" s="159"/>
      <c r="SIX45" s="165"/>
      <c r="SIY45" s="159"/>
      <c r="SIZ45" s="165"/>
      <c r="SJA45" s="159"/>
      <c r="SJB45" s="165"/>
      <c r="SJC45" s="159"/>
      <c r="SJD45" s="165"/>
      <c r="SJE45" s="159"/>
      <c r="SJF45" s="165"/>
      <c r="SJG45" s="159"/>
      <c r="SJH45" s="165"/>
      <c r="SJI45" s="159"/>
      <c r="SJJ45" s="165"/>
      <c r="SJK45" s="159"/>
      <c r="SJL45" s="165"/>
      <c r="SJM45" s="159"/>
      <c r="SJN45" s="165"/>
      <c r="SJO45" s="159"/>
      <c r="SJP45" s="165"/>
      <c r="SJQ45" s="159"/>
      <c r="SJR45" s="165"/>
      <c r="SJS45" s="159"/>
      <c r="SJT45" s="165"/>
      <c r="SJU45" s="159"/>
      <c r="SJV45" s="165"/>
      <c r="SJW45" s="159"/>
      <c r="SJX45" s="165"/>
      <c r="SJY45" s="159"/>
      <c r="SJZ45" s="165"/>
      <c r="SKA45" s="159"/>
      <c r="SKB45" s="165"/>
      <c r="SKC45" s="159"/>
      <c r="SKD45" s="165"/>
      <c r="SKE45" s="159"/>
      <c r="SKF45" s="165"/>
      <c r="SKG45" s="159"/>
      <c r="SKH45" s="165"/>
      <c r="SKI45" s="159"/>
      <c r="SKJ45" s="165"/>
      <c r="SKK45" s="159"/>
      <c r="SKL45" s="165"/>
      <c r="SKM45" s="159"/>
      <c r="SKN45" s="165"/>
      <c r="SKO45" s="159"/>
      <c r="SKP45" s="165"/>
      <c r="SKQ45" s="159"/>
      <c r="SKR45" s="165"/>
      <c r="SKS45" s="159"/>
      <c r="SKT45" s="165"/>
      <c r="SKU45" s="159"/>
      <c r="SKV45" s="165"/>
      <c r="SKW45" s="159"/>
      <c r="SKX45" s="165"/>
      <c r="SKY45" s="159"/>
      <c r="SKZ45" s="165"/>
      <c r="SLA45" s="159"/>
      <c r="SLB45" s="165"/>
      <c r="SLC45" s="159"/>
      <c r="SLD45" s="165"/>
      <c r="SLE45" s="159"/>
      <c r="SLF45" s="165"/>
      <c r="SLG45" s="159"/>
      <c r="SLH45" s="165"/>
      <c r="SLI45" s="159"/>
      <c r="SLJ45" s="165"/>
      <c r="SLK45" s="159"/>
      <c r="SLL45" s="165"/>
      <c r="SLM45" s="159"/>
      <c r="SLN45" s="165"/>
      <c r="SLO45" s="159"/>
      <c r="SLP45" s="165"/>
      <c r="SLQ45" s="159"/>
      <c r="SLR45" s="165"/>
      <c r="SLS45" s="159"/>
      <c r="SLT45" s="165"/>
      <c r="SLU45" s="159"/>
      <c r="SLV45" s="165"/>
      <c r="SLW45" s="159"/>
      <c r="SLX45" s="165"/>
      <c r="SLY45" s="159"/>
      <c r="SLZ45" s="165"/>
      <c r="SMA45" s="159"/>
      <c r="SMB45" s="165"/>
      <c r="SMC45" s="159"/>
      <c r="SMD45" s="165"/>
      <c r="SME45" s="159"/>
      <c r="SMF45" s="165"/>
      <c r="SMG45" s="159"/>
      <c r="SMH45" s="165"/>
      <c r="SMI45" s="159"/>
      <c r="SMJ45" s="165"/>
      <c r="SMK45" s="159"/>
      <c r="SML45" s="165"/>
      <c r="SMM45" s="159"/>
      <c r="SMN45" s="165"/>
      <c r="SMO45" s="159"/>
      <c r="SMP45" s="165"/>
      <c r="SMQ45" s="159"/>
      <c r="SMR45" s="165"/>
      <c r="SMS45" s="159"/>
      <c r="SMT45" s="165"/>
      <c r="SMU45" s="159"/>
      <c r="SMV45" s="165"/>
      <c r="SMW45" s="159"/>
      <c r="SMX45" s="165"/>
      <c r="SMY45" s="159"/>
      <c r="SMZ45" s="165"/>
      <c r="SNA45" s="159"/>
      <c r="SNB45" s="165"/>
      <c r="SNC45" s="159"/>
      <c r="SND45" s="165"/>
      <c r="SNE45" s="159"/>
      <c r="SNF45" s="165"/>
      <c r="SNG45" s="159"/>
      <c r="SNH45" s="165"/>
      <c r="SNI45" s="159"/>
      <c r="SNJ45" s="165"/>
      <c r="SNK45" s="159"/>
      <c r="SNL45" s="165"/>
      <c r="SNM45" s="159"/>
      <c r="SNN45" s="165"/>
      <c r="SNO45" s="159"/>
      <c r="SNP45" s="165"/>
      <c r="SNQ45" s="159"/>
      <c r="SNR45" s="165"/>
      <c r="SNS45" s="159"/>
      <c r="SNT45" s="165"/>
      <c r="SNU45" s="159"/>
      <c r="SNV45" s="165"/>
      <c r="SNW45" s="159"/>
      <c r="SNX45" s="165"/>
      <c r="SNY45" s="159"/>
      <c r="SNZ45" s="165"/>
      <c r="SOA45" s="159"/>
      <c r="SOB45" s="165"/>
      <c r="SOC45" s="159"/>
      <c r="SOD45" s="165"/>
      <c r="SOE45" s="159"/>
      <c r="SOF45" s="165"/>
      <c r="SOG45" s="159"/>
      <c r="SOH45" s="165"/>
      <c r="SOI45" s="159"/>
      <c r="SOJ45" s="165"/>
      <c r="SOK45" s="159"/>
      <c r="SOL45" s="165"/>
      <c r="SOM45" s="159"/>
      <c r="SON45" s="165"/>
      <c r="SOO45" s="159"/>
      <c r="SOP45" s="165"/>
      <c r="SOQ45" s="159"/>
      <c r="SOR45" s="165"/>
      <c r="SOS45" s="159"/>
      <c r="SOT45" s="165"/>
      <c r="SOU45" s="159"/>
      <c r="SOV45" s="165"/>
      <c r="SOW45" s="159"/>
      <c r="SOX45" s="165"/>
      <c r="SOY45" s="159"/>
      <c r="SOZ45" s="165"/>
      <c r="SPA45" s="159"/>
      <c r="SPB45" s="165"/>
      <c r="SPC45" s="159"/>
      <c r="SPD45" s="165"/>
      <c r="SPE45" s="159"/>
      <c r="SPF45" s="165"/>
      <c r="SPG45" s="159"/>
      <c r="SPH45" s="165"/>
      <c r="SPI45" s="159"/>
      <c r="SPJ45" s="165"/>
      <c r="SPK45" s="159"/>
      <c r="SPL45" s="165"/>
      <c r="SPM45" s="159"/>
      <c r="SPN45" s="165"/>
      <c r="SPO45" s="159"/>
      <c r="SPP45" s="165"/>
      <c r="SPQ45" s="159"/>
      <c r="SPR45" s="165"/>
      <c r="SPS45" s="159"/>
      <c r="SPT45" s="165"/>
      <c r="SPU45" s="159"/>
      <c r="SPV45" s="165"/>
      <c r="SPW45" s="159"/>
      <c r="SPX45" s="165"/>
      <c r="SPY45" s="159"/>
      <c r="SPZ45" s="165"/>
      <c r="SQA45" s="159"/>
      <c r="SQB45" s="165"/>
      <c r="SQC45" s="159"/>
      <c r="SQD45" s="165"/>
      <c r="SQE45" s="159"/>
      <c r="SQF45" s="165"/>
      <c r="SQG45" s="159"/>
      <c r="SQH45" s="165"/>
      <c r="SQI45" s="159"/>
      <c r="SQJ45" s="165"/>
      <c r="SQK45" s="159"/>
      <c r="SQL45" s="165"/>
      <c r="SQM45" s="159"/>
      <c r="SQN45" s="165"/>
      <c r="SQO45" s="159"/>
      <c r="SQP45" s="165"/>
      <c r="SQQ45" s="159"/>
      <c r="SQR45" s="165"/>
      <c r="SQS45" s="159"/>
      <c r="SQT45" s="165"/>
      <c r="SQU45" s="159"/>
      <c r="SQV45" s="165"/>
      <c r="SQW45" s="159"/>
      <c r="SQX45" s="165"/>
      <c r="SQY45" s="159"/>
      <c r="SQZ45" s="165"/>
      <c r="SRA45" s="159"/>
      <c r="SRB45" s="165"/>
      <c r="SRC45" s="159"/>
      <c r="SRD45" s="165"/>
      <c r="SRE45" s="159"/>
      <c r="SRF45" s="165"/>
      <c r="SRG45" s="159"/>
      <c r="SRH45" s="165"/>
      <c r="SRI45" s="159"/>
      <c r="SRJ45" s="165"/>
      <c r="SRK45" s="159"/>
      <c r="SRL45" s="165"/>
      <c r="SRM45" s="159"/>
      <c r="SRN45" s="165"/>
      <c r="SRO45" s="159"/>
      <c r="SRP45" s="165"/>
      <c r="SRQ45" s="159"/>
      <c r="SRR45" s="165"/>
      <c r="SRS45" s="159"/>
      <c r="SRT45" s="165"/>
      <c r="SRU45" s="159"/>
      <c r="SRV45" s="165"/>
      <c r="SRW45" s="159"/>
      <c r="SRX45" s="165"/>
      <c r="SRY45" s="159"/>
      <c r="SRZ45" s="165"/>
      <c r="SSA45" s="159"/>
      <c r="SSB45" s="165"/>
      <c r="SSC45" s="159"/>
      <c r="SSD45" s="165"/>
      <c r="SSE45" s="159"/>
      <c r="SSF45" s="165"/>
      <c r="SSG45" s="159"/>
      <c r="SSH45" s="165"/>
      <c r="SSI45" s="159"/>
      <c r="SSJ45" s="165"/>
      <c r="SSK45" s="159"/>
      <c r="SSL45" s="165"/>
      <c r="SSM45" s="159"/>
      <c r="SSN45" s="165"/>
      <c r="SSO45" s="159"/>
      <c r="SSP45" s="165"/>
      <c r="SSQ45" s="159"/>
      <c r="SSR45" s="165"/>
      <c r="SSS45" s="159"/>
      <c r="SST45" s="165"/>
      <c r="SSU45" s="159"/>
      <c r="SSV45" s="165"/>
      <c r="SSW45" s="159"/>
      <c r="SSX45" s="165"/>
      <c r="SSY45" s="159"/>
      <c r="SSZ45" s="165"/>
      <c r="STA45" s="159"/>
      <c r="STB45" s="165"/>
      <c r="STC45" s="159"/>
      <c r="STD45" s="165"/>
      <c r="STE45" s="159"/>
      <c r="STF45" s="165"/>
      <c r="STG45" s="159"/>
      <c r="STH45" s="165"/>
      <c r="STI45" s="159"/>
      <c r="STJ45" s="165"/>
      <c r="STK45" s="159"/>
      <c r="STL45" s="165"/>
      <c r="STM45" s="159"/>
      <c r="STN45" s="165"/>
      <c r="STO45" s="159"/>
      <c r="STP45" s="165"/>
      <c r="STQ45" s="159"/>
      <c r="STR45" s="165"/>
      <c r="STS45" s="159"/>
      <c r="STT45" s="165"/>
      <c r="STU45" s="159"/>
      <c r="STV45" s="165"/>
      <c r="STW45" s="159"/>
      <c r="STX45" s="165"/>
      <c r="STY45" s="159"/>
      <c r="STZ45" s="165"/>
      <c r="SUA45" s="159"/>
      <c r="SUB45" s="165"/>
      <c r="SUC45" s="159"/>
      <c r="SUD45" s="165"/>
      <c r="SUE45" s="159"/>
      <c r="SUF45" s="165"/>
      <c r="SUG45" s="159"/>
      <c r="SUH45" s="165"/>
      <c r="SUI45" s="159"/>
      <c r="SUJ45" s="165"/>
      <c r="SUK45" s="159"/>
      <c r="SUL45" s="165"/>
      <c r="SUM45" s="159"/>
      <c r="SUN45" s="165"/>
      <c r="SUO45" s="159"/>
      <c r="SUP45" s="165"/>
      <c r="SUQ45" s="159"/>
      <c r="SUR45" s="165"/>
      <c r="SUS45" s="159"/>
      <c r="SUT45" s="165"/>
      <c r="SUU45" s="159"/>
      <c r="SUV45" s="165"/>
      <c r="SUW45" s="159"/>
      <c r="SUX45" s="165"/>
      <c r="SUY45" s="159"/>
      <c r="SUZ45" s="165"/>
      <c r="SVA45" s="159"/>
      <c r="SVB45" s="165"/>
      <c r="SVC45" s="159"/>
      <c r="SVD45" s="165"/>
      <c r="SVE45" s="159"/>
      <c r="SVF45" s="165"/>
      <c r="SVG45" s="159"/>
      <c r="SVH45" s="165"/>
      <c r="SVI45" s="159"/>
      <c r="SVJ45" s="165"/>
      <c r="SVK45" s="159"/>
      <c r="SVL45" s="165"/>
      <c r="SVM45" s="159"/>
      <c r="SVN45" s="165"/>
      <c r="SVO45" s="159"/>
      <c r="SVP45" s="165"/>
      <c r="SVQ45" s="159"/>
      <c r="SVR45" s="165"/>
      <c r="SVS45" s="159"/>
      <c r="SVT45" s="165"/>
      <c r="SVU45" s="159"/>
      <c r="SVV45" s="165"/>
      <c r="SVW45" s="159"/>
      <c r="SVX45" s="165"/>
      <c r="SVY45" s="159"/>
      <c r="SVZ45" s="165"/>
      <c r="SWA45" s="159"/>
      <c r="SWB45" s="165"/>
      <c r="SWC45" s="159"/>
      <c r="SWD45" s="165"/>
      <c r="SWE45" s="159"/>
      <c r="SWF45" s="165"/>
      <c r="SWG45" s="159"/>
      <c r="SWH45" s="165"/>
      <c r="SWI45" s="159"/>
      <c r="SWJ45" s="165"/>
      <c r="SWK45" s="159"/>
      <c r="SWL45" s="165"/>
      <c r="SWM45" s="159"/>
      <c r="SWN45" s="165"/>
      <c r="SWO45" s="159"/>
      <c r="SWP45" s="165"/>
      <c r="SWQ45" s="159"/>
      <c r="SWR45" s="165"/>
      <c r="SWS45" s="159"/>
      <c r="SWT45" s="165"/>
      <c r="SWU45" s="159"/>
      <c r="SWV45" s="165"/>
      <c r="SWW45" s="159"/>
      <c r="SWX45" s="165"/>
      <c r="SWY45" s="159"/>
      <c r="SWZ45" s="165"/>
      <c r="SXA45" s="159"/>
      <c r="SXB45" s="165"/>
      <c r="SXC45" s="159"/>
      <c r="SXD45" s="165"/>
      <c r="SXE45" s="159"/>
      <c r="SXF45" s="165"/>
      <c r="SXG45" s="159"/>
      <c r="SXH45" s="165"/>
      <c r="SXI45" s="159"/>
      <c r="SXJ45" s="165"/>
      <c r="SXK45" s="159"/>
      <c r="SXL45" s="165"/>
      <c r="SXM45" s="159"/>
      <c r="SXN45" s="165"/>
      <c r="SXO45" s="159"/>
      <c r="SXP45" s="165"/>
      <c r="SXQ45" s="159"/>
      <c r="SXR45" s="165"/>
      <c r="SXS45" s="159"/>
      <c r="SXT45" s="165"/>
      <c r="SXU45" s="159"/>
      <c r="SXV45" s="165"/>
      <c r="SXW45" s="159"/>
      <c r="SXX45" s="165"/>
      <c r="SXY45" s="159"/>
      <c r="SXZ45" s="165"/>
      <c r="SYA45" s="159"/>
      <c r="SYB45" s="165"/>
      <c r="SYC45" s="159"/>
      <c r="SYD45" s="165"/>
      <c r="SYE45" s="159"/>
      <c r="SYF45" s="165"/>
      <c r="SYG45" s="159"/>
      <c r="SYH45" s="165"/>
      <c r="SYI45" s="159"/>
      <c r="SYJ45" s="165"/>
      <c r="SYK45" s="159"/>
      <c r="SYL45" s="165"/>
      <c r="SYM45" s="159"/>
      <c r="SYN45" s="165"/>
      <c r="SYO45" s="159"/>
      <c r="SYP45" s="165"/>
      <c r="SYQ45" s="159"/>
      <c r="SYR45" s="165"/>
      <c r="SYS45" s="159"/>
      <c r="SYT45" s="165"/>
      <c r="SYU45" s="159"/>
      <c r="SYV45" s="165"/>
      <c r="SYW45" s="159"/>
      <c r="SYX45" s="165"/>
      <c r="SYY45" s="159"/>
      <c r="SYZ45" s="165"/>
      <c r="SZA45" s="159"/>
      <c r="SZB45" s="165"/>
      <c r="SZC45" s="159"/>
      <c r="SZD45" s="165"/>
      <c r="SZE45" s="159"/>
      <c r="SZF45" s="165"/>
      <c r="SZG45" s="159"/>
      <c r="SZH45" s="165"/>
      <c r="SZI45" s="159"/>
      <c r="SZJ45" s="165"/>
      <c r="SZK45" s="159"/>
      <c r="SZL45" s="165"/>
      <c r="SZM45" s="159"/>
      <c r="SZN45" s="165"/>
      <c r="SZO45" s="159"/>
      <c r="SZP45" s="165"/>
      <c r="SZQ45" s="159"/>
      <c r="SZR45" s="165"/>
      <c r="SZS45" s="159"/>
      <c r="SZT45" s="165"/>
      <c r="SZU45" s="159"/>
      <c r="SZV45" s="165"/>
      <c r="SZW45" s="159"/>
      <c r="SZX45" s="165"/>
      <c r="SZY45" s="159"/>
      <c r="SZZ45" s="165"/>
      <c r="TAA45" s="159"/>
      <c r="TAB45" s="165"/>
      <c r="TAC45" s="159"/>
      <c r="TAD45" s="165"/>
      <c r="TAE45" s="159"/>
      <c r="TAF45" s="165"/>
      <c r="TAG45" s="159"/>
      <c r="TAH45" s="165"/>
      <c r="TAI45" s="159"/>
      <c r="TAJ45" s="165"/>
      <c r="TAK45" s="159"/>
      <c r="TAL45" s="165"/>
      <c r="TAM45" s="159"/>
      <c r="TAN45" s="165"/>
      <c r="TAO45" s="159"/>
      <c r="TAP45" s="165"/>
      <c r="TAQ45" s="159"/>
      <c r="TAR45" s="165"/>
      <c r="TAS45" s="159"/>
      <c r="TAT45" s="165"/>
      <c r="TAU45" s="159"/>
      <c r="TAV45" s="165"/>
      <c r="TAW45" s="159"/>
      <c r="TAX45" s="165"/>
      <c r="TAY45" s="159"/>
      <c r="TAZ45" s="165"/>
      <c r="TBA45" s="159"/>
      <c r="TBB45" s="165"/>
      <c r="TBC45" s="159"/>
      <c r="TBD45" s="165"/>
      <c r="TBE45" s="159"/>
      <c r="TBF45" s="165"/>
      <c r="TBG45" s="159"/>
      <c r="TBH45" s="165"/>
      <c r="TBI45" s="159"/>
      <c r="TBJ45" s="165"/>
      <c r="TBK45" s="159"/>
      <c r="TBL45" s="165"/>
      <c r="TBM45" s="159"/>
      <c r="TBN45" s="165"/>
      <c r="TBO45" s="159"/>
      <c r="TBP45" s="165"/>
      <c r="TBQ45" s="159"/>
      <c r="TBR45" s="165"/>
      <c r="TBS45" s="159"/>
      <c r="TBT45" s="165"/>
      <c r="TBU45" s="159"/>
      <c r="TBV45" s="165"/>
      <c r="TBW45" s="159"/>
      <c r="TBX45" s="165"/>
      <c r="TBY45" s="159"/>
      <c r="TBZ45" s="165"/>
      <c r="TCA45" s="159"/>
      <c r="TCB45" s="165"/>
      <c r="TCC45" s="159"/>
      <c r="TCD45" s="165"/>
      <c r="TCE45" s="159"/>
      <c r="TCF45" s="165"/>
      <c r="TCG45" s="159"/>
      <c r="TCH45" s="165"/>
      <c r="TCI45" s="159"/>
      <c r="TCJ45" s="165"/>
      <c r="TCK45" s="159"/>
      <c r="TCL45" s="165"/>
      <c r="TCM45" s="159"/>
      <c r="TCN45" s="165"/>
      <c r="TCO45" s="159"/>
      <c r="TCP45" s="165"/>
      <c r="TCQ45" s="159"/>
      <c r="TCR45" s="165"/>
      <c r="TCS45" s="159"/>
      <c r="TCT45" s="165"/>
      <c r="TCU45" s="159"/>
      <c r="TCV45" s="165"/>
      <c r="TCW45" s="159"/>
      <c r="TCX45" s="165"/>
      <c r="TCY45" s="159"/>
      <c r="TCZ45" s="165"/>
      <c r="TDA45" s="159"/>
      <c r="TDB45" s="165"/>
      <c r="TDC45" s="159"/>
      <c r="TDD45" s="165"/>
      <c r="TDE45" s="159"/>
      <c r="TDF45" s="165"/>
      <c r="TDG45" s="159"/>
      <c r="TDH45" s="165"/>
      <c r="TDI45" s="159"/>
      <c r="TDJ45" s="165"/>
      <c r="TDK45" s="159"/>
      <c r="TDL45" s="165"/>
      <c r="TDM45" s="159"/>
      <c r="TDN45" s="165"/>
      <c r="TDO45" s="159"/>
      <c r="TDP45" s="165"/>
      <c r="TDQ45" s="159"/>
      <c r="TDR45" s="165"/>
      <c r="TDS45" s="159"/>
      <c r="TDT45" s="165"/>
      <c r="TDU45" s="159"/>
      <c r="TDV45" s="165"/>
      <c r="TDW45" s="159"/>
      <c r="TDX45" s="165"/>
      <c r="TDY45" s="159"/>
      <c r="TDZ45" s="165"/>
      <c r="TEA45" s="159"/>
      <c r="TEB45" s="165"/>
      <c r="TEC45" s="159"/>
      <c r="TED45" s="165"/>
      <c r="TEE45" s="159"/>
      <c r="TEF45" s="165"/>
      <c r="TEG45" s="159"/>
      <c r="TEH45" s="165"/>
      <c r="TEI45" s="159"/>
      <c r="TEJ45" s="165"/>
      <c r="TEK45" s="159"/>
      <c r="TEL45" s="165"/>
      <c r="TEM45" s="159"/>
      <c r="TEN45" s="165"/>
      <c r="TEO45" s="159"/>
      <c r="TEP45" s="165"/>
      <c r="TEQ45" s="159"/>
      <c r="TER45" s="165"/>
      <c r="TES45" s="159"/>
      <c r="TET45" s="165"/>
      <c r="TEU45" s="159"/>
      <c r="TEV45" s="165"/>
      <c r="TEW45" s="159"/>
      <c r="TEX45" s="165"/>
      <c r="TEY45" s="159"/>
      <c r="TEZ45" s="165"/>
      <c r="TFA45" s="159"/>
      <c r="TFB45" s="165"/>
      <c r="TFC45" s="159"/>
      <c r="TFD45" s="165"/>
      <c r="TFE45" s="159"/>
      <c r="TFF45" s="165"/>
      <c r="TFG45" s="159"/>
      <c r="TFH45" s="165"/>
      <c r="TFI45" s="159"/>
      <c r="TFJ45" s="165"/>
      <c r="TFK45" s="159"/>
      <c r="TFL45" s="165"/>
      <c r="TFM45" s="159"/>
      <c r="TFN45" s="165"/>
      <c r="TFO45" s="159"/>
      <c r="TFP45" s="165"/>
      <c r="TFQ45" s="159"/>
      <c r="TFR45" s="165"/>
      <c r="TFS45" s="159"/>
      <c r="TFT45" s="165"/>
      <c r="TFU45" s="159"/>
      <c r="TFV45" s="165"/>
      <c r="TFW45" s="159"/>
      <c r="TFX45" s="165"/>
      <c r="TFY45" s="159"/>
      <c r="TFZ45" s="165"/>
      <c r="TGA45" s="159"/>
      <c r="TGB45" s="165"/>
      <c r="TGC45" s="159"/>
      <c r="TGD45" s="165"/>
      <c r="TGE45" s="159"/>
      <c r="TGF45" s="165"/>
      <c r="TGG45" s="159"/>
      <c r="TGH45" s="165"/>
      <c r="TGI45" s="159"/>
      <c r="TGJ45" s="165"/>
      <c r="TGK45" s="159"/>
      <c r="TGL45" s="165"/>
      <c r="TGM45" s="159"/>
      <c r="TGN45" s="165"/>
      <c r="TGO45" s="159"/>
      <c r="TGP45" s="165"/>
      <c r="TGQ45" s="159"/>
      <c r="TGR45" s="165"/>
      <c r="TGS45" s="159"/>
      <c r="TGT45" s="165"/>
      <c r="TGU45" s="159"/>
      <c r="TGV45" s="165"/>
      <c r="TGW45" s="159"/>
      <c r="TGX45" s="165"/>
      <c r="TGY45" s="159"/>
      <c r="TGZ45" s="165"/>
      <c r="THA45" s="159"/>
      <c r="THB45" s="165"/>
      <c r="THC45" s="159"/>
      <c r="THD45" s="165"/>
      <c r="THE45" s="159"/>
      <c r="THF45" s="165"/>
      <c r="THG45" s="159"/>
      <c r="THH45" s="165"/>
      <c r="THI45" s="159"/>
      <c r="THJ45" s="165"/>
      <c r="THK45" s="159"/>
      <c r="THL45" s="165"/>
      <c r="THM45" s="159"/>
      <c r="THN45" s="165"/>
      <c r="THO45" s="159"/>
      <c r="THP45" s="165"/>
      <c r="THQ45" s="159"/>
      <c r="THR45" s="165"/>
      <c r="THS45" s="159"/>
      <c r="THT45" s="165"/>
      <c r="THU45" s="159"/>
      <c r="THV45" s="165"/>
      <c r="THW45" s="159"/>
      <c r="THX45" s="165"/>
      <c r="THY45" s="159"/>
      <c r="THZ45" s="165"/>
      <c r="TIA45" s="159"/>
      <c r="TIB45" s="165"/>
      <c r="TIC45" s="159"/>
      <c r="TID45" s="165"/>
      <c r="TIE45" s="159"/>
      <c r="TIF45" s="165"/>
      <c r="TIG45" s="159"/>
      <c r="TIH45" s="165"/>
      <c r="TII45" s="159"/>
      <c r="TIJ45" s="165"/>
      <c r="TIK45" s="159"/>
      <c r="TIL45" s="165"/>
      <c r="TIM45" s="159"/>
      <c r="TIN45" s="165"/>
      <c r="TIO45" s="159"/>
      <c r="TIP45" s="165"/>
      <c r="TIQ45" s="159"/>
      <c r="TIR45" s="165"/>
      <c r="TIS45" s="159"/>
      <c r="TIT45" s="165"/>
      <c r="TIU45" s="159"/>
      <c r="TIV45" s="165"/>
      <c r="TIW45" s="159"/>
      <c r="TIX45" s="165"/>
      <c r="TIY45" s="159"/>
      <c r="TIZ45" s="165"/>
      <c r="TJA45" s="159"/>
      <c r="TJB45" s="165"/>
      <c r="TJC45" s="159"/>
      <c r="TJD45" s="165"/>
      <c r="TJE45" s="159"/>
      <c r="TJF45" s="165"/>
      <c r="TJG45" s="159"/>
      <c r="TJH45" s="165"/>
      <c r="TJI45" s="159"/>
      <c r="TJJ45" s="165"/>
      <c r="TJK45" s="159"/>
      <c r="TJL45" s="165"/>
      <c r="TJM45" s="159"/>
      <c r="TJN45" s="165"/>
      <c r="TJO45" s="159"/>
      <c r="TJP45" s="165"/>
      <c r="TJQ45" s="159"/>
      <c r="TJR45" s="165"/>
      <c r="TJS45" s="159"/>
      <c r="TJT45" s="165"/>
      <c r="TJU45" s="159"/>
      <c r="TJV45" s="165"/>
      <c r="TJW45" s="159"/>
      <c r="TJX45" s="165"/>
      <c r="TJY45" s="159"/>
      <c r="TJZ45" s="165"/>
      <c r="TKA45" s="159"/>
      <c r="TKB45" s="165"/>
      <c r="TKC45" s="159"/>
      <c r="TKD45" s="165"/>
      <c r="TKE45" s="159"/>
      <c r="TKF45" s="165"/>
      <c r="TKG45" s="159"/>
      <c r="TKH45" s="165"/>
      <c r="TKI45" s="159"/>
      <c r="TKJ45" s="165"/>
      <c r="TKK45" s="159"/>
      <c r="TKL45" s="165"/>
      <c r="TKM45" s="159"/>
      <c r="TKN45" s="165"/>
      <c r="TKO45" s="159"/>
      <c r="TKP45" s="165"/>
      <c r="TKQ45" s="159"/>
      <c r="TKR45" s="165"/>
      <c r="TKS45" s="159"/>
      <c r="TKT45" s="165"/>
      <c r="TKU45" s="159"/>
      <c r="TKV45" s="165"/>
      <c r="TKW45" s="159"/>
      <c r="TKX45" s="165"/>
      <c r="TKY45" s="159"/>
      <c r="TKZ45" s="165"/>
      <c r="TLA45" s="159"/>
      <c r="TLB45" s="165"/>
      <c r="TLC45" s="159"/>
      <c r="TLD45" s="165"/>
      <c r="TLE45" s="159"/>
      <c r="TLF45" s="165"/>
      <c r="TLG45" s="159"/>
      <c r="TLH45" s="165"/>
      <c r="TLI45" s="159"/>
      <c r="TLJ45" s="165"/>
      <c r="TLK45" s="159"/>
      <c r="TLL45" s="165"/>
      <c r="TLM45" s="159"/>
      <c r="TLN45" s="165"/>
      <c r="TLO45" s="159"/>
      <c r="TLP45" s="165"/>
      <c r="TLQ45" s="159"/>
      <c r="TLR45" s="165"/>
      <c r="TLS45" s="159"/>
      <c r="TLT45" s="165"/>
      <c r="TLU45" s="159"/>
      <c r="TLV45" s="165"/>
      <c r="TLW45" s="159"/>
      <c r="TLX45" s="165"/>
      <c r="TLY45" s="159"/>
      <c r="TLZ45" s="165"/>
      <c r="TMA45" s="159"/>
      <c r="TMB45" s="165"/>
      <c r="TMC45" s="159"/>
      <c r="TMD45" s="165"/>
      <c r="TME45" s="159"/>
      <c r="TMF45" s="165"/>
      <c r="TMG45" s="159"/>
      <c r="TMH45" s="165"/>
      <c r="TMI45" s="159"/>
      <c r="TMJ45" s="165"/>
      <c r="TMK45" s="159"/>
      <c r="TML45" s="165"/>
      <c r="TMM45" s="159"/>
      <c r="TMN45" s="165"/>
      <c r="TMO45" s="159"/>
      <c r="TMP45" s="165"/>
      <c r="TMQ45" s="159"/>
      <c r="TMR45" s="165"/>
      <c r="TMS45" s="159"/>
      <c r="TMT45" s="165"/>
      <c r="TMU45" s="159"/>
      <c r="TMV45" s="165"/>
      <c r="TMW45" s="159"/>
      <c r="TMX45" s="165"/>
      <c r="TMY45" s="159"/>
      <c r="TMZ45" s="165"/>
      <c r="TNA45" s="159"/>
      <c r="TNB45" s="165"/>
      <c r="TNC45" s="159"/>
      <c r="TND45" s="165"/>
      <c r="TNE45" s="159"/>
      <c r="TNF45" s="165"/>
      <c r="TNG45" s="159"/>
      <c r="TNH45" s="165"/>
      <c r="TNI45" s="159"/>
      <c r="TNJ45" s="165"/>
      <c r="TNK45" s="159"/>
      <c r="TNL45" s="165"/>
      <c r="TNM45" s="159"/>
      <c r="TNN45" s="165"/>
      <c r="TNO45" s="159"/>
      <c r="TNP45" s="165"/>
      <c r="TNQ45" s="159"/>
      <c r="TNR45" s="165"/>
      <c r="TNS45" s="159"/>
      <c r="TNT45" s="165"/>
      <c r="TNU45" s="159"/>
      <c r="TNV45" s="165"/>
      <c r="TNW45" s="159"/>
      <c r="TNX45" s="165"/>
      <c r="TNY45" s="159"/>
      <c r="TNZ45" s="165"/>
      <c r="TOA45" s="159"/>
      <c r="TOB45" s="165"/>
      <c r="TOC45" s="159"/>
      <c r="TOD45" s="165"/>
      <c r="TOE45" s="159"/>
      <c r="TOF45" s="165"/>
      <c r="TOG45" s="159"/>
      <c r="TOH45" s="165"/>
      <c r="TOI45" s="159"/>
      <c r="TOJ45" s="165"/>
      <c r="TOK45" s="159"/>
      <c r="TOL45" s="165"/>
      <c r="TOM45" s="159"/>
      <c r="TON45" s="165"/>
      <c r="TOO45" s="159"/>
      <c r="TOP45" s="165"/>
      <c r="TOQ45" s="159"/>
      <c r="TOR45" s="165"/>
      <c r="TOS45" s="159"/>
      <c r="TOT45" s="165"/>
      <c r="TOU45" s="159"/>
      <c r="TOV45" s="165"/>
      <c r="TOW45" s="159"/>
      <c r="TOX45" s="165"/>
      <c r="TOY45" s="159"/>
      <c r="TOZ45" s="165"/>
      <c r="TPA45" s="159"/>
      <c r="TPB45" s="165"/>
      <c r="TPC45" s="159"/>
      <c r="TPD45" s="165"/>
      <c r="TPE45" s="159"/>
      <c r="TPF45" s="165"/>
      <c r="TPG45" s="159"/>
      <c r="TPH45" s="165"/>
      <c r="TPI45" s="159"/>
      <c r="TPJ45" s="165"/>
      <c r="TPK45" s="159"/>
      <c r="TPL45" s="165"/>
      <c r="TPM45" s="159"/>
      <c r="TPN45" s="165"/>
      <c r="TPO45" s="159"/>
      <c r="TPP45" s="165"/>
      <c r="TPQ45" s="159"/>
      <c r="TPR45" s="165"/>
      <c r="TPS45" s="159"/>
      <c r="TPT45" s="165"/>
      <c r="TPU45" s="159"/>
      <c r="TPV45" s="165"/>
      <c r="TPW45" s="159"/>
      <c r="TPX45" s="165"/>
      <c r="TPY45" s="159"/>
      <c r="TPZ45" s="165"/>
      <c r="TQA45" s="159"/>
      <c r="TQB45" s="165"/>
      <c r="TQC45" s="159"/>
      <c r="TQD45" s="165"/>
      <c r="TQE45" s="159"/>
      <c r="TQF45" s="165"/>
      <c r="TQG45" s="159"/>
      <c r="TQH45" s="165"/>
      <c r="TQI45" s="159"/>
      <c r="TQJ45" s="165"/>
      <c r="TQK45" s="159"/>
      <c r="TQL45" s="165"/>
      <c r="TQM45" s="159"/>
      <c r="TQN45" s="165"/>
      <c r="TQO45" s="159"/>
      <c r="TQP45" s="165"/>
      <c r="TQQ45" s="159"/>
      <c r="TQR45" s="165"/>
      <c r="TQS45" s="159"/>
      <c r="TQT45" s="165"/>
      <c r="TQU45" s="159"/>
      <c r="TQV45" s="165"/>
      <c r="TQW45" s="159"/>
      <c r="TQX45" s="165"/>
      <c r="TQY45" s="159"/>
      <c r="TQZ45" s="165"/>
      <c r="TRA45" s="159"/>
      <c r="TRB45" s="165"/>
      <c r="TRC45" s="159"/>
      <c r="TRD45" s="165"/>
      <c r="TRE45" s="159"/>
      <c r="TRF45" s="165"/>
      <c r="TRG45" s="159"/>
      <c r="TRH45" s="165"/>
      <c r="TRI45" s="159"/>
      <c r="TRJ45" s="165"/>
      <c r="TRK45" s="159"/>
      <c r="TRL45" s="165"/>
      <c r="TRM45" s="159"/>
      <c r="TRN45" s="165"/>
      <c r="TRO45" s="159"/>
      <c r="TRP45" s="165"/>
      <c r="TRQ45" s="159"/>
      <c r="TRR45" s="165"/>
      <c r="TRS45" s="159"/>
      <c r="TRT45" s="165"/>
      <c r="TRU45" s="159"/>
      <c r="TRV45" s="165"/>
      <c r="TRW45" s="159"/>
      <c r="TRX45" s="165"/>
      <c r="TRY45" s="159"/>
      <c r="TRZ45" s="165"/>
      <c r="TSA45" s="159"/>
      <c r="TSB45" s="165"/>
      <c r="TSC45" s="159"/>
      <c r="TSD45" s="165"/>
      <c r="TSE45" s="159"/>
      <c r="TSF45" s="165"/>
      <c r="TSG45" s="159"/>
      <c r="TSH45" s="165"/>
      <c r="TSI45" s="159"/>
      <c r="TSJ45" s="165"/>
      <c r="TSK45" s="159"/>
      <c r="TSL45" s="165"/>
      <c r="TSM45" s="159"/>
      <c r="TSN45" s="165"/>
      <c r="TSO45" s="159"/>
      <c r="TSP45" s="165"/>
      <c r="TSQ45" s="159"/>
      <c r="TSR45" s="165"/>
      <c r="TSS45" s="159"/>
      <c r="TST45" s="165"/>
      <c r="TSU45" s="159"/>
      <c r="TSV45" s="165"/>
      <c r="TSW45" s="159"/>
      <c r="TSX45" s="165"/>
      <c r="TSY45" s="159"/>
      <c r="TSZ45" s="165"/>
      <c r="TTA45" s="159"/>
      <c r="TTB45" s="165"/>
      <c r="TTC45" s="159"/>
      <c r="TTD45" s="165"/>
      <c r="TTE45" s="159"/>
      <c r="TTF45" s="165"/>
      <c r="TTG45" s="159"/>
      <c r="TTH45" s="165"/>
      <c r="TTI45" s="159"/>
      <c r="TTJ45" s="165"/>
      <c r="TTK45" s="159"/>
      <c r="TTL45" s="165"/>
      <c r="TTM45" s="159"/>
      <c r="TTN45" s="165"/>
      <c r="TTO45" s="159"/>
      <c r="TTP45" s="165"/>
      <c r="TTQ45" s="159"/>
      <c r="TTR45" s="165"/>
      <c r="TTS45" s="159"/>
      <c r="TTT45" s="165"/>
      <c r="TTU45" s="159"/>
      <c r="TTV45" s="165"/>
      <c r="TTW45" s="159"/>
      <c r="TTX45" s="165"/>
      <c r="TTY45" s="159"/>
      <c r="TTZ45" s="165"/>
      <c r="TUA45" s="159"/>
      <c r="TUB45" s="165"/>
      <c r="TUC45" s="159"/>
      <c r="TUD45" s="165"/>
      <c r="TUE45" s="159"/>
      <c r="TUF45" s="165"/>
      <c r="TUG45" s="159"/>
      <c r="TUH45" s="165"/>
      <c r="TUI45" s="159"/>
      <c r="TUJ45" s="165"/>
      <c r="TUK45" s="159"/>
      <c r="TUL45" s="165"/>
      <c r="TUM45" s="159"/>
      <c r="TUN45" s="165"/>
      <c r="TUO45" s="159"/>
      <c r="TUP45" s="165"/>
      <c r="TUQ45" s="159"/>
      <c r="TUR45" s="165"/>
      <c r="TUS45" s="159"/>
      <c r="TUT45" s="165"/>
      <c r="TUU45" s="159"/>
      <c r="TUV45" s="165"/>
      <c r="TUW45" s="159"/>
      <c r="TUX45" s="165"/>
      <c r="TUY45" s="159"/>
      <c r="TUZ45" s="165"/>
      <c r="TVA45" s="159"/>
      <c r="TVB45" s="165"/>
      <c r="TVC45" s="159"/>
      <c r="TVD45" s="165"/>
      <c r="TVE45" s="159"/>
      <c r="TVF45" s="165"/>
      <c r="TVG45" s="159"/>
      <c r="TVH45" s="165"/>
      <c r="TVI45" s="159"/>
      <c r="TVJ45" s="165"/>
      <c r="TVK45" s="159"/>
      <c r="TVL45" s="165"/>
      <c r="TVM45" s="159"/>
      <c r="TVN45" s="165"/>
      <c r="TVO45" s="159"/>
      <c r="TVP45" s="165"/>
      <c r="TVQ45" s="159"/>
      <c r="TVR45" s="165"/>
      <c r="TVS45" s="159"/>
      <c r="TVT45" s="165"/>
      <c r="TVU45" s="159"/>
      <c r="TVV45" s="165"/>
      <c r="TVW45" s="159"/>
      <c r="TVX45" s="165"/>
      <c r="TVY45" s="159"/>
      <c r="TVZ45" s="165"/>
      <c r="TWA45" s="159"/>
      <c r="TWB45" s="165"/>
      <c r="TWC45" s="159"/>
      <c r="TWD45" s="165"/>
      <c r="TWE45" s="159"/>
      <c r="TWF45" s="165"/>
      <c r="TWG45" s="159"/>
      <c r="TWH45" s="165"/>
      <c r="TWI45" s="159"/>
      <c r="TWJ45" s="165"/>
      <c r="TWK45" s="159"/>
      <c r="TWL45" s="165"/>
      <c r="TWM45" s="159"/>
      <c r="TWN45" s="165"/>
      <c r="TWO45" s="159"/>
      <c r="TWP45" s="165"/>
      <c r="TWQ45" s="159"/>
      <c r="TWR45" s="165"/>
      <c r="TWS45" s="159"/>
      <c r="TWT45" s="165"/>
      <c r="TWU45" s="159"/>
      <c r="TWV45" s="165"/>
      <c r="TWW45" s="159"/>
      <c r="TWX45" s="165"/>
      <c r="TWY45" s="159"/>
      <c r="TWZ45" s="165"/>
      <c r="TXA45" s="159"/>
      <c r="TXB45" s="165"/>
      <c r="TXC45" s="159"/>
      <c r="TXD45" s="165"/>
      <c r="TXE45" s="159"/>
      <c r="TXF45" s="165"/>
      <c r="TXG45" s="159"/>
      <c r="TXH45" s="165"/>
      <c r="TXI45" s="159"/>
      <c r="TXJ45" s="165"/>
      <c r="TXK45" s="159"/>
      <c r="TXL45" s="165"/>
      <c r="TXM45" s="159"/>
      <c r="TXN45" s="165"/>
      <c r="TXO45" s="159"/>
      <c r="TXP45" s="165"/>
      <c r="TXQ45" s="159"/>
      <c r="TXR45" s="165"/>
      <c r="TXS45" s="159"/>
      <c r="TXT45" s="165"/>
      <c r="TXU45" s="159"/>
      <c r="TXV45" s="165"/>
      <c r="TXW45" s="159"/>
      <c r="TXX45" s="165"/>
      <c r="TXY45" s="159"/>
      <c r="TXZ45" s="165"/>
      <c r="TYA45" s="159"/>
      <c r="TYB45" s="165"/>
      <c r="TYC45" s="159"/>
      <c r="TYD45" s="165"/>
      <c r="TYE45" s="159"/>
      <c r="TYF45" s="165"/>
      <c r="TYG45" s="159"/>
      <c r="TYH45" s="165"/>
      <c r="TYI45" s="159"/>
      <c r="TYJ45" s="165"/>
      <c r="TYK45" s="159"/>
      <c r="TYL45" s="165"/>
      <c r="TYM45" s="159"/>
      <c r="TYN45" s="165"/>
      <c r="TYO45" s="159"/>
      <c r="TYP45" s="165"/>
      <c r="TYQ45" s="159"/>
      <c r="TYR45" s="165"/>
      <c r="TYS45" s="159"/>
      <c r="TYT45" s="165"/>
      <c r="TYU45" s="159"/>
      <c r="TYV45" s="165"/>
      <c r="TYW45" s="159"/>
      <c r="TYX45" s="165"/>
      <c r="TYY45" s="159"/>
      <c r="TYZ45" s="165"/>
      <c r="TZA45" s="159"/>
      <c r="TZB45" s="165"/>
      <c r="TZC45" s="159"/>
      <c r="TZD45" s="165"/>
      <c r="TZE45" s="159"/>
      <c r="TZF45" s="165"/>
      <c r="TZG45" s="159"/>
      <c r="TZH45" s="165"/>
      <c r="TZI45" s="159"/>
      <c r="TZJ45" s="165"/>
      <c r="TZK45" s="159"/>
      <c r="TZL45" s="165"/>
      <c r="TZM45" s="159"/>
      <c r="TZN45" s="165"/>
      <c r="TZO45" s="159"/>
      <c r="TZP45" s="165"/>
      <c r="TZQ45" s="159"/>
      <c r="TZR45" s="165"/>
      <c r="TZS45" s="159"/>
      <c r="TZT45" s="165"/>
      <c r="TZU45" s="159"/>
      <c r="TZV45" s="165"/>
      <c r="TZW45" s="159"/>
      <c r="TZX45" s="165"/>
      <c r="TZY45" s="159"/>
      <c r="TZZ45" s="165"/>
      <c r="UAA45" s="159"/>
      <c r="UAB45" s="165"/>
      <c r="UAC45" s="159"/>
      <c r="UAD45" s="165"/>
      <c r="UAE45" s="159"/>
      <c r="UAF45" s="165"/>
      <c r="UAG45" s="159"/>
      <c r="UAH45" s="165"/>
      <c r="UAI45" s="159"/>
      <c r="UAJ45" s="165"/>
      <c r="UAK45" s="159"/>
      <c r="UAL45" s="165"/>
      <c r="UAM45" s="159"/>
      <c r="UAN45" s="165"/>
      <c r="UAO45" s="159"/>
      <c r="UAP45" s="165"/>
      <c r="UAQ45" s="159"/>
      <c r="UAR45" s="165"/>
      <c r="UAS45" s="159"/>
      <c r="UAT45" s="165"/>
      <c r="UAU45" s="159"/>
      <c r="UAV45" s="165"/>
      <c r="UAW45" s="159"/>
      <c r="UAX45" s="165"/>
      <c r="UAY45" s="159"/>
      <c r="UAZ45" s="165"/>
      <c r="UBA45" s="159"/>
      <c r="UBB45" s="165"/>
      <c r="UBC45" s="159"/>
      <c r="UBD45" s="165"/>
      <c r="UBE45" s="159"/>
      <c r="UBF45" s="165"/>
      <c r="UBG45" s="159"/>
      <c r="UBH45" s="165"/>
      <c r="UBI45" s="159"/>
      <c r="UBJ45" s="165"/>
      <c r="UBK45" s="159"/>
      <c r="UBL45" s="165"/>
      <c r="UBM45" s="159"/>
      <c r="UBN45" s="165"/>
      <c r="UBO45" s="159"/>
      <c r="UBP45" s="165"/>
      <c r="UBQ45" s="159"/>
      <c r="UBR45" s="165"/>
      <c r="UBS45" s="159"/>
      <c r="UBT45" s="165"/>
      <c r="UBU45" s="159"/>
      <c r="UBV45" s="165"/>
      <c r="UBW45" s="159"/>
      <c r="UBX45" s="165"/>
      <c r="UBY45" s="159"/>
      <c r="UBZ45" s="165"/>
      <c r="UCA45" s="159"/>
      <c r="UCB45" s="165"/>
      <c r="UCC45" s="159"/>
      <c r="UCD45" s="165"/>
      <c r="UCE45" s="159"/>
      <c r="UCF45" s="165"/>
      <c r="UCG45" s="159"/>
      <c r="UCH45" s="165"/>
      <c r="UCI45" s="159"/>
      <c r="UCJ45" s="165"/>
      <c r="UCK45" s="159"/>
      <c r="UCL45" s="165"/>
      <c r="UCM45" s="159"/>
      <c r="UCN45" s="165"/>
      <c r="UCO45" s="159"/>
      <c r="UCP45" s="165"/>
      <c r="UCQ45" s="159"/>
      <c r="UCR45" s="165"/>
      <c r="UCS45" s="159"/>
      <c r="UCT45" s="165"/>
      <c r="UCU45" s="159"/>
      <c r="UCV45" s="165"/>
      <c r="UCW45" s="159"/>
      <c r="UCX45" s="165"/>
      <c r="UCY45" s="159"/>
      <c r="UCZ45" s="165"/>
      <c r="UDA45" s="159"/>
      <c r="UDB45" s="165"/>
      <c r="UDC45" s="159"/>
      <c r="UDD45" s="165"/>
      <c r="UDE45" s="159"/>
      <c r="UDF45" s="165"/>
      <c r="UDG45" s="159"/>
      <c r="UDH45" s="165"/>
      <c r="UDI45" s="159"/>
      <c r="UDJ45" s="165"/>
      <c r="UDK45" s="159"/>
      <c r="UDL45" s="165"/>
      <c r="UDM45" s="159"/>
      <c r="UDN45" s="165"/>
      <c r="UDO45" s="159"/>
      <c r="UDP45" s="165"/>
      <c r="UDQ45" s="159"/>
      <c r="UDR45" s="165"/>
      <c r="UDS45" s="159"/>
      <c r="UDT45" s="165"/>
      <c r="UDU45" s="159"/>
      <c r="UDV45" s="165"/>
      <c r="UDW45" s="159"/>
      <c r="UDX45" s="165"/>
      <c r="UDY45" s="159"/>
      <c r="UDZ45" s="165"/>
      <c r="UEA45" s="159"/>
      <c r="UEB45" s="165"/>
      <c r="UEC45" s="159"/>
      <c r="UED45" s="165"/>
      <c r="UEE45" s="159"/>
      <c r="UEF45" s="165"/>
      <c r="UEG45" s="159"/>
      <c r="UEH45" s="165"/>
      <c r="UEI45" s="159"/>
      <c r="UEJ45" s="165"/>
      <c r="UEK45" s="159"/>
      <c r="UEL45" s="165"/>
      <c r="UEM45" s="159"/>
      <c r="UEN45" s="165"/>
      <c r="UEO45" s="159"/>
      <c r="UEP45" s="165"/>
      <c r="UEQ45" s="159"/>
      <c r="UER45" s="165"/>
      <c r="UES45" s="159"/>
      <c r="UET45" s="165"/>
      <c r="UEU45" s="159"/>
      <c r="UEV45" s="165"/>
      <c r="UEW45" s="159"/>
      <c r="UEX45" s="165"/>
      <c r="UEY45" s="159"/>
      <c r="UEZ45" s="165"/>
      <c r="UFA45" s="159"/>
      <c r="UFB45" s="165"/>
      <c r="UFC45" s="159"/>
      <c r="UFD45" s="165"/>
      <c r="UFE45" s="159"/>
      <c r="UFF45" s="165"/>
      <c r="UFG45" s="159"/>
      <c r="UFH45" s="165"/>
      <c r="UFI45" s="159"/>
      <c r="UFJ45" s="165"/>
      <c r="UFK45" s="159"/>
      <c r="UFL45" s="165"/>
      <c r="UFM45" s="159"/>
      <c r="UFN45" s="165"/>
      <c r="UFO45" s="159"/>
      <c r="UFP45" s="165"/>
      <c r="UFQ45" s="159"/>
      <c r="UFR45" s="165"/>
      <c r="UFS45" s="159"/>
      <c r="UFT45" s="165"/>
      <c r="UFU45" s="159"/>
      <c r="UFV45" s="165"/>
      <c r="UFW45" s="159"/>
      <c r="UFX45" s="165"/>
      <c r="UFY45" s="159"/>
      <c r="UFZ45" s="165"/>
      <c r="UGA45" s="159"/>
      <c r="UGB45" s="165"/>
      <c r="UGC45" s="159"/>
      <c r="UGD45" s="165"/>
      <c r="UGE45" s="159"/>
      <c r="UGF45" s="165"/>
      <c r="UGG45" s="159"/>
      <c r="UGH45" s="165"/>
      <c r="UGI45" s="159"/>
      <c r="UGJ45" s="165"/>
      <c r="UGK45" s="159"/>
      <c r="UGL45" s="165"/>
      <c r="UGM45" s="159"/>
      <c r="UGN45" s="165"/>
      <c r="UGO45" s="159"/>
      <c r="UGP45" s="165"/>
      <c r="UGQ45" s="159"/>
      <c r="UGR45" s="165"/>
      <c r="UGS45" s="159"/>
      <c r="UGT45" s="165"/>
      <c r="UGU45" s="159"/>
      <c r="UGV45" s="165"/>
      <c r="UGW45" s="159"/>
      <c r="UGX45" s="165"/>
      <c r="UGY45" s="159"/>
      <c r="UGZ45" s="165"/>
      <c r="UHA45" s="159"/>
      <c r="UHB45" s="165"/>
      <c r="UHC45" s="159"/>
      <c r="UHD45" s="165"/>
      <c r="UHE45" s="159"/>
      <c r="UHF45" s="165"/>
      <c r="UHG45" s="159"/>
      <c r="UHH45" s="165"/>
      <c r="UHI45" s="159"/>
      <c r="UHJ45" s="165"/>
      <c r="UHK45" s="159"/>
      <c r="UHL45" s="165"/>
      <c r="UHM45" s="159"/>
      <c r="UHN45" s="165"/>
      <c r="UHO45" s="159"/>
      <c r="UHP45" s="165"/>
      <c r="UHQ45" s="159"/>
      <c r="UHR45" s="165"/>
      <c r="UHS45" s="159"/>
      <c r="UHT45" s="165"/>
      <c r="UHU45" s="159"/>
      <c r="UHV45" s="165"/>
      <c r="UHW45" s="159"/>
      <c r="UHX45" s="165"/>
      <c r="UHY45" s="159"/>
      <c r="UHZ45" s="165"/>
      <c r="UIA45" s="159"/>
      <c r="UIB45" s="165"/>
      <c r="UIC45" s="159"/>
      <c r="UID45" s="165"/>
      <c r="UIE45" s="159"/>
      <c r="UIF45" s="165"/>
      <c r="UIG45" s="159"/>
      <c r="UIH45" s="165"/>
      <c r="UII45" s="159"/>
      <c r="UIJ45" s="165"/>
      <c r="UIK45" s="159"/>
      <c r="UIL45" s="165"/>
      <c r="UIM45" s="159"/>
      <c r="UIN45" s="165"/>
      <c r="UIO45" s="159"/>
      <c r="UIP45" s="165"/>
      <c r="UIQ45" s="159"/>
      <c r="UIR45" s="165"/>
      <c r="UIS45" s="159"/>
      <c r="UIT45" s="165"/>
      <c r="UIU45" s="159"/>
      <c r="UIV45" s="165"/>
      <c r="UIW45" s="159"/>
      <c r="UIX45" s="165"/>
      <c r="UIY45" s="159"/>
      <c r="UIZ45" s="165"/>
      <c r="UJA45" s="159"/>
      <c r="UJB45" s="165"/>
      <c r="UJC45" s="159"/>
      <c r="UJD45" s="165"/>
      <c r="UJE45" s="159"/>
      <c r="UJF45" s="165"/>
      <c r="UJG45" s="159"/>
      <c r="UJH45" s="165"/>
      <c r="UJI45" s="159"/>
      <c r="UJJ45" s="165"/>
      <c r="UJK45" s="159"/>
      <c r="UJL45" s="165"/>
      <c r="UJM45" s="159"/>
      <c r="UJN45" s="165"/>
      <c r="UJO45" s="159"/>
      <c r="UJP45" s="165"/>
      <c r="UJQ45" s="159"/>
      <c r="UJR45" s="165"/>
      <c r="UJS45" s="159"/>
      <c r="UJT45" s="165"/>
      <c r="UJU45" s="159"/>
      <c r="UJV45" s="165"/>
      <c r="UJW45" s="159"/>
      <c r="UJX45" s="165"/>
      <c r="UJY45" s="159"/>
      <c r="UJZ45" s="165"/>
      <c r="UKA45" s="159"/>
      <c r="UKB45" s="165"/>
      <c r="UKC45" s="159"/>
      <c r="UKD45" s="165"/>
      <c r="UKE45" s="159"/>
      <c r="UKF45" s="165"/>
      <c r="UKG45" s="159"/>
      <c r="UKH45" s="165"/>
      <c r="UKI45" s="159"/>
      <c r="UKJ45" s="165"/>
      <c r="UKK45" s="159"/>
      <c r="UKL45" s="165"/>
      <c r="UKM45" s="159"/>
      <c r="UKN45" s="165"/>
      <c r="UKO45" s="159"/>
      <c r="UKP45" s="165"/>
      <c r="UKQ45" s="159"/>
      <c r="UKR45" s="165"/>
      <c r="UKS45" s="159"/>
      <c r="UKT45" s="165"/>
      <c r="UKU45" s="159"/>
      <c r="UKV45" s="165"/>
      <c r="UKW45" s="159"/>
      <c r="UKX45" s="165"/>
      <c r="UKY45" s="159"/>
      <c r="UKZ45" s="165"/>
      <c r="ULA45" s="159"/>
      <c r="ULB45" s="165"/>
      <c r="ULC45" s="159"/>
      <c r="ULD45" s="165"/>
      <c r="ULE45" s="159"/>
      <c r="ULF45" s="165"/>
      <c r="ULG45" s="159"/>
      <c r="ULH45" s="165"/>
      <c r="ULI45" s="159"/>
      <c r="ULJ45" s="165"/>
      <c r="ULK45" s="159"/>
      <c r="ULL45" s="165"/>
      <c r="ULM45" s="159"/>
      <c r="ULN45" s="165"/>
      <c r="ULO45" s="159"/>
      <c r="ULP45" s="165"/>
      <c r="ULQ45" s="159"/>
      <c r="ULR45" s="165"/>
      <c r="ULS45" s="159"/>
      <c r="ULT45" s="165"/>
      <c r="ULU45" s="159"/>
      <c r="ULV45" s="165"/>
      <c r="ULW45" s="159"/>
      <c r="ULX45" s="165"/>
      <c r="ULY45" s="159"/>
      <c r="ULZ45" s="165"/>
      <c r="UMA45" s="159"/>
      <c r="UMB45" s="165"/>
      <c r="UMC45" s="159"/>
      <c r="UMD45" s="165"/>
      <c r="UME45" s="159"/>
      <c r="UMF45" s="165"/>
      <c r="UMG45" s="159"/>
      <c r="UMH45" s="165"/>
      <c r="UMI45" s="159"/>
      <c r="UMJ45" s="165"/>
      <c r="UMK45" s="159"/>
      <c r="UML45" s="165"/>
      <c r="UMM45" s="159"/>
      <c r="UMN45" s="165"/>
      <c r="UMO45" s="159"/>
      <c r="UMP45" s="165"/>
      <c r="UMQ45" s="159"/>
      <c r="UMR45" s="165"/>
      <c r="UMS45" s="159"/>
      <c r="UMT45" s="165"/>
      <c r="UMU45" s="159"/>
      <c r="UMV45" s="165"/>
      <c r="UMW45" s="159"/>
      <c r="UMX45" s="165"/>
      <c r="UMY45" s="159"/>
      <c r="UMZ45" s="165"/>
      <c r="UNA45" s="159"/>
      <c r="UNB45" s="165"/>
      <c r="UNC45" s="159"/>
      <c r="UND45" s="165"/>
      <c r="UNE45" s="159"/>
      <c r="UNF45" s="165"/>
      <c r="UNG45" s="159"/>
      <c r="UNH45" s="165"/>
      <c r="UNI45" s="159"/>
      <c r="UNJ45" s="165"/>
      <c r="UNK45" s="159"/>
      <c r="UNL45" s="165"/>
      <c r="UNM45" s="159"/>
      <c r="UNN45" s="165"/>
      <c r="UNO45" s="159"/>
      <c r="UNP45" s="165"/>
      <c r="UNQ45" s="159"/>
      <c r="UNR45" s="165"/>
      <c r="UNS45" s="159"/>
      <c r="UNT45" s="165"/>
      <c r="UNU45" s="159"/>
      <c r="UNV45" s="165"/>
      <c r="UNW45" s="159"/>
      <c r="UNX45" s="165"/>
      <c r="UNY45" s="159"/>
      <c r="UNZ45" s="165"/>
      <c r="UOA45" s="159"/>
      <c r="UOB45" s="165"/>
      <c r="UOC45" s="159"/>
      <c r="UOD45" s="165"/>
      <c r="UOE45" s="159"/>
      <c r="UOF45" s="165"/>
      <c r="UOG45" s="159"/>
      <c r="UOH45" s="165"/>
      <c r="UOI45" s="159"/>
      <c r="UOJ45" s="165"/>
      <c r="UOK45" s="159"/>
      <c r="UOL45" s="165"/>
      <c r="UOM45" s="159"/>
      <c r="UON45" s="165"/>
      <c r="UOO45" s="159"/>
      <c r="UOP45" s="165"/>
      <c r="UOQ45" s="159"/>
      <c r="UOR45" s="165"/>
      <c r="UOS45" s="159"/>
      <c r="UOT45" s="165"/>
      <c r="UOU45" s="159"/>
      <c r="UOV45" s="165"/>
      <c r="UOW45" s="159"/>
      <c r="UOX45" s="165"/>
      <c r="UOY45" s="159"/>
      <c r="UOZ45" s="165"/>
      <c r="UPA45" s="159"/>
      <c r="UPB45" s="165"/>
      <c r="UPC45" s="159"/>
      <c r="UPD45" s="165"/>
      <c r="UPE45" s="159"/>
      <c r="UPF45" s="165"/>
      <c r="UPG45" s="159"/>
      <c r="UPH45" s="165"/>
      <c r="UPI45" s="159"/>
      <c r="UPJ45" s="165"/>
      <c r="UPK45" s="159"/>
      <c r="UPL45" s="165"/>
      <c r="UPM45" s="159"/>
      <c r="UPN45" s="165"/>
      <c r="UPO45" s="159"/>
      <c r="UPP45" s="165"/>
      <c r="UPQ45" s="159"/>
      <c r="UPR45" s="165"/>
      <c r="UPS45" s="159"/>
      <c r="UPT45" s="165"/>
      <c r="UPU45" s="159"/>
      <c r="UPV45" s="165"/>
      <c r="UPW45" s="159"/>
      <c r="UPX45" s="165"/>
      <c r="UPY45" s="159"/>
      <c r="UPZ45" s="165"/>
      <c r="UQA45" s="159"/>
      <c r="UQB45" s="165"/>
      <c r="UQC45" s="159"/>
      <c r="UQD45" s="165"/>
      <c r="UQE45" s="159"/>
      <c r="UQF45" s="165"/>
      <c r="UQG45" s="159"/>
      <c r="UQH45" s="165"/>
      <c r="UQI45" s="159"/>
      <c r="UQJ45" s="165"/>
      <c r="UQK45" s="159"/>
      <c r="UQL45" s="165"/>
      <c r="UQM45" s="159"/>
      <c r="UQN45" s="165"/>
      <c r="UQO45" s="159"/>
      <c r="UQP45" s="165"/>
      <c r="UQQ45" s="159"/>
      <c r="UQR45" s="165"/>
      <c r="UQS45" s="159"/>
      <c r="UQT45" s="165"/>
      <c r="UQU45" s="159"/>
      <c r="UQV45" s="165"/>
      <c r="UQW45" s="159"/>
      <c r="UQX45" s="165"/>
      <c r="UQY45" s="159"/>
      <c r="UQZ45" s="165"/>
      <c r="URA45" s="159"/>
      <c r="URB45" s="165"/>
      <c r="URC45" s="159"/>
      <c r="URD45" s="165"/>
      <c r="URE45" s="159"/>
      <c r="URF45" s="165"/>
      <c r="URG45" s="159"/>
      <c r="URH45" s="165"/>
      <c r="URI45" s="159"/>
      <c r="URJ45" s="165"/>
      <c r="URK45" s="159"/>
      <c r="URL45" s="165"/>
      <c r="URM45" s="159"/>
      <c r="URN45" s="165"/>
      <c r="URO45" s="159"/>
      <c r="URP45" s="165"/>
      <c r="URQ45" s="159"/>
      <c r="URR45" s="165"/>
      <c r="URS45" s="159"/>
      <c r="URT45" s="165"/>
      <c r="URU45" s="159"/>
      <c r="URV45" s="165"/>
      <c r="URW45" s="159"/>
      <c r="URX45" s="165"/>
      <c r="URY45" s="159"/>
      <c r="URZ45" s="165"/>
      <c r="USA45" s="159"/>
      <c r="USB45" s="165"/>
      <c r="USC45" s="159"/>
      <c r="USD45" s="165"/>
      <c r="USE45" s="159"/>
      <c r="USF45" s="165"/>
      <c r="USG45" s="159"/>
      <c r="USH45" s="165"/>
      <c r="USI45" s="159"/>
      <c r="USJ45" s="165"/>
      <c r="USK45" s="159"/>
      <c r="USL45" s="165"/>
      <c r="USM45" s="159"/>
      <c r="USN45" s="165"/>
      <c r="USO45" s="159"/>
      <c r="USP45" s="165"/>
      <c r="USQ45" s="159"/>
      <c r="USR45" s="165"/>
      <c r="USS45" s="159"/>
      <c r="UST45" s="165"/>
      <c r="USU45" s="159"/>
      <c r="USV45" s="165"/>
      <c r="USW45" s="159"/>
      <c r="USX45" s="165"/>
      <c r="USY45" s="159"/>
      <c r="USZ45" s="165"/>
      <c r="UTA45" s="159"/>
      <c r="UTB45" s="165"/>
      <c r="UTC45" s="159"/>
      <c r="UTD45" s="165"/>
      <c r="UTE45" s="159"/>
      <c r="UTF45" s="165"/>
      <c r="UTG45" s="159"/>
      <c r="UTH45" s="165"/>
      <c r="UTI45" s="159"/>
      <c r="UTJ45" s="165"/>
      <c r="UTK45" s="159"/>
      <c r="UTL45" s="165"/>
      <c r="UTM45" s="159"/>
      <c r="UTN45" s="165"/>
      <c r="UTO45" s="159"/>
      <c r="UTP45" s="165"/>
      <c r="UTQ45" s="159"/>
      <c r="UTR45" s="165"/>
      <c r="UTS45" s="159"/>
      <c r="UTT45" s="165"/>
      <c r="UTU45" s="159"/>
      <c r="UTV45" s="165"/>
      <c r="UTW45" s="159"/>
      <c r="UTX45" s="165"/>
      <c r="UTY45" s="159"/>
      <c r="UTZ45" s="165"/>
      <c r="UUA45" s="159"/>
      <c r="UUB45" s="165"/>
      <c r="UUC45" s="159"/>
      <c r="UUD45" s="165"/>
      <c r="UUE45" s="159"/>
      <c r="UUF45" s="165"/>
      <c r="UUG45" s="159"/>
      <c r="UUH45" s="165"/>
      <c r="UUI45" s="159"/>
      <c r="UUJ45" s="165"/>
      <c r="UUK45" s="159"/>
      <c r="UUL45" s="165"/>
      <c r="UUM45" s="159"/>
      <c r="UUN45" s="165"/>
      <c r="UUO45" s="159"/>
      <c r="UUP45" s="165"/>
      <c r="UUQ45" s="159"/>
      <c r="UUR45" s="165"/>
      <c r="UUS45" s="159"/>
      <c r="UUT45" s="165"/>
      <c r="UUU45" s="159"/>
      <c r="UUV45" s="165"/>
      <c r="UUW45" s="159"/>
      <c r="UUX45" s="165"/>
      <c r="UUY45" s="159"/>
      <c r="UUZ45" s="165"/>
      <c r="UVA45" s="159"/>
      <c r="UVB45" s="165"/>
      <c r="UVC45" s="159"/>
      <c r="UVD45" s="165"/>
      <c r="UVE45" s="159"/>
      <c r="UVF45" s="165"/>
      <c r="UVG45" s="159"/>
      <c r="UVH45" s="165"/>
      <c r="UVI45" s="159"/>
      <c r="UVJ45" s="165"/>
      <c r="UVK45" s="159"/>
      <c r="UVL45" s="165"/>
      <c r="UVM45" s="159"/>
      <c r="UVN45" s="165"/>
      <c r="UVO45" s="159"/>
      <c r="UVP45" s="165"/>
      <c r="UVQ45" s="159"/>
      <c r="UVR45" s="165"/>
      <c r="UVS45" s="159"/>
      <c r="UVT45" s="165"/>
      <c r="UVU45" s="159"/>
      <c r="UVV45" s="165"/>
      <c r="UVW45" s="159"/>
      <c r="UVX45" s="165"/>
      <c r="UVY45" s="159"/>
      <c r="UVZ45" s="165"/>
      <c r="UWA45" s="159"/>
      <c r="UWB45" s="165"/>
      <c r="UWC45" s="159"/>
      <c r="UWD45" s="165"/>
      <c r="UWE45" s="159"/>
      <c r="UWF45" s="165"/>
      <c r="UWG45" s="159"/>
      <c r="UWH45" s="165"/>
      <c r="UWI45" s="159"/>
      <c r="UWJ45" s="165"/>
      <c r="UWK45" s="159"/>
      <c r="UWL45" s="165"/>
      <c r="UWM45" s="159"/>
      <c r="UWN45" s="165"/>
      <c r="UWO45" s="159"/>
      <c r="UWP45" s="165"/>
      <c r="UWQ45" s="159"/>
      <c r="UWR45" s="165"/>
      <c r="UWS45" s="159"/>
      <c r="UWT45" s="165"/>
      <c r="UWU45" s="159"/>
      <c r="UWV45" s="165"/>
      <c r="UWW45" s="159"/>
      <c r="UWX45" s="165"/>
      <c r="UWY45" s="159"/>
      <c r="UWZ45" s="165"/>
      <c r="UXA45" s="159"/>
      <c r="UXB45" s="165"/>
      <c r="UXC45" s="159"/>
      <c r="UXD45" s="165"/>
      <c r="UXE45" s="159"/>
      <c r="UXF45" s="165"/>
      <c r="UXG45" s="159"/>
      <c r="UXH45" s="165"/>
      <c r="UXI45" s="159"/>
      <c r="UXJ45" s="165"/>
      <c r="UXK45" s="159"/>
      <c r="UXL45" s="165"/>
      <c r="UXM45" s="159"/>
      <c r="UXN45" s="165"/>
      <c r="UXO45" s="159"/>
      <c r="UXP45" s="165"/>
      <c r="UXQ45" s="159"/>
      <c r="UXR45" s="165"/>
      <c r="UXS45" s="159"/>
      <c r="UXT45" s="165"/>
      <c r="UXU45" s="159"/>
      <c r="UXV45" s="165"/>
      <c r="UXW45" s="159"/>
      <c r="UXX45" s="165"/>
      <c r="UXY45" s="159"/>
      <c r="UXZ45" s="165"/>
      <c r="UYA45" s="159"/>
      <c r="UYB45" s="165"/>
      <c r="UYC45" s="159"/>
      <c r="UYD45" s="165"/>
      <c r="UYE45" s="159"/>
      <c r="UYF45" s="165"/>
      <c r="UYG45" s="159"/>
      <c r="UYH45" s="165"/>
      <c r="UYI45" s="159"/>
      <c r="UYJ45" s="165"/>
      <c r="UYK45" s="159"/>
      <c r="UYL45" s="165"/>
      <c r="UYM45" s="159"/>
      <c r="UYN45" s="165"/>
      <c r="UYO45" s="159"/>
      <c r="UYP45" s="165"/>
      <c r="UYQ45" s="159"/>
      <c r="UYR45" s="165"/>
      <c r="UYS45" s="159"/>
      <c r="UYT45" s="165"/>
      <c r="UYU45" s="159"/>
      <c r="UYV45" s="165"/>
      <c r="UYW45" s="159"/>
      <c r="UYX45" s="165"/>
      <c r="UYY45" s="159"/>
      <c r="UYZ45" s="165"/>
      <c r="UZA45" s="159"/>
      <c r="UZB45" s="165"/>
      <c r="UZC45" s="159"/>
      <c r="UZD45" s="165"/>
      <c r="UZE45" s="159"/>
      <c r="UZF45" s="165"/>
      <c r="UZG45" s="159"/>
      <c r="UZH45" s="165"/>
      <c r="UZI45" s="159"/>
      <c r="UZJ45" s="165"/>
      <c r="UZK45" s="159"/>
      <c r="UZL45" s="165"/>
      <c r="UZM45" s="159"/>
      <c r="UZN45" s="165"/>
      <c r="UZO45" s="159"/>
      <c r="UZP45" s="165"/>
      <c r="UZQ45" s="159"/>
      <c r="UZR45" s="165"/>
      <c r="UZS45" s="159"/>
      <c r="UZT45" s="165"/>
      <c r="UZU45" s="159"/>
      <c r="UZV45" s="165"/>
      <c r="UZW45" s="159"/>
      <c r="UZX45" s="165"/>
      <c r="UZY45" s="159"/>
      <c r="UZZ45" s="165"/>
      <c r="VAA45" s="159"/>
      <c r="VAB45" s="165"/>
      <c r="VAC45" s="159"/>
      <c r="VAD45" s="165"/>
      <c r="VAE45" s="159"/>
      <c r="VAF45" s="165"/>
      <c r="VAG45" s="159"/>
      <c r="VAH45" s="165"/>
      <c r="VAI45" s="159"/>
      <c r="VAJ45" s="165"/>
      <c r="VAK45" s="159"/>
      <c r="VAL45" s="165"/>
      <c r="VAM45" s="159"/>
      <c r="VAN45" s="165"/>
      <c r="VAO45" s="159"/>
      <c r="VAP45" s="165"/>
      <c r="VAQ45" s="159"/>
      <c r="VAR45" s="165"/>
      <c r="VAS45" s="159"/>
      <c r="VAT45" s="165"/>
      <c r="VAU45" s="159"/>
      <c r="VAV45" s="165"/>
      <c r="VAW45" s="159"/>
      <c r="VAX45" s="165"/>
      <c r="VAY45" s="159"/>
      <c r="VAZ45" s="165"/>
      <c r="VBA45" s="159"/>
      <c r="VBB45" s="165"/>
      <c r="VBC45" s="159"/>
      <c r="VBD45" s="165"/>
      <c r="VBE45" s="159"/>
      <c r="VBF45" s="165"/>
      <c r="VBG45" s="159"/>
      <c r="VBH45" s="165"/>
      <c r="VBI45" s="159"/>
      <c r="VBJ45" s="165"/>
      <c r="VBK45" s="159"/>
      <c r="VBL45" s="165"/>
      <c r="VBM45" s="159"/>
      <c r="VBN45" s="165"/>
      <c r="VBO45" s="159"/>
      <c r="VBP45" s="165"/>
      <c r="VBQ45" s="159"/>
      <c r="VBR45" s="165"/>
      <c r="VBS45" s="159"/>
      <c r="VBT45" s="165"/>
      <c r="VBU45" s="159"/>
      <c r="VBV45" s="165"/>
      <c r="VBW45" s="159"/>
      <c r="VBX45" s="165"/>
      <c r="VBY45" s="159"/>
      <c r="VBZ45" s="165"/>
      <c r="VCA45" s="159"/>
      <c r="VCB45" s="165"/>
      <c r="VCC45" s="159"/>
      <c r="VCD45" s="165"/>
      <c r="VCE45" s="159"/>
      <c r="VCF45" s="165"/>
      <c r="VCG45" s="159"/>
      <c r="VCH45" s="165"/>
      <c r="VCI45" s="159"/>
      <c r="VCJ45" s="165"/>
      <c r="VCK45" s="159"/>
      <c r="VCL45" s="165"/>
      <c r="VCM45" s="159"/>
      <c r="VCN45" s="165"/>
      <c r="VCO45" s="159"/>
      <c r="VCP45" s="165"/>
      <c r="VCQ45" s="159"/>
      <c r="VCR45" s="165"/>
      <c r="VCS45" s="159"/>
      <c r="VCT45" s="165"/>
      <c r="VCU45" s="159"/>
      <c r="VCV45" s="165"/>
      <c r="VCW45" s="159"/>
      <c r="VCX45" s="165"/>
      <c r="VCY45" s="159"/>
      <c r="VCZ45" s="165"/>
      <c r="VDA45" s="159"/>
      <c r="VDB45" s="165"/>
      <c r="VDC45" s="159"/>
      <c r="VDD45" s="165"/>
      <c r="VDE45" s="159"/>
      <c r="VDF45" s="165"/>
      <c r="VDG45" s="159"/>
      <c r="VDH45" s="165"/>
      <c r="VDI45" s="159"/>
      <c r="VDJ45" s="165"/>
      <c r="VDK45" s="159"/>
      <c r="VDL45" s="165"/>
      <c r="VDM45" s="159"/>
      <c r="VDN45" s="165"/>
      <c r="VDO45" s="159"/>
      <c r="VDP45" s="165"/>
      <c r="VDQ45" s="159"/>
      <c r="VDR45" s="165"/>
      <c r="VDS45" s="159"/>
      <c r="VDT45" s="165"/>
      <c r="VDU45" s="159"/>
      <c r="VDV45" s="165"/>
      <c r="VDW45" s="159"/>
      <c r="VDX45" s="165"/>
      <c r="VDY45" s="159"/>
      <c r="VDZ45" s="165"/>
      <c r="VEA45" s="159"/>
      <c r="VEB45" s="165"/>
      <c r="VEC45" s="159"/>
      <c r="VED45" s="165"/>
      <c r="VEE45" s="159"/>
      <c r="VEF45" s="165"/>
      <c r="VEG45" s="159"/>
      <c r="VEH45" s="165"/>
      <c r="VEI45" s="159"/>
      <c r="VEJ45" s="165"/>
      <c r="VEK45" s="159"/>
      <c r="VEL45" s="165"/>
      <c r="VEM45" s="159"/>
      <c r="VEN45" s="165"/>
      <c r="VEO45" s="159"/>
      <c r="VEP45" s="165"/>
      <c r="VEQ45" s="159"/>
      <c r="VER45" s="165"/>
      <c r="VES45" s="159"/>
      <c r="VET45" s="165"/>
      <c r="VEU45" s="159"/>
      <c r="VEV45" s="165"/>
      <c r="VEW45" s="159"/>
      <c r="VEX45" s="165"/>
      <c r="VEY45" s="159"/>
      <c r="VEZ45" s="165"/>
      <c r="VFA45" s="159"/>
      <c r="VFB45" s="165"/>
      <c r="VFC45" s="159"/>
      <c r="VFD45" s="165"/>
      <c r="VFE45" s="159"/>
      <c r="VFF45" s="165"/>
      <c r="VFG45" s="159"/>
      <c r="VFH45" s="165"/>
      <c r="VFI45" s="159"/>
      <c r="VFJ45" s="165"/>
      <c r="VFK45" s="159"/>
      <c r="VFL45" s="165"/>
      <c r="VFM45" s="159"/>
      <c r="VFN45" s="165"/>
      <c r="VFO45" s="159"/>
      <c r="VFP45" s="165"/>
      <c r="VFQ45" s="159"/>
      <c r="VFR45" s="165"/>
      <c r="VFS45" s="159"/>
      <c r="VFT45" s="165"/>
      <c r="VFU45" s="159"/>
      <c r="VFV45" s="165"/>
      <c r="VFW45" s="159"/>
      <c r="VFX45" s="165"/>
      <c r="VFY45" s="159"/>
      <c r="VFZ45" s="165"/>
      <c r="VGA45" s="159"/>
      <c r="VGB45" s="165"/>
      <c r="VGC45" s="159"/>
      <c r="VGD45" s="165"/>
      <c r="VGE45" s="159"/>
      <c r="VGF45" s="165"/>
      <c r="VGG45" s="159"/>
      <c r="VGH45" s="165"/>
      <c r="VGI45" s="159"/>
      <c r="VGJ45" s="165"/>
      <c r="VGK45" s="159"/>
      <c r="VGL45" s="165"/>
      <c r="VGM45" s="159"/>
      <c r="VGN45" s="165"/>
      <c r="VGO45" s="159"/>
      <c r="VGP45" s="165"/>
      <c r="VGQ45" s="159"/>
      <c r="VGR45" s="165"/>
      <c r="VGS45" s="159"/>
      <c r="VGT45" s="165"/>
      <c r="VGU45" s="159"/>
      <c r="VGV45" s="165"/>
      <c r="VGW45" s="159"/>
      <c r="VGX45" s="165"/>
      <c r="VGY45" s="159"/>
      <c r="VGZ45" s="165"/>
      <c r="VHA45" s="159"/>
      <c r="VHB45" s="165"/>
      <c r="VHC45" s="159"/>
      <c r="VHD45" s="165"/>
      <c r="VHE45" s="159"/>
      <c r="VHF45" s="165"/>
      <c r="VHG45" s="159"/>
      <c r="VHH45" s="165"/>
      <c r="VHI45" s="159"/>
      <c r="VHJ45" s="165"/>
      <c r="VHK45" s="159"/>
      <c r="VHL45" s="165"/>
      <c r="VHM45" s="159"/>
      <c r="VHN45" s="165"/>
      <c r="VHO45" s="159"/>
      <c r="VHP45" s="165"/>
      <c r="VHQ45" s="159"/>
      <c r="VHR45" s="165"/>
      <c r="VHS45" s="159"/>
      <c r="VHT45" s="165"/>
      <c r="VHU45" s="159"/>
      <c r="VHV45" s="165"/>
      <c r="VHW45" s="159"/>
      <c r="VHX45" s="165"/>
      <c r="VHY45" s="159"/>
      <c r="VHZ45" s="165"/>
      <c r="VIA45" s="159"/>
      <c r="VIB45" s="165"/>
      <c r="VIC45" s="159"/>
      <c r="VID45" s="165"/>
      <c r="VIE45" s="159"/>
      <c r="VIF45" s="165"/>
      <c r="VIG45" s="159"/>
      <c r="VIH45" s="165"/>
      <c r="VII45" s="159"/>
      <c r="VIJ45" s="165"/>
      <c r="VIK45" s="159"/>
      <c r="VIL45" s="165"/>
      <c r="VIM45" s="159"/>
      <c r="VIN45" s="165"/>
      <c r="VIO45" s="159"/>
      <c r="VIP45" s="165"/>
      <c r="VIQ45" s="159"/>
      <c r="VIR45" s="165"/>
      <c r="VIS45" s="159"/>
      <c r="VIT45" s="165"/>
      <c r="VIU45" s="159"/>
      <c r="VIV45" s="165"/>
      <c r="VIW45" s="159"/>
      <c r="VIX45" s="165"/>
      <c r="VIY45" s="159"/>
      <c r="VIZ45" s="165"/>
      <c r="VJA45" s="159"/>
      <c r="VJB45" s="165"/>
      <c r="VJC45" s="159"/>
      <c r="VJD45" s="165"/>
      <c r="VJE45" s="159"/>
      <c r="VJF45" s="165"/>
      <c r="VJG45" s="159"/>
      <c r="VJH45" s="165"/>
      <c r="VJI45" s="159"/>
      <c r="VJJ45" s="165"/>
      <c r="VJK45" s="159"/>
      <c r="VJL45" s="165"/>
      <c r="VJM45" s="159"/>
      <c r="VJN45" s="165"/>
      <c r="VJO45" s="159"/>
      <c r="VJP45" s="165"/>
      <c r="VJQ45" s="159"/>
      <c r="VJR45" s="165"/>
      <c r="VJS45" s="159"/>
      <c r="VJT45" s="165"/>
      <c r="VJU45" s="159"/>
      <c r="VJV45" s="165"/>
      <c r="VJW45" s="159"/>
      <c r="VJX45" s="165"/>
      <c r="VJY45" s="159"/>
      <c r="VJZ45" s="165"/>
      <c r="VKA45" s="159"/>
      <c r="VKB45" s="165"/>
      <c r="VKC45" s="159"/>
      <c r="VKD45" s="165"/>
      <c r="VKE45" s="159"/>
      <c r="VKF45" s="165"/>
      <c r="VKG45" s="159"/>
      <c r="VKH45" s="165"/>
      <c r="VKI45" s="159"/>
      <c r="VKJ45" s="165"/>
      <c r="VKK45" s="159"/>
      <c r="VKL45" s="165"/>
      <c r="VKM45" s="159"/>
      <c r="VKN45" s="165"/>
      <c r="VKO45" s="159"/>
      <c r="VKP45" s="165"/>
      <c r="VKQ45" s="159"/>
      <c r="VKR45" s="165"/>
      <c r="VKS45" s="159"/>
      <c r="VKT45" s="165"/>
      <c r="VKU45" s="159"/>
      <c r="VKV45" s="165"/>
      <c r="VKW45" s="159"/>
      <c r="VKX45" s="165"/>
      <c r="VKY45" s="159"/>
      <c r="VKZ45" s="165"/>
      <c r="VLA45" s="159"/>
      <c r="VLB45" s="165"/>
      <c r="VLC45" s="159"/>
      <c r="VLD45" s="165"/>
      <c r="VLE45" s="159"/>
      <c r="VLF45" s="165"/>
      <c r="VLG45" s="159"/>
      <c r="VLH45" s="165"/>
      <c r="VLI45" s="159"/>
      <c r="VLJ45" s="165"/>
      <c r="VLK45" s="159"/>
      <c r="VLL45" s="165"/>
      <c r="VLM45" s="159"/>
      <c r="VLN45" s="165"/>
      <c r="VLO45" s="159"/>
      <c r="VLP45" s="165"/>
      <c r="VLQ45" s="159"/>
      <c r="VLR45" s="165"/>
      <c r="VLS45" s="159"/>
      <c r="VLT45" s="165"/>
      <c r="VLU45" s="159"/>
      <c r="VLV45" s="165"/>
      <c r="VLW45" s="159"/>
      <c r="VLX45" s="165"/>
      <c r="VLY45" s="159"/>
      <c r="VLZ45" s="165"/>
      <c r="VMA45" s="159"/>
      <c r="VMB45" s="165"/>
      <c r="VMC45" s="159"/>
      <c r="VMD45" s="165"/>
      <c r="VME45" s="159"/>
      <c r="VMF45" s="165"/>
      <c r="VMG45" s="159"/>
      <c r="VMH45" s="165"/>
      <c r="VMI45" s="159"/>
      <c r="VMJ45" s="165"/>
      <c r="VMK45" s="159"/>
      <c r="VML45" s="165"/>
      <c r="VMM45" s="159"/>
      <c r="VMN45" s="165"/>
      <c r="VMO45" s="159"/>
      <c r="VMP45" s="165"/>
      <c r="VMQ45" s="159"/>
      <c r="VMR45" s="165"/>
      <c r="VMS45" s="159"/>
      <c r="VMT45" s="165"/>
      <c r="VMU45" s="159"/>
      <c r="VMV45" s="165"/>
      <c r="VMW45" s="159"/>
      <c r="VMX45" s="165"/>
      <c r="VMY45" s="159"/>
      <c r="VMZ45" s="165"/>
      <c r="VNA45" s="159"/>
      <c r="VNB45" s="165"/>
      <c r="VNC45" s="159"/>
      <c r="VND45" s="165"/>
      <c r="VNE45" s="159"/>
      <c r="VNF45" s="165"/>
      <c r="VNG45" s="159"/>
      <c r="VNH45" s="165"/>
      <c r="VNI45" s="159"/>
      <c r="VNJ45" s="165"/>
      <c r="VNK45" s="159"/>
      <c r="VNL45" s="165"/>
      <c r="VNM45" s="159"/>
      <c r="VNN45" s="165"/>
      <c r="VNO45" s="159"/>
      <c r="VNP45" s="165"/>
      <c r="VNQ45" s="159"/>
      <c r="VNR45" s="165"/>
      <c r="VNS45" s="159"/>
      <c r="VNT45" s="165"/>
      <c r="VNU45" s="159"/>
      <c r="VNV45" s="165"/>
      <c r="VNW45" s="159"/>
      <c r="VNX45" s="165"/>
      <c r="VNY45" s="159"/>
      <c r="VNZ45" s="165"/>
      <c r="VOA45" s="159"/>
      <c r="VOB45" s="165"/>
      <c r="VOC45" s="159"/>
      <c r="VOD45" s="165"/>
      <c r="VOE45" s="159"/>
      <c r="VOF45" s="165"/>
      <c r="VOG45" s="159"/>
      <c r="VOH45" s="165"/>
      <c r="VOI45" s="159"/>
      <c r="VOJ45" s="165"/>
      <c r="VOK45" s="159"/>
      <c r="VOL45" s="165"/>
      <c r="VOM45" s="159"/>
      <c r="VON45" s="165"/>
      <c r="VOO45" s="159"/>
      <c r="VOP45" s="165"/>
      <c r="VOQ45" s="159"/>
      <c r="VOR45" s="165"/>
      <c r="VOS45" s="159"/>
      <c r="VOT45" s="165"/>
      <c r="VOU45" s="159"/>
      <c r="VOV45" s="165"/>
      <c r="VOW45" s="159"/>
      <c r="VOX45" s="165"/>
      <c r="VOY45" s="159"/>
      <c r="VOZ45" s="165"/>
      <c r="VPA45" s="159"/>
      <c r="VPB45" s="165"/>
      <c r="VPC45" s="159"/>
      <c r="VPD45" s="165"/>
      <c r="VPE45" s="159"/>
      <c r="VPF45" s="165"/>
      <c r="VPG45" s="159"/>
      <c r="VPH45" s="165"/>
      <c r="VPI45" s="159"/>
      <c r="VPJ45" s="165"/>
      <c r="VPK45" s="159"/>
      <c r="VPL45" s="165"/>
      <c r="VPM45" s="159"/>
      <c r="VPN45" s="165"/>
      <c r="VPO45" s="159"/>
      <c r="VPP45" s="165"/>
      <c r="VPQ45" s="159"/>
      <c r="VPR45" s="165"/>
      <c r="VPS45" s="159"/>
      <c r="VPT45" s="165"/>
      <c r="VPU45" s="159"/>
      <c r="VPV45" s="165"/>
      <c r="VPW45" s="159"/>
      <c r="VPX45" s="165"/>
      <c r="VPY45" s="159"/>
      <c r="VPZ45" s="165"/>
      <c r="VQA45" s="159"/>
      <c r="VQB45" s="165"/>
      <c r="VQC45" s="159"/>
      <c r="VQD45" s="165"/>
      <c r="VQE45" s="159"/>
      <c r="VQF45" s="165"/>
      <c r="VQG45" s="159"/>
      <c r="VQH45" s="165"/>
      <c r="VQI45" s="159"/>
      <c r="VQJ45" s="165"/>
      <c r="VQK45" s="159"/>
      <c r="VQL45" s="165"/>
      <c r="VQM45" s="159"/>
      <c r="VQN45" s="165"/>
      <c r="VQO45" s="159"/>
      <c r="VQP45" s="165"/>
      <c r="VQQ45" s="159"/>
      <c r="VQR45" s="165"/>
      <c r="VQS45" s="159"/>
      <c r="VQT45" s="165"/>
      <c r="VQU45" s="159"/>
      <c r="VQV45" s="165"/>
      <c r="VQW45" s="159"/>
      <c r="VQX45" s="165"/>
      <c r="VQY45" s="159"/>
      <c r="VQZ45" s="165"/>
      <c r="VRA45" s="159"/>
      <c r="VRB45" s="165"/>
      <c r="VRC45" s="159"/>
      <c r="VRD45" s="165"/>
      <c r="VRE45" s="159"/>
      <c r="VRF45" s="165"/>
      <c r="VRG45" s="159"/>
      <c r="VRH45" s="165"/>
      <c r="VRI45" s="159"/>
      <c r="VRJ45" s="165"/>
      <c r="VRK45" s="159"/>
      <c r="VRL45" s="165"/>
      <c r="VRM45" s="159"/>
      <c r="VRN45" s="165"/>
      <c r="VRO45" s="159"/>
      <c r="VRP45" s="165"/>
      <c r="VRQ45" s="159"/>
      <c r="VRR45" s="165"/>
      <c r="VRS45" s="159"/>
      <c r="VRT45" s="165"/>
      <c r="VRU45" s="159"/>
      <c r="VRV45" s="165"/>
      <c r="VRW45" s="159"/>
      <c r="VRX45" s="165"/>
      <c r="VRY45" s="159"/>
      <c r="VRZ45" s="165"/>
      <c r="VSA45" s="159"/>
      <c r="VSB45" s="165"/>
      <c r="VSC45" s="159"/>
      <c r="VSD45" s="165"/>
      <c r="VSE45" s="159"/>
      <c r="VSF45" s="165"/>
      <c r="VSG45" s="159"/>
      <c r="VSH45" s="165"/>
      <c r="VSI45" s="159"/>
      <c r="VSJ45" s="165"/>
      <c r="VSK45" s="159"/>
      <c r="VSL45" s="165"/>
      <c r="VSM45" s="159"/>
      <c r="VSN45" s="165"/>
      <c r="VSO45" s="159"/>
      <c r="VSP45" s="165"/>
      <c r="VSQ45" s="159"/>
      <c r="VSR45" s="165"/>
      <c r="VSS45" s="159"/>
      <c r="VST45" s="165"/>
      <c r="VSU45" s="159"/>
      <c r="VSV45" s="165"/>
      <c r="VSW45" s="159"/>
      <c r="VSX45" s="165"/>
      <c r="VSY45" s="159"/>
      <c r="VSZ45" s="165"/>
      <c r="VTA45" s="159"/>
      <c r="VTB45" s="165"/>
      <c r="VTC45" s="159"/>
      <c r="VTD45" s="165"/>
      <c r="VTE45" s="159"/>
      <c r="VTF45" s="165"/>
      <c r="VTG45" s="159"/>
      <c r="VTH45" s="165"/>
      <c r="VTI45" s="159"/>
      <c r="VTJ45" s="165"/>
      <c r="VTK45" s="159"/>
      <c r="VTL45" s="165"/>
      <c r="VTM45" s="159"/>
      <c r="VTN45" s="165"/>
      <c r="VTO45" s="159"/>
      <c r="VTP45" s="165"/>
      <c r="VTQ45" s="159"/>
      <c r="VTR45" s="165"/>
      <c r="VTS45" s="159"/>
      <c r="VTT45" s="165"/>
      <c r="VTU45" s="159"/>
      <c r="VTV45" s="165"/>
      <c r="VTW45" s="159"/>
      <c r="VTX45" s="165"/>
      <c r="VTY45" s="159"/>
      <c r="VTZ45" s="165"/>
      <c r="VUA45" s="159"/>
      <c r="VUB45" s="165"/>
      <c r="VUC45" s="159"/>
      <c r="VUD45" s="165"/>
      <c r="VUE45" s="159"/>
      <c r="VUF45" s="165"/>
      <c r="VUG45" s="159"/>
      <c r="VUH45" s="165"/>
      <c r="VUI45" s="159"/>
      <c r="VUJ45" s="165"/>
      <c r="VUK45" s="159"/>
      <c r="VUL45" s="165"/>
      <c r="VUM45" s="159"/>
      <c r="VUN45" s="165"/>
      <c r="VUO45" s="159"/>
      <c r="VUP45" s="165"/>
      <c r="VUQ45" s="159"/>
      <c r="VUR45" s="165"/>
      <c r="VUS45" s="159"/>
      <c r="VUT45" s="165"/>
      <c r="VUU45" s="159"/>
      <c r="VUV45" s="165"/>
      <c r="VUW45" s="159"/>
      <c r="VUX45" s="165"/>
      <c r="VUY45" s="159"/>
      <c r="VUZ45" s="165"/>
      <c r="VVA45" s="159"/>
      <c r="VVB45" s="165"/>
      <c r="VVC45" s="159"/>
      <c r="VVD45" s="165"/>
      <c r="VVE45" s="159"/>
      <c r="VVF45" s="165"/>
      <c r="VVG45" s="159"/>
      <c r="VVH45" s="165"/>
      <c r="VVI45" s="159"/>
      <c r="VVJ45" s="165"/>
      <c r="VVK45" s="159"/>
      <c r="VVL45" s="165"/>
      <c r="VVM45" s="159"/>
      <c r="VVN45" s="165"/>
      <c r="VVO45" s="159"/>
      <c r="VVP45" s="165"/>
      <c r="VVQ45" s="159"/>
      <c r="VVR45" s="165"/>
      <c r="VVS45" s="159"/>
      <c r="VVT45" s="165"/>
      <c r="VVU45" s="159"/>
      <c r="VVV45" s="165"/>
      <c r="VVW45" s="159"/>
      <c r="VVX45" s="165"/>
      <c r="VVY45" s="159"/>
      <c r="VVZ45" s="165"/>
      <c r="VWA45" s="159"/>
      <c r="VWB45" s="165"/>
      <c r="VWC45" s="159"/>
      <c r="VWD45" s="165"/>
      <c r="VWE45" s="159"/>
      <c r="VWF45" s="165"/>
      <c r="VWG45" s="159"/>
      <c r="VWH45" s="165"/>
      <c r="VWI45" s="159"/>
      <c r="VWJ45" s="165"/>
      <c r="VWK45" s="159"/>
      <c r="VWL45" s="165"/>
      <c r="VWM45" s="159"/>
      <c r="VWN45" s="165"/>
      <c r="VWO45" s="159"/>
      <c r="VWP45" s="165"/>
      <c r="VWQ45" s="159"/>
      <c r="VWR45" s="165"/>
      <c r="VWS45" s="159"/>
      <c r="VWT45" s="165"/>
      <c r="VWU45" s="159"/>
      <c r="VWV45" s="165"/>
      <c r="VWW45" s="159"/>
      <c r="VWX45" s="165"/>
      <c r="VWY45" s="159"/>
      <c r="VWZ45" s="165"/>
      <c r="VXA45" s="159"/>
      <c r="VXB45" s="165"/>
      <c r="VXC45" s="159"/>
      <c r="VXD45" s="165"/>
      <c r="VXE45" s="159"/>
      <c r="VXF45" s="165"/>
      <c r="VXG45" s="159"/>
      <c r="VXH45" s="165"/>
      <c r="VXI45" s="159"/>
      <c r="VXJ45" s="165"/>
      <c r="VXK45" s="159"/>
      <c r="VXL45" s="165"/>
      <c r="VXM45" s="159"/>
      <c r="VXN45" s="165"/>
      <c r="VXO45" s="159"/>
      <c r="VXP45" s="165"/>
      <c r="VXQ45" s="159"/>
      <c r="VXR45" s="165"/>
      <c r="VXS45" s="159"/>
      <c r="VXT45" s="165"/>
      <c r="VXU45" s="159"/>
      <c r="VXV45" s="165"/>
      <c r="VXW45" s="159"/>
      <c r="VXX45" s="165"/>
      <c r="VXY45" s="159"/>
      <c r="VXZ45" s="165"/>
      <c r="VYA45" s="159"/>
      <c r="VYB45" s="165"/>
      <c r="VYC45" s="159"/>
      <c r="VYD45" s="165"/>
      <c r="VYE45" s="159"/>
      <c r="VYF45" s="165"/>
      <c r="VYG45" s="159"/>
      <c r="VYH45" s="165"/>
      <c r="VYI45" s="159"/>
      <c r="VYJ45" s="165"/>
      <c r="VYK45" s="159"/>
      <c r="VYL45" s="165"/>
      <c r="VYM45" s="159"/>
      <c r="VYN45" s="165"/>
      <c r="VYO45" s="159"/>
      <c r="VYP45" s="165"/>
      <c r="VYQ45" s="159"/>
      <c r="VYR45" s="165"/>
      <c r="VYS45" s="159"/>
      <c r="VYT45" s="165"/>
      <c r="VYU45" s="159"/>
      <c r="VYV45" s="165"/>
      <c r="VYW45" s="159"/>
      <c r="VYX45" s="165"/>
      <c r="VYY45" s="159"/>
      <c r="VYZ45" s="165"/>
      <c r="VZA45" s="159"/>
      <c r="VZB45" s="165"/>
      <c r="VZC45" s="159"/>
      <c r="VZD45" s="165"/>
      <c r="VZE45" s="159"/>
      <c r="VZF45" s="165"/>
      <c r="VZG45" s="159"/>
      <c r="VZH45" s="165"/>
      <c r="VZI45" s="159"/>
      <c r="VZJ45" s="165"/>
      <c r="VZK45" s="159"/>
      <c r="VZL45" s="165"/>
      <c r="VZM45" s="159"/>
      <c r="VZN45" s="165"/>
      <c r="VZO45" s="159"/>
      <c r="VZP45" s="165"/>
      <c r="VZQ45" s="159"/>
      <c r="VZR45" s="165"/>
      <c r="VZS45" s="159"/>
      <c r="VZT45" s="165"/>
      <c r="VZU45" s="159"/>
      <c r="VZV45" s="165"/>
      <c r="VZW45" s="159"/>
      <c r="VZX45" s="165"/>
      <c r="VZY45" s="159"/>
      <c r="VZZ45" s="165"/>
      <c r="WAA45" s="159"/>
      <c r="WAB45" s="165"/>
      <c r="WAC45" s="159"/>
      <c r="WAD45" s="165"/>
      <c r="WAE45" s="159"/>
      <c r="WAF45" s="165"/>
      <c r="WAG45" s="159"/>
      <c r="WAH45" s="165"/>
      <c r="WAI45" s="159"/>
      <c r="WAJ45" s="165"/>
      <c r="WAK45" s="159"/>
      <c r="WAL45" s="165"/>
      <c r="WAM45" s="159"/>
      <c r="WAN45" s="165"/>
      <c r="WAO45" s="159"/>
      <c r="WAP45" s="165"/>
      <c r="WAQ45" s="159"/>
      <c r="WAR45" s="165"/>
      <c r="WAS45" s="159"/>
      <c r="WAT45" s="165"/>
      <c r="WAU45" s="159"/>
      <c r="WAV45" s="165"/>
      <c r="WAW45" s="159"/>
      <c r="WAX45" s="165"/>
      <c r="WAY45" s="159"/>
      <c r="WAZ45" s="165"/>
      <c r="WBA45" s="159"/>
      <c r="WBB45" s="165"/>
      <c r="WBC45" s="159"/>
      <c r="WBD45" s="165"/>
      <c r="WBE45" s="159"/>
      <c r="WBF45" s="165"/>
      <c r="WBG45" s="159"/>
      <c r="WBH45" s="165"/>
      <c r="WBI45" s="159"/>
      <c r="WBJ45" s="165"/>
      <c r="WBK45" s="159"/>
      <c r="WBL45" s="165"/>
      <c r="WBM45" s="159"/>
      <c r="WBN45" s="165"/>
      <c r="WBO45" s="159"/>
      <c r="WBP45" s="165"/>
      <c r="WBQ45" s="159"/>
      <c r="WBR45" s="165"/>
      <c r="WBS45" s="159"/>
      <c r="WBT45" s="165"/>
      <c r="WBU45" s="159"/>
      <c r="WBV45" s="165"/>
      <c r="WBW45" s="159"/>
      <c r="WBX45" s="165"/>
      <c r="WBY45" s="159"/>
      <c r="WBZ45" s="165"/>
      <c r="WCA45" s="159"/>
      <c r="WCB45" s="165"/>
      <c r="WCC45" s="159"/>
      <c r="WCD45" s="165"/>
      <c r="WCE45" s="159"/>
      <c r="WCF45" s="165"/>
      <c r="WCG45" s="159"/>
      <c r="WCH45" s="165"/>
      <c r="WCI45" s="159"/>
      <c r="WCJ45" s="165"/>
      <c r="WCK45" s="159"/>
      <c r="WCL45" s="165"/>
      <c r="WCM45" s="159"/>
      <c r="WCN45" s="165"/>
      <c r="WCO45" s="159"/>
      <c r="WCP45" s="165"/>
      <c r="WCQ45" s="159"/>
      <c r="WCR45" s="165"/>
      <c r="WCS45" s="159"/>
      <c r="WCT45" s="165"/>
      <c r="WCU45" s="159"/>
      <c r="WCV45" s="165"/>
      <c r="WCW45" s="159"/>
      <c r="WCX45" s="165"/>
      <c r="WCY45" s="159"/>
      <c r="WCZ45" s="165"/>
      <c r="WDA45" s="159"/>
      <c r="WDB45" s="165"/>
      <c r="WDC45" s="159"/>
      <c r="WDD45" s="165"/>
      <c r="WDE45" s="159"/>
      <c r="WDF45" s="165"/>
      <c r="WDG45" s="159"/>
      <c r="WDH45" s="165"/>
      <c r="WDI45" s="159"/>
      <c r="WDJ45" s="165"/>
      <c r="WDK45" s="159"/>
      <c r="WDL45" s="165"/>
      <c r="WDM45" s="159"/>
      <c r="WDN45" s="165"/>
      <c r="WDO45" s="159"/>
      <c r="WDP45" s="165"/>
      <c r="WDQ45" s="159"/>
      <c r="WDR45" s="165"/>
      <c r="WDS45" s="159"/>
      <c r="WDT45" s="165"/>
      <c r="WDU45" s="159"/>
      <c r="WDV45" s="165"/>
      <c r="WDW45" s="159"/>
      <c r="WDX45" s="165"/>
      <c r="WDY45" s="159"/>
      <c r="WDZ45" s="165"/>
      <c r="WEA45" s="159"/>
      <c r="WEB45" s="165"/>
      <c r="WEC45" s="159"/>
      <c r="WED45" s="165"/>
      <c r="WEE45" s="159"/>
      <c r="WEF45" s="165"/>
      <c r="WEG45" s="159"/>
      <c r="WEH45" s="165"/>
      <c r="WEI45" s="159"/>
      <c r="WEJ45" s="165"/>
      <c r="WEK45" s="159"/>
      <c r="WEL45" s="165"/>
      <c r="WEM45" s="159"/>
      <c r="WEN45" s="165"/>
      <c r="WEO45" s="159"/>
      <c r="WEP45" s="165"/>
      <c r="WEQ45" s="159"/>
      <c r="WER45" s="165"/>
      <c r="WES45" s="159"/>
      <c r="WET45" s="165"/>
      <c r="WEU45" s="159"/>
      <c r="WEV45" s="165"/>
      <c r="WEW45" s="159"/>
      <c r="WEX45" s="165"/>
      <c r="WEY45" s="159"/>
      <c r="WEZ45" s="165"/>
      <c r="WFA45" s="159"/>
      <c r="WFB45" s="165"/>
      <c r="WFC45" s="159"/>
      <c r="WFD45" s="165"/>
      <c r="WFE45" s="159"/>
      <c r="WFF45" s="165"/>
      <c r="WFG45" s="159"/>
      <c r="WFH45" s="165"/>
      <c r="WFI45" s="159"/>
      <c r="WFJ45" s="165"/>
      <c r="WFK45" s="159"/>
      <c r="WFL45" s="165"/>
      <c r="WFM45" s="159"/>
      <c r="WFN45" s="165"/>
      <c r="WFO45" s="159"/>
      <c r="WFP45" s="165"/>
      <c r="WFQ45" s="159"/>
      <c r="WFR45" s="165"/>
      <c r="WFS45" s="159"/>
      <c r="WFT45" s="165"/>
      <c r="WFU45" s="159"/>
      <c r="WFV45" s="165"/>
      <c r="WFW45" s="159"/>
      <c r="WFX45" s="165"/>
      <c r="WFY45" s="159"/>
      <c r="WFZ45" s="165"/>
      <c r="WGA45" s="159"/>
      <c r="WGB45" s="165"/>
      <c r="WGC45" s="159"/>
      <c r="WGD45" s="165"/>
      <c r="WGE45" s="159"/>
      <c r="WGF45" s="165"/>
      <c r="WGG45" s="159"/>
      <c r="WGH45" s="165"/>
      <c r="WGI45" s="159"/>
      <c r="WGJ45" s="165"/>
      <c r="WGK45" s="159"/>
      <c r="WGL45" s="165"/>
      <c r="WGM45" s="159"/>
      <c r="WGN45" s="165"/>
      <c r="WGO45" s="159"/>
      <c r="WGP45" s="165"/>
      <c r="WGQ45" s="159"/>
      <c r="WGR45" s="165"/>
      <c r="WGS45" s="159"/>
      <c r="WGT45" s="165"/>
      <c r="WGU45" s="159"/>
      <c r="WGV45" s="165"/>
      <c r="WGW45" s="159"/>
      <c r="WGX45" s="165"/>
      <c r="WGY45" s="159"/>
      <c r="WGZ45" s="165"/>
      <c r="WHA45" s="159"/>
      <c r="WHB45" s="165"/>
      <c r="WHC45" s="159"/>
      <c r="WHD45" s="165"/>
      <c r="WHE45" s="159"/>
      <c r="WHF45" s="165"/>
      <c r="WHG45" s="159"/>
      <c r="WHH45" s="165"/>
      <c r="WHI45" s="159"/>
      <c r="WHJ45" s="165"/>
      <c r="WHK45" s="159"/>
      <c r="WHL45" s="165"/>
      <c r="WHM45" s="159"/>
      <c r="WHN45" s="165"/>
      <c r="WHO45" s="159"/>
      <c r="WHP45" s="165"/>
      <c r="WHQ45" s="159"/>
      <c r="WHR45" s="165"/>
      <c r="WHS45" s="159"/>
      <c r="WHT45" s="165"/>
      <c r="WHU45" s="159"/>
      <c r="WHV45" s="165"/>
      <c r="WHW45" s="159"/>
      <c r="WHX45" s="165"/>
      <c r="WHY45" s="159"/>
      <c r="WHZ45" s="165"/>
      <c r="WIA45" s="159"/>
      <c r="WIB45" s="165"/>
      <c r="WIC45" s="159"/>
      <c r="WID45" s="165"/>
      <c r="WIE45" s="159"/>
      <c r="WIF45" s="165"/>
      <c r="WIG45" s="159"/>
      <c r="WIH45" s="165"/>
      <c r="WII45" s="159"/>
      <c r="WIJ45" s="165"/>
      <c r="WIK45" s="159"/>
      <c r="WIL45" s="165"/>
      <c r="WIM45" s="159"/>
      <c r="WIN45" s="165"/>
      <c r="WIO45" s="159"/>
      <c r="WIP45" s="165"/>
      <c r="WIQ45" s="159"/>
      <c r="WIR45" s="165"/>
      <c r="WIS45" s="159"/>
      <c r="WIT45" s="165"/>
      <c r="WIU45" s="159"/>
      <c r="WIV45" s="165"/>
      <c r="WIW45" s="159"/>
      <c r="WIX45" s="165"/>
      <c r="WIY45" s="159"/>
      <c r="WIZ45" s="165"/>
      <c r="WJA45" s="159"/>
      <c r="WJB45" s="165"/>
      <c r="WJC45" s="159"/>
      <c r="WJD45" s="165"/>
      <c r="WJE45" s="159"/>
      <c r="WJF45" s="165"/>
      <c r="WJG45" s="159"/>
      <c r="WJH45" s="165"/>
      <c r="WJI45" s="159"/>
      <c r="WJJ45" s="165"/>
      <c r="WJK45" s="159"/>
      <c r="WJL45" s="165"/>
      <c r="WJM45" s="159"/>
      <c r="WJN45" s="165"/>
      <c r="WJO45" s="159"/>
      <c r="WJP45" s="165"/>
      <c r="WJQ45" s="159"/>
      <c r="WJR45" s="165"/>
      <c r="WJS45" s="159"/>
      <c r="WJT45" s="165"/>
      <c r="WJU45" s="159"/>
      <c r="WJV45" s="165"/>
      <c r="WJW45" s="159"/>
      <c r="WJX45" s="165"/>
      <c r="WJY45" s="159"/>
      <c r="WJZ45" s="165"/>
      <c r="WKA45" s="159"/>
      <c r="WKB45" s="165"/>
      <c r="WKC45" s="159"/>
      <c r="WKD45" s="165"/>
      <c r="WKE45" s="159"/>
      <c r="WKF45" s="165"/>
      <c r="WKG45" s="159"/>
      <c r="WKH45" s="165"/>
      <c r="WKI45" s="159"/>
      <c r="WKJ45" s="165"/>
      <c r="WKK45" s="159"/>
      <c r="WKL45" s="165"/>
      <c r="WKM45" s="159"/>
      <c r="WKN45" s="165"/>
      <c r="WKO45" s="159"/>
      <c r="WKP45" s="165"/>
      <c r="WKQ45" s="159"/>
      <c r="WKR45" s="165"/>
      <c r="WKS45" s="159"/>
      <c r="WKT45" s="165"/>
      <c r="WKU45" s="159"/>
      <c r="WKV45" s="165"/>
      <c r="WKW45" s="159"/>
      <c r="WKX45" s="165"/>
      <c r="WKY45" s="159"/>
      <c r="WKZ45" s="165"/>
      <c r="WLA45" s="159"/>
      <c r="WLB45" s="165"/>
      <c r="WLC45" s="159"/>
      <c r="WLD45" s="165"/>
      <c r="WLE45" s="159"/>
      <c r="WLF45" s="165"/>
      <c r="WLG45" s="159"/>
      <c r="WLH45" s="165"/>
      <c r="WLI45" s="159"/>
      <c r="WLJ45" s="165"/>
      <c r="WLK45" s="159"/>
      <c r="WLL45" s="165"/>
      <c r="WLM45" s="159"/>
      <c r="WLN45" s="165"/>
      <c r="WLO45" s="159"/>
      <c r="WLP45" s="165"/>
      <c r="WLQ45" s="159"/>
      <c r="WLR45" s="165"/>
      <c r="WLS45" s="159"/>
      <c r="WLT45" s="165"/>
      <c r="WLU45" s="159"/>
      <c r="WLV45" s="165"/>
      <c r="WLW45" s="159"/>
      <c r="WLX45" s="165"/>
      <c r="WLY45" s="159"/>
      <c r="WLZ45" s="165"/>
      <c r="WMA45" s="159"/>
      <c r="WMB45" s="165"/>
      <c r="WMC45" s="159"/>
      <c r="WMD45" s="165"/>
      <c r="WME45" s="159"/>
      <c r="WMF45" s="165"/>
      <c r="WMG45" s="159"/>
      <c r="WMH45" s="165"/>
      <c r="WMI45" s="159"/>
      <c r="WMJ45" s="165"/>
      <c r="WMK45" s="159"/>
      <c r="WML45" s="165"/>
      <c r="WMM45" s="159"/>
      <c r="WMN45" s="165"/>
      <c r="WMO45" s="159"/>
      <c r="WMP45" s="165"/>
      <c r="WMQ45" s="159"/>
      <c r="WMR45" s="165"/>
      <c r="WMS45" s="159"/>
      <c r="WMT45" s="165"/>
      <c r="WMU45" s="159"/>
      <c r="WMV45" s="165"/>
      <c r="WMW45" s="159"/>
      <c r="WMX45" s="165"/>
      <c r="WMY45" s="159"/>
      <c r="WMZ45" s="165"/>
      <c r="WNA45" s="159"/>
      <c r="WNB45" s="165"/>
      <c r="WNC45" s="159"/>
      <c r="WND45" s="165"/>
      <c r="WNE45" s="159"/>
      <c r="WNF45" s="165"/>
      <c r="WNG45" s="159"/>
      <c r="WNH45" s="165"/>
      <c r="WNI45" s="159"/>
      <c r="WNJ45" s="165"/>
      <c r="WNK45" s="159"/>
      <c r="WNL45" s="165"/>
      <c r="WNM45" s="159"/>
      <c r="WNN45" s="165"/>
      <c r="WNO45" s="159"/>
      <c r="WNP45" s="165"/>
      <c r="WNQ45" s="159"/>
      <c r="WNR45" s="165"/>
      <c r="WNS45" s="159"/>
      <c r="WNT45" s="165"/>
      <c r="WNU45" s="159"/>
      <c r="WNV45" s="165"/>
      <c r="WNW45" s="159"/>
      <c r="WNX45" s="165"/>
      <c r="WNY45" s="159"/>
      <c r="WNZ45" s="165"/>
      <c r="WOA45" s="159"/>
      <c r="WOB45" s="165"/>
      <c r="WOC45" s="159"/>
      <c r="WOD45" s="165"/>
      <c r="WOE45" s="159"/>
      <c r="WOF45" s="165"/>
      <c r="WOG45" s="159"/>
      <c r="WOH45" s="165"/>
      <c r="WOI45" s="159"/>
      <c r="WOJ45" s="165"/>
      <c r="WOK45" s="159"/>
      <c r="WOL45" s="165"/>
      <c r="WOM45" s="159"/>
      <c r="WON45" s="165"/>
      <c r="WOO45" s="159"/>
      <c r="WOP45" s="165"/>
      <c r="WOQ45" s="159"/>
      <c r="WOR45" s="165"/>
      <c r="WOS45" s="159"/>
      <c r="WOT45" s="165"/>
      <c r="WOU45" s="159"/>
      <c r="WOV45" s="165"/>
      <c r="WOW45" s="159"/>
      <c r="WOX45" s="165"/>
      <c r="WOY45" s="159"/>
      <c r="WOZ45" s="165"/>
      <c r="WPA45" s="159"/>
      <c r="WPB45" s="165"/>
      <c r="WPC45" s="159"/>
      <c r="WPD45" s="165"/>
      <c r="WPE45" s="159"/>
      <c r="WPF45" s="165"/>
      <c r="WPG45" s="159"/>
      <c r="WPH45" s="165"/>
      <c r="WPI45" s="159"/>
      <c r="WPJ45" s="165"/>
      <c r="WPK45" s="159"/>
      <c r="WPL45" s="165"/>
      <c r="WPM45" s="159"/>
      <c r="WPN45" s="165"/>
      <c r="WPO45" s="159"/>
      <c r="WPP45" s="165"/>
      <c r="WPQ45" s="159"/>
      <c r="WPR45" s="165"/>
      <c r="WPS45" s="159"/>
      <c r="WPT45" s="165"/>
      <c r="WPU45" s="159"/>
      <c r="WPV45" s="165"/>
      <c r="WPW45" s="159"/>
      <c r="WPX45" s="165"/>
      <c r="WPY45" s="159"/>
      <c r="WPZ45" s="165"/>
      <c r="WQA45" s="159"/>
      <c r="WQB45" s="165"/>
      <c r="WQC45" s="159"/>
      <c r="WQD45" s="165"/>
      <c r="WQE45" s="159"/>
      <c r="WQF45" s="165"/>
      <c r="WQG45" s="159"/>
      <c r="WQH45" s="165"/>
      <c r="WQI45" s="159"/>
      <c r="WQJ45" s="165"/>
      <c r="WQK45" s="159"/>
      <c r="WQL45" s="165"/>
      <c r="WQM45" s="159"/>
      <c r="WQN45" s="165"/>
      <c r="WQO45" s="159"/>
      <c r="WQP45" s="165"/>
      <c r="WQQ45" s="159"/>
      <c r="WQR45" s="165"/>
      <c r="WQS45" s="159"/>
      <c r="WQT45" s="165"/>
      <c r="WQU45" s="159"/>
      <c r="WQV45" s="165"/>
      <c r="WQW45" s="159"/>
      <c r="WQX45" s="165"/>
      <c r="WQY45" s="159"/>
      <c r="WQZ45" s="165"/>
      <c r="WRA45" s="159"/>
      <c r="WRB45" s="165"/>
      <c r="WRC45" s="159"/>
      <c r="WRD45" s="165"/>
      <c r="WRE45" s="159"/>
      <c r="WRF45" s="165"/>
      <c r="WRG45" s="159"/>
      <c r="WRH45" s="165"/>
      <c r="WRI45" s="159"/>
      <c r="WRJ45" s="165"/>
      <c r="WRK45" s="159"/>
      <c r="WRL45" s="165"/>
      <c r="WRM45" s="159"/>
      <c r="WRN45" s="165"/>
      <c r="WRO45" s="159"/>
      <c r="WRP45" s="165"/>
      <c r="WRQ45" s="159"/>
      <c r="WRR45" s="165"/>
      <c r="WRS45" s="159"/>
      <c r="WRT45" s="165"/>
      <c r="WRU45" s="159"/>
      <c r="WRV45" s="165"/>
      <c r="WRW45" s="159"/>
      <c r="WRX45" s="165"/>
      <c r="WRY45" s="159"/>
      <c r="WRZ45" s="165"/>
      <c r="WSA45" s="159"/>
      <c r="WSB45" s="165"/>
      <c r="WSC45" s="159"/>
      <c r="WSD45" s="165"/>
      <c r="WSE45" s="159"/>
      <c r="WSF45" s="165"/>
      <c r="WSG45" s="159"/>
      <c r="WSH45" s="165"/>
      <c r="WSI45" s="159"/>
      <c r="WSJ45" s="165"/>
      <c r="WSK45" s="159"/>
      <c r="WSL45" s="165"/>
      <c r="WSM45" s="159"/>
      <c r="WSN45" s="165"/>
      <c r="WSO45" s="159"/>
      <c r="WSP45" s="165"/>
      <c r="WSQ45" s="159"/>
      <c r="WSR45" s="165"/>
      <c r="WSS45" s="159"/>
      <c r="WST45" s="165"/>
      <c r="WSU45" s="159"/>
      <c r="WSV45" s="165"/>
      <c r="WSW45" s="159"/>
      <c r="WSX45" s="165"/>
      <c r="WSY45" s="159"/>
      <c r="WSZ45" s="165"/>
      <c r="WTA45" s="159"/>
      <c r="WTB45" s="165"/>
      <c r="WTC45" s="159"/>
      <c r="WTD45" s="165"/>
      <c r="WTE45" s="159"/>
      <c r="WTF45" s="165"/>
      <c r="WTG45" s="159"/>
      <c r="WTH45" s="165"/>
      <c r="WTI45" s="159"/>
      <c r="WTJ45" s="165"/>
      <c r="WTK45" s="159"/>
      <c r="WTL45" s="165"/>
      <c r="WTM45" s="159"/>
      <c r="WTN45" s="165"/>
      <c r="WTO45" s="159"/>
      <c r="WTP45" s="165"/>
      <c r="WTQ45" s="159"/>
      <c r="WTR45" s="165"/>
      <c r="WTS45" s="159"/>
      <c r="WTT45" s="165"/>
      <c r="WTU45" s="159"/>
      <c r="WTV45" s="165"/>
      <c r="WTW45" s="159"/>
      <c r="WTX45" s="165"/>
      <c r="WTY45" s="159"/>
      <c r="WTZ45" s="165"/>
      <c r="WUA45" s="159"/>
      <c r="WUB45" s="165"/>
      <c r="WUC45" s="159"/>
      <c r="WUD45" s="165"/>
      <c r="WUE45" s="159"/>
      <c r="WUF45" s="165"/>
      <c r="WUG45" s="159"/>
      <c r="WUH45" s="165"/>
      <c r="WUI45" s="159"/>
      <c r="WUJ45" s="165"/>
      <c r="WUK45" s="159"/>
      <c r="WUL45" s="165"/>
      <c r="WUM45" s="159"/>
      <c r="WUN45" s="165"/>
      <c r="WUO45" s="159"/>
      <c r="WUP45" s="165"/>
      <c r="WUQ45" s="159"/>
      <c r="WUR45" s="165"/>
      <c r="WUS45" s="159"/>
      <c r="WUT45" s="165"/>
      <c r="WUU45" s="159"/>
      <c r="WUV45" s="165"/>
      <c r="WUW45" s="159"/>
      <c r="WUX45" s="165"/>
      <c r="WUY45" s="159"/>
      <c r="WUZ45" s="165"/>
      <c r="WVA45" s="159"/>
      <c r="WVB45" s="165"/>
      <c r="WVC45" s="159"/>
      <c r="WVD45" s="165"/>
      <c r="WVE45" s="159"/>
      <c r="WVF45" s="165"/>
      <c r="WVG45" s="159"/>
      <c r="WVH45" s="165"/>
      <c r="WVI45" s="159"/>
      <c r="WVJ45" s="165"/>
      <c r="WVK45" s="159"/>
      <c r="WVL45" s="165"/>
      <c r="WVM45" s="159"/>
      <c r="WVN45" s="165"/>
      <c r="WVO45" s="159"/>
      <c r="WVP45" s="165"/>
      <c r="WVQ45" s="159"/>
      <c r="WVR45" s="165"/>
      <c r="WVS45" s="159"/>
      <c r="WVT45" s="165"/>
      <c r="WVU45" s="159"/>
      <c r="WVV45" s="165"/>
      <c r="WVW45" s="159"/>
      <c r="WVX45" s="165"/>
      <c r="WVY45" s="159"/>
      <c r="WVZ45" s="165"/>
      <c r="WWA45" s="159"/>
      <c r="WWB45" s="165"/>
      <c r="WWC45" s="159"/>
      <c r="WWD45" s="165"/>
      <c r="WWE45" s="159"/>
      <c r="WWF45" s="165"/>
      <c r="WWG45" s="159"/>
      <c r="WWH45" s="165"/>
      <c r="WWI45" s="159"/>
      <c r="WWJ45" s="165"/>
      <c r="WWK45" s="159"/>
      <c r="WWL45" s="165"/>
      <c r="WWM45" s="159"/>
      <c r="WWN45" s="165"/>
      <c r="WWO45" s="159"/>
      <c r="WWP45" s="165"/>
      <c r="WWQ45" s="159"/>
      <c r="WWR45" s="165"/>
      <c r="WWS45" s="159"/>
      <c r="WWT45" s="165"/>
      <c r="WWU45" s="159"/>
      <c r="WWV45" s="165"/>
      <c r="WWW45" s="159"/>
      <c r="WWX45" s="165"/>
      <c r="WWY45" s="159"/>
      <c r="WWZ45" s="165"/>
      <c r="WXA45" s="159"/>
      <c r="WXB45" s="165"/>
      <c r="WXC45" s="159"/>
      <c r="WXD45" s="165"/>
      <c r="WXE45" s="159"/>
      <c r="WXF45" s="165"/>
      <c r="WXG45" s="159"/>
      <c r="WXH45" s="165"/>
      <c r="WXI45" s="159"/>
      <c r="WXJ45" s="165"/>
      <c r="WXK45" s="159"/>
      <c r="WXL45" s="165"/>
      <c r="WXM45" s="159"/>
      <c r="WXN45" s="165"/>
      <c r="WXO45" s="159"/>
      <c r="WXP45" s="165"/>
      <c r="WXQ45" s="159"/>
      <c r="WXR45" s="165"/>
      <c r="WXS45" s="159"/>
      <c r="WXT45" s="165"/>
      <c r="WXU45" s="159"/>
      <c r="WXV45" s="165"/>
      <c r="WXW45" s="159"/>
      <c r="WXX45" s="165"/>
      <c r="WXY45" s="159"/>
      <c r="WXZ45" s="165"/>
      <c r="WYA45" s="159"/>
      <c r="WYB45" s="165"/>
      <c r="WYC45" s="159"/>
      <c r="WYD45" s="165"/>
      <c r="WYE45" s="159"/>
      <c r="WYF45" s="165"/>
      <c r="WYG45" s="159"/>
      <c r="WYH45" s="165"/>
      <c r="WYI45" s="159"/>
      <c r="WYJ45" s="165"/>
      <c r="WYK45" s="159"/>
      <c r="WYL45" s="165"/>
      <c r="WYM45" s="159"/>
      <c r="WYN45" s="165"/>
      <c r="WYO45" s="159"/>
      <c r="WYP45" s="165"/>
      <c r="WYQ45" s="159"/>
      <c r="WYR45" s="165"/>
      <c r="WYS45" s="159"/>
      <c r="WYT45" s="165"/>
      <c r="WYU45" s="159"/>
      <c r="WYV45" s="165"/>
      <c r="WYW45" s="159"/>
      <c r="WYX45" s="165"/>
      <c r="WYY45" s="159"/>
      <c r="WYZ45" s="165"/>
      <c r="WZA45" s="159"/>
      <c r="WZB45" s="165"/>
      <c r="WZC45" s="159"/>
      <c r="WZD45" s="165"/>
      <c r="WZE45" s="159"/>
      <c r="WZF45" s="165"/>
      <c r="WZG45" s="159"/>
      <c r="WZH45" s="165"/>
      <c r="WZI45" s="159"/>
      <c r="WZJ45" s="165"/>
      <c r="WZK45" s="159"/>
      <c r="WZL45" s="165"/>
      <c r="WZM45" s="159"/>
      <c r="WZN45" s="165"/>
      <c r="WZO45" s="159"/>
      <c r="WZP45" s="165"/>
      <c r="WZQ45" s="159"/>
      <c r="WZR45" s="165"/>
      <c r="WZS45" s="159"/>
      <c r="WZT45" s="165"/>
      <c r="WZU45" s="159"/>
      <c r="WZV45" s="165"/>
      <c r="WZW45" s="159"/>
      <c r="WZX45" s="165"/>
      <c r="WZY45" s="159"/>
      <c r="WZZ45" s="165"/>
      <c r="XAA45" s="159"/>
      <c r="XAB45" s="165"/>
      <c r="XAC45" s="159"/>
      <c r="XAD45" s="165"/>
      <c r="XAE45" s="159"/>
      <c r="XAF45" s="165"/>
      <c r="XAG45" s="159"/>
      <c r="XAH45" s="165"/>
      <c r="XAI45" s="159"/>
      <c r="XAJ45" s="165"/>
      <c r="XAK45" s="159"/>
      <c r="XAL45" s="165"/>
      <c r="XAM45" s="159"/>
      <c r="XAN45" s="165"/>
      <c r="XAO45" s="159"/>
      <c r="XAP45" s="165"/>
      <c r="XAQ45" s="159"/>
      <c r="XAR45" s="165"/>
      <c r="XAS45" s="159"/>
      <c r="XAT45" s="165"/>
      <c r="XAU45" s="159"/>
      <c r="XAV45" s="165"/>
      <c r="XAW45" s="159"/>
      <c r="XAX45" s="165"/>
      <c r="XAY45" s="159"/>
      <c r="XAZ45" s="165"/>
      <c r="XBA45" s="159"/>
      <c r="XBB45" s="165"/>
      <c r="XBC45" s="159"/>
      <c r="XBD45" s="165"/>
      <c r="XBE45" s="159"/>
      <c r="XBF45" s="165"/>
      <c r="XBG45" s="159"/>
      <c r="XBH45" s="165"/>
      <c r="XBI45" s="159"/>
      <c r="XBJ45" s="165"/>
      <c r="XBK45" s="159"/>
      <c r="XBL45" s="165"/>
      <c r="XBM45" s="159"/>
      <c r="XBN45" s="165"/>
      <c r="XBO45" s="159"/>
      <c r="XBP45" s="165"/>
      <c r="XBQ45" s="159"/>
      <c r="XBR45" s="165"/>
      <c r="XBS45" s="159"/>
      <c r="XBT45" s="165"/>
      <c r="XBU45" s="159"/>
      <c r="XBV45" s="165"/>
      <c r="XBW45" s="159"/>
      <c r="XBX45" s="165"/>
      <c r="XBY45" s="159"/>
      <c r="XBZ45" s="165"/>
      <c r="XCA45" s="159"/>
      <c r="XCB45" s="165"/>
      <c r="XCC45" s="159"/>
      <c r="XCD45" s="165"/>
      <c r="XCE45" s="159"/>
      <c r="XCF45" s="165"/>
      <c r="XCG45" s="159"/>
      <c r="XCH45" s="165"/>
      <c r="XCI45" s="159"/>
      <c r="XCJ45" s="165"/>
      <c r="XCK45" s="159"/>
      <c r="XCL45" s="165"/>
      <c r="XCM45" s="159"/>
      <c r="XCN45" s="165"/>
      <c r="XCO45" s="159"/>
      <c r="XCP45" s="165"/>
      <c r="XCQ45" s="159"/>
      <c r="XCR45" s="165"/>
      <c r="XCS45" s="159"/>
      <c r="XCT45" s="165"/>
      <c r="XCU45" s="159"/>
      <c r="XCV45" s="165"/>
      <c r="XCW45" s="159"/>
      <c r="XCX45" s="165"/>
      <c r="XCY45" s="159"/>
      <c r="XCZ45" s="165"/>
      <c r="XDA45" s="159"/>
      <c r="XDB45" s="165"/>
      <c r="XDC45" s="159"/>
      <c r="XDD45" s="165"/>
      <c r="XDE45" s="159"/>
      <c r="XDF45" s="165"/>
      <c r="XDG45" s="159"/>
      <c r="XDH45" s="165"/>
      <c r="XDI45" s="159"/>
      <c r="XDJ45" s="165"/>
      <c r="XDK45" s="159"/>
      <c r="XDL45" s="165"/>
      <c r="XDM45" s="159"/>
      <c r="XDN45" s="165"/>
      <c r="XDO45" s="159"/>
      <c r="XDP45" s="165"/>
      <c r="XDQ45" s="159"/>
      <c r="XDR45" s="165"/>
      <c r="XDS45" s="159"/>
      <c r="XDT45" s="165"/>
      <c r="XDU45" s="159"/>
      <c r="XDV45" s="165"/>
      <c r="XDW45" s="159"/>
      <c r="XDX45" s="165"/>
      <c r="XDY45" s="159"/>
      <c r="XDZ45" s="165"/>
      <c r="XEA45" s="159"/>
      <c r="XEB45" s="165"/>
      <c r="XEC45" s="159"/>
      <c r="XED45" s="165"/>
      <c r="XEE45" s="159"/>
      <c r="XEF45" s="165"/>
      <c r="XEG45" s="159"/>
      <c r="XEH45" s="165"/>
      <c r="XEI45" s="159"/>
      <c r="XEJ45" s="165"/>
      <c r="XEK45" s="159"/>
      <c r="XEL45" s="165"/>
      <c r="XEM45" s="159"/>
      <c r="XEN45" s="165"/>
      <c r="XEO45" s="159"/>
      <c r="XEP45" s="165"/>
      <c r="XEQ45" s="159"/>
      <c r="XER45" s="165"/>
      <c r="XES45" s="159"/>
      <c r="XET45" s="165"/>
      <c r="XEU45" s="159"/>
      <c r="XEV45" s="165"/>
      <c r="XEW45" s="159"/>
      <c r="XEX45" s="165"/>
      <c r="XEY45" s="159"/>
      <c r="XEZ45" s="165"/>
      <c r="XFA45" s="159"/>
      <c r="XFB45" s="165"/>
      <c r="XFC45" s="166" t="s">
        <v>16</v>
      </c>
    </row>
    <row r="46" spans="1:16383" ht="19.2">
      <c r="A46" s="160" t="s">
        <v>72</v>
      </c>
      <c r="B46" s="163" t="s">
        <v>73</v>
      </c>
      <c r="XFB46" s="169"/>
    </row>
    <row r="47" spans="1:16383" ht="19.2">
      <c r="A47" s="167" t="s">
        <v>74</v>
      </c>
      <c r="B47" s="172"/>
    </row>
    <row r="48" spans="1:16383" ht="17.850000000000001" customHeight="1">
      <c r="A48" s="157" t="s">
        <v>15</v>
      </c>
      <c r="B48" s="158" t="s">
        <v>16</v>
      </c>
      <c r="C48" s="159"/>
      <c r="D48" s="165"/>
      <c r="E48" s="159"/>
      <c r="F48" s="165"/>
      <c r="G48" s="159"/>
      <c r="H48" s="165"/>
      <c r="I48" s="159"/>
      <c r="J48" s="165"/>
      <c r="K48" s="159"/>
      <c r="L48" s="165"/>
      <c r="M48" s="159"/>
      <c r="N48" s="165"/>
      <c r="O48" s="159"/>
      <c r="P48" s="165"/>
      <c r="Q48" s="159"/>
      <c r="R48" s="165"/>
      <c r="S48" s="159"/>
      <c r="T48" s="165"/>
      <c r="U48" s="159"/>
      <c r="V48" s="165"/>
      <c r="W48" s="159"/>
      <c r="X48" s="165"/>
      <c r="Y48" s="159"/>
      <c r="Z48" s="165"/>
      <c r="AA48" s="159"/>
      <c r="AB48" s="165"/>
      <c r="AC48" s="159"/>
      <c r="AD48" s="165"/>
      <c r="AE48" s="159"/>
      <c r="AF48" s="165"/>
      <c r="AG48" s="159"/>
      <c r="AH48" s="165"/>
      <c r="AI48" s="159"/>
      <c r="AJ48" s="165"/>
      <c r="AK48" s="159"/>
      <c r="AL48" s="165"/>
      <c r="AM48" s="159"/>
      <c r="AN48" s="165"/>
      <c r="AO48" s="159"/>
      <c r="AP48" s="165"/>
      <c r="AQ48" s="159"/>
      <c r="AR48" s="165"/>
      <c r="AS48" s="159"/>
      <c r="AT48" s="165"/>
      <c r="AU48" s="159"/>
      <c r="AV48" s="165"/>
      <c r="AW48" s="159"/>
      <c r="AX48" s="165"/>
      <c r="AY48" s="159"/>
      <c r="AZ48" s="165"/>
      <c r="BA48" s="159"/>
      <c r="BB48" s="165"/>
      <c r="BC48" s="159"/>
      <c r="BD48" s="165"/>
      <c r="BE48" s="159"/>
      <c r="BF48" s="165"/>
      <c r="BG48" s="159"/>
      <c r="BH48" s="165"/>
      <c r="BI48" s="159"/>
      <c r="BJ48" s="165"/>
      <c r="BK48" s="159"/>
      <c r="BL48" s="165"/>
      <c r="BM48" s="159"/>
      <c r="BN48" s="165"/>
      <c r="BO48" s="159"/>
      <c r="BP48" s="165"/>
      <c r="BQ48" s="159"/>
      <c r="BR48" s="165"/>
      <c r="BS48" s="159"/>
      <c r="BT48" s="165"/>
      <c r="BU48" s="159"/>
      <c r="BV48" s="165"/>
      <c r="BW48" s="159"/>
      <c r="BX48" s="165"/>
      <c r="BY48" s="159"/>
      <c r="BZ48" s="165"/>
      <c r="CA48" s="159"/>
      <c r="CB48" s="165"/>
      <c r="CC48" s="159"/>
      <c r="CD48" s="165"/>
      <c r="CE48" s="159"/>
      <c r="CF48" s="165"/>
      <c r="CG48" s="159"/>
      <c r="CH48" s="165"/>
      <c r="CI48" s="159"/>
      <c r="CJ48" s="165"/>
      <c r="CK48" s="159"/>
      <c r="CL48" s="165"/>
      <c r="CM48" s="159"/>
      <c r="CN48" s="165"/>
      <c r="CO48" s="159"/>
      <c r="CP48" s="165"/>
      <c r="CQ48" s="159"/>
      <c r="CR48" s="165"/>
      <c r="CS48" s="159"/>
      <c r="CT48" s="165"/>
      <c r="CU48" s="159"/>
      <c r="CV48" s="165"/>
      <c r="CW48" s="159"/>
      <c r="CX48" s="165"/>
      <c r="CY48" s="159"/>
      <c r="CZ48" s="165"/>
      <c r="DA48" s="159"/>
      <c r="DB48" s="165"/>
      <c r="DC48" s="159"/>
      <c r="DD48" s="165"/>
      <c r="DE48" s="159"/>
      <c r="DF48" s="165"/>
      <c r="DG48" s="159"/>
      <c r="DH48" s="165"/>
      <c r="DI48" s="159"/>
      <c r="DJ48" s="165"/>
      <c r="DK48" s="159"/>
      <c r="DL48" s="165"/>
      <c r="DM48" s="159"/>
      <c r="DN48" s="165"/>
      <c r="DO48" s="159"/>
      <c r="DP48" s="165"/>
      <c r="DQ48" s="159"/>
      <c r="DR48" s="165"/>
      <c r="DS48" s="159"/>
      <c r="DT48" s="165"/>
      <c r="DU48" s="159"/>
      <c r="DV48" s="165"/>
      <c r="DW48" s="159"/>
      <c r="DX48" s="165"/>
      <c r="DY48" s="159"/>
      <c r="DZ48" s="165"/>
      <c r="EA48" s="159"/>
      <c r="EB48" s="165"/>
      <c r="EC48" s="159"/>
      <c r="ED48" s="165"/>
      <c r="EE48" s="159"/>
      <c r="EF48" s="165"/>
      <c r="EG48" s="159"/>
      <c r="EH48" s="165"/>
      <c r="EI48" s="159"/>
      <c r="EJ48" s="165"/>
      <c r="EK48" s="159"/>
      <c r="EL48" s="165"/>
      <c r="EM48" s="159"/>
      <c r="EN48" s="165"/>
      <c r="EO48" s="159"/>
      <c r="EP48" s="165"/>
      <c r="EQ48" s="159"/>
      <c r="ER48" s="165"/>
      <c r="ES48" s="159"/>
      <c r="ET48" s="165"/>
      <c r="EU48" s="159"/>
      <c r="EV48" s="165"/>
      <c r="EW48" s="159"/>
      <c r="EX48" s="165"/>
      <c r="EY48" s="159"/>
      <c r="EZ48" s="165"/>
      <c r="FA48" s="159"/>
      <c r="FB48" s="165"/>
      <c r="FC48" s="159"/>
      <c r="FD48" s="165"/>
      <c r="FE48" s="159"/>
      <c r="FF48" s="165"/>
      <c r="FG48" s="159"/>
      <c r="FH48" s="165"/>
      <c r="FI48" s="159"/>
      <c r="FJ48" s="165"/>
      <c r="FK48" s="159"/>
      <c r="FL48" s="165"/>
      <c r="FM48" s="159"/>
      <c r="FN48" s="165"/>
      <c r="FO48" s="159"/>
      <c r="FP48" s="165"/>
      <c r="FQ48" s="159"/>
      <c r="FR48" s="165"/>
      <c r="FS48" s="159"/>
      <c r="FT48" s="165"/>
      <c r="FU48" s="159"/>
      <c r="FV48" s="165"/>
      <c r="FW48" s="159"/>
      <c r="FX48" s="165"/>
      <c r="FY48" s="159"/>
      <c r="FZ48" s="165"/>
      <c r="GA48" s="159"/>
      <c r="GB48" s="165"/>
      <c r="GC48" s="159"/>
      <c r="GD48" s="165"/>
      <c r="GE48" s="159"/>
      <c r="GF48" s="165"/>
      <c r="GG48" s="159"/>
      <c r="GH48" s="165"/>
      <c r="GI48" s="159"/>
      <c r="GJ48" s="165"/>
      <c r="GK48" s="159"/>
      <c r="GL48" s="165"/>
      <c r="GM48" s="159"/>
      <c r="GN48" s="165"/>
      <c r="GO48" s="159"/>
      <c r="GP48" s="165"/>
      <c r="GQ48" s="159"/>
      <c r="GR48" s="165"/>
      <c r="GS48" s="159"/>
      <c r="GT48" s="165"/>
      <c r="GU48" s="159"/>
      <c r="GV48" s="165"/>
      <c r="GW48" s="159"/>
      <c r="GX48" s="165"/>
      <c r="GY48" s="159"/>
      <c r="GZ48" s="165"/>
      <c r="HA48" s="159"/>
      <c r="HB48" s="165"/>
      <c r="HC48" s="159"/>
      <c r="HD48" s="165"/>
      <c r="HE48" s="159"/>
      <c r="HF48" s="165"/>
      <c r="HG48" s="159"/>
      <c r="HH48" s="165"/>
      <c r="HI48" s="159"/>
      <c r="HJ48" s="165"/>
      <c r="HK48" s="159"/>
      <c r="HL48" s="165"/>
      <c r="HM48" s="159"/>
      <c r="HN48" s="165"/>
      <c r="HO48" s="159"/>
      <c r="HP48" s="165"/>
      <c r="HQ48" s="159"/>
      <c r="HR48" s="165"/>
      <c r="HS48" s="159"/>
      <c r="HT48" s="165"/>
      <c r="HU48" s="159"/>
      <c r="HV48" s="165"/>
      <c r="HW48" s="159"/>
      <c r="HX48" s="165"/>
      <c r="HY48" s="159"/>
      <c r="HZ48" s="165"/>
      <c r="IA48" s="159"/>
      <c r="IB48" s="165"/>
      <c r="IC48" s="159"/>
      <c r="ID48" s="165"/>
      <c r="IE48" s="159"/>
      <c r="IF48" s="165"/>
      <c r="IG48" s="159"/>
      <c r="IH48" s="165"/>
      <c r="II48" s="159"/>
      <c r="IJ48" s="165"/>
      <c r="IK48" s="159"/>
      <c r="IL48" s="165"/>
      <c r="IM48" s="159"/>
      <c r="IN48" s="165"/>
      <c r="IO48" s="159"/>
      <c r="IP48" s="165"/>
      <c r="IQ48" s="159"/>
      <c r="IR48" s="165"/>
      <c r="IS48" s="159"/>
      <c r="IT48" s="165"/>
      <c r="IU48" s="159"/>
      <c r="IV48" s="165"/>
      <c r="IW48" s="159"/>
      <c r="IX48" s="165"/>
      <c r="IY48" s="159"/>
      <c r="IZ48" s="165"/>
      <c r="JA48" s="159"/>
      <c r="JB48" s="165"/>
      <c r="JC48" s="159"/>
      <c r="JD48" s="165"/>
      <c r="JE48" s="159"/>
      <c r="JF48" s="165"/>
      <c r="JG48" s="159"/>
      <c r="JH48" s="165"/>
      <c r="JI48" s="159"/>
      <c r="JJ48" s="165"/>
      <c r="JK48" s="159"/>
      <c r="JL48" s="165"/>
      <c r="JM48" s="159"/>
      <c r="JN48" s="165"/>
      <c r="JO48" s="159"/>
      <c r="JP48" s="165"/>
      <c r="JQ48" s="159"/>
      <c r="JR48" s="165"/>
      <c r="JS48" s="159"/>
      <c r="JT48" s="165"/>
      <c r="JU48" s="159"/>
      <c r="JV48" s="165"/>
      <c r="JW48" s="159"/>
      <c r="JX48" s="165"/>
      <c r="JY48" s="159"/>
      <c r="JZ48" s="165"/>
      <c r="KA48" s="159"/>
      <c r="KB48" s="165"/>
      <c r="KC48" s="159"/>
      <c r="KD48" s="165"/>
      <c r="KE48" s="159"/>
      <c r="KF48" s="165"/>
      <c r="KG48" s="159"/>
      <c r="KH48" s="165"/>
      <c r="KI48" s="159"/>
      <c r="KJ48" s="165"/>
      <c r="KK48" s="159"/>
      <c r="KL48" s="165"/>
      <c r="KM48" s="159"/>
      <c r="KN48" s="165"/>
      <c r="KO48" s="159"/>
      <c r="KP48" s="165"/>
      <c r="KQ48" s="159"/>
      <c r="KR48" s="165"/>
      <c r="KS48" s="159"/>
      <c r="KT48" s="165"/>
      <c r="KU48" s="159"/>
      <c r="KV48" s="165"/>
      <c r="KW48" s="159"/>
      <c r="KX48" s="165"/>
      <c r="KY48" s="159"/>
      <c r="KZ48" s="165"/>
      <c r="LA48" s="159"/>
      <c r="LB48" s="165"/>
      <c r="LC48" s="159"/>
      <c r="LD48" s="165"/>
      <c r="LE48" s="159"/>
      <c r="LF48" s="165"/>
      <c r="LG48" s="159"/>
      <c r="LH48" s="165"/>
      <c r="LI48" s="159"/>
      <c r="LJ48" s="165"/>
      <c r="LK48" s="159"/>
      <c r="LL48" s="165"/>
      <c r="LM48" s="159"/>
      <c r="LN48" s="165"/>
      <c r="LO48" s="159"/>
      <c r="LP48" s="165"/>
      <c r="LQ48" s="159"/>
      <c r="LR48" s="165"/>
      <c r="LS48" s="159"/>
      <c r="LT48" s="165"/>
      <c r="LU48" s="159"/>
      <c r="LV48" s="165"/>
      <c r="LW48" s="159"/>
      <c r="LX48" s="165"/>
      <c r="LY48" s="159"/>
      <c r="LZ48" s="165"/>
      <c r="MA48" s="159"/>
      <c r="MB48" s="165"/>
      <c r="MC48" s="159"/>
      <c r="MD48" s="165"/>
      <c r="ME48" s="159"/>
      <c r="MF48" s="165"/>
      <c r="MG48" s="159"/>
      <c r="MH48" s="165"/>
      <c r="MI48" s="159"/>
      <c r="MJ48" s="165"/>
      <c r="MK48" s="159"/>
      <c r="ML48" s="165"/>
      <c r="MM48" s="159"/>
      <c r="MN48" s="165"/>
      <c r="MO48" s="159"/>
      <c r="MP48" s="165"/>
      <c r="MQ48" s="159"/>
      <c r="MR48" s="165"/>
      <c r="MS48" s="159"/>
      <c r="MT48" s="165"/>
      <c r="MU48" s="159"/>
      <c r="MV48" s="165"/>
      <c r="MW48" s="159"/>
      <c r="MX48" s="165"/>
      <c r="MY48" s="159"/>
      <c r="MZ48" s="165"/>
      <c r="NA48" s="159"/>
      <c r="NB48" s="165"/>
      <c r="NC48" s="159"/>
      <c r="ND48" s="165"/>
      <c r="NE48" s="159"/>
      <c r="NF48" s="165"/>
      <c r="NG48" s="159"/>
      <c r="NH48" s="165"/>
      <c r="NI48" s="159"/>
      <c r="NJ48" s="165"/>
      <c r="NK48" s="159"/>
      <c r="NL48" s="165"/>
      <c r="NM48" s="159"/>
      <c r="NN48" s="165"/>
      <c r="NO48" s="159"/>
      <c r="NP48" s="165"/>
      <c r="NQ48" s="159"/>
      <c r="NR48" s="165"/>
      <c r="NS48" s="159"/>
      <c r="NT48" s="165"/>
      <c r="NU48" s="159"/>
      <c r="NV48" s="165"/>
      <c r="NW48" s="159"/>
      <c r="NX48" s="165"/>
      <c r="NY48" s="159"/>
      <c r="NZ48" s="165"/>
      <c r="OA48" s="159"/>
      <c r="OB48" s="165"/>
      <c r="OC48" s="159"/>
      <c r="OD48" s="165"/>
      <c r="OE48" s="159"/>
      <c r="OF48" s="165"/>
      <c r="OG48" s="159"/>
      <c r="OH48" s="165"/>
      <c r="OI48" s="159"/>
      <c r="OJ48" s="165"/>
      <c r="OK48" s="159"/>
      <c r="OL48" s="165"/>
      <c r="OM48" s="159"/>
      <c r="ON48" s="165"/>
      <c r="OO48" s="159"/>
      <c r="OP48" s="165"/>
      <c r="OQ48" s="159"/>
      <c r="OR48" s="165"/>
      <c r="OS48" s="159"/>
      <c r="OT48" s="165"/>
      <c r="OU48" s="159"/>
      <c r="OV48" s="165"/>
      <c r="OW48" s="159"/>
      <c r="OX48" s="165"/>
      <c r="OY48" s="159"/>
      <c r="OZ48" s="165"/>
      <c r="PA48" s="159"/>
      <c r="PB48" s="165"/>
      <c r="PC48" s="159"/>
      <c r="PD48" s="165"/>
      <c r="PE48" s="159"/>
      <c r="PF48" s="165"/>
      <c r="PG48" s="159"/>
      <c r="PH48" s="165"/>
      <c r="PI48" s="159"/>
      <c r="PJ48" s="165"/>
      <c r="PK48" s="159"/>
      <c r="PL48" s="165"/>
      <c r="PM48" s="159"/>
      <c r="PN48" s="165"/>
      <c r="PO48" s="159"/>
      <c r="PP48" s="165"/>
      <c r="PQ48" s="159"/>
      <c r="PR48" s="165"/>
      <c r="PS48" s="159"/>
      <c r="PT48" s="165"/>
      <c r="PU48" s="159"/>
      <c r="PV48" s="165"/>
      <c r="PW48" s="159"/>
      <c r="PX48" s="165"/>
      <c r="PY48" s="159"/>
      <c r="PZ48" s="165"/>
      <c r="QA48" s="159"/>
      <c r="QB48" s="165"/>
      <c r="QC48" s="159"/>
      <c r="QD48" s="165"/>
      <c r="QE48" s="159"/>
      <c r="QF48" s="165"/>
      <c r="QG48" s="159"/>
      <c r="QH48" s="165"/>
      <c r="QI48" s="159"/>
      <c r="QJ48" s="165"/>
      <c r="QK48" s="159"/>
      <c r="QL48" s="165"/>
      <c r="QM48" s="159"/>
      <c r="QN48" s="165"/>
      <c r="QO48" s="159"/>
      <c r="QP48" s="165"/>
      <c r="QQ48" s="159"/>
      <c r="QR48" s="165"/>
      <c r="QS48" s="159"/>
      <c r="QT48" s="165"/>
      <c r="QU48" s="159"/>
      <c r="QV48" s="165"/>
      <c r="QW48" s="159"/>
      <c r="QX48" s="165"/>
      <c r="QY48" s="159"/>
      <c r="QZ48" s="165"/>
      <c r="RA48" s="159"/>
      <c r="RB48" s="165"/>
      <c r="RC48" s="159"/>
      <c r="RD48" s="165"/>
      <c r="RE48" s="159"/>
      <c r="RF48" s="165"/>
      <c r="RG48" s="159"/>
      <c r="RH48" s="165"/>
      <c r="RI48" s="159"/>
      <c r="RJ48" s="165"/>
      <c r="RK48" s="159"/>
      <c r="RL48" s="165"/>
      <c r="RM48" s="159"/>
      <c r="RN48" s="165"/>
      <c r="RO48" s="159"/>
      <c r="RP48" s="165"/>
      <c r="RQ48" s="159"/>
      <c r="RR48" s="165"/>
      <c r="RS48" s="159"/>
      <c r="RT48" s="165"/>
      <c r="RU48" s="159"/>
      <c r="RV48" s="165"/>
      <c r="RW48" s="159"/>
      <c r="RX48" s="165"/>
      <c r="RY48" s="159"/>
      <c r="RZ48" s="165"/>
      <c r="SA48" s="159"/>
      <c r="SB48" s="165"/>
      <c r="SC48" s="159"/>
      <c r="SD48" s="165"/>
      <c r="SE48" s="159"/>
      <c r="SF48" s="165"/>
      <c r="SG48" s="159"/>
      <c r="SH48" s="165"/>
      <c r="SI48" s="159"/>
      <c r="SJ48" s="165"/>
      <c r="SK48" s="159"/>
      <c r="SL48" s="165"/>
      <c r="SM48" s="159"/>
      <c r="SN48" s="165"/>
      <c r="SO48" s="159"/>
      <c r="SP48" s="165"/>
      <c r="SQ48" s="159"/>
      <c r="SR48" s="165"/>
      <c r="SS48" s="159"/>
      <c r="ST48" s="165"/>
      <c r="SU48" s="159"/>
      <c r="SV48" s="165"/>
      <c r="SW48" s="159"/>
      <c r="SX48" s="165"/>
      <c r="SY48" s="159"/>
      <c r="SZ48" s="165"/>
      <c r="TA48" s="159"/>
      <c r="TB48" s="165"/>
      <c r="TC48" s="159"/>
      <c r="TD48" s="165"/>
      <c r="TE48" s="159"/>
      <c r="TF48" s="165"/>
      <c r="TG48" s="159"/>
      <c r="TH48" s="165"/>
      <c r="TI48" s="159"/>
      <c r="TJ48" s="165"/>
      <c r="TK48" s="159"/>
      <c r="TL48" s="165"/>
      <c r="TM48" s="159"/>
      <c r="TN48" s="165"/>
      <c r="TO48" s="159"/>
      <c r="TP48" s="165"/>
      <c r="TQ48" s="159"/>
      <c r="TR48" s="165"/>
      <c r="TS48" s="159"/>
      <c r="TT48" s="165"/>
      <c r="TU48" s="159"/>
      <c r="TV48" s="165"/>
      <c r="TW48" s="159"/>
      <c r="TX48" s="165"/>
      <c r="TY48" s="159"/>
      <c r="TZ48" s="165"/>
      <c r="UA48" s="159"/>
      <c r="UB48" s="165"/>
      <c r="UC48" s="159"/>
      <c r="UD48" s="165"/>
      <c r="UE48" s="159"/>
      <c r="UF48" s="165"/>
      <c r="UG48" s="159"/>
      <c r="UH48" s="165"/>
      <c r="UI48" s="159"/>
      <c r="UJ48" s="165"/>
      <c r="UK48" s="159"/>
      <c r="UL48" s="165"/>
      <c r="UM48" s="159"/>
      <c r="UN48" s="165"/>
      <c r="UO48" s="159"/>
      <c r="UP48" s="165"/>
      <c r="UQ48" s="159"/>
      <c r="UR48" s="165"/>
      <c r="US48" s="159"/>
      <c r="UT48" s="165"/>
      <c r="UU48" s="159"/>
      <c r="UV48" s="165"/>
      <c r="UW48" s="159"/>
      <c r="UX48" s="165"/>
      <c r="UY48" s="159"/>
      <c r="UZ48" s="165"/>
      <c r="VA48" s="159"/>
      <c r="VB48" s="165"/>
      <c r="VC48" s="159"/>
      <c r="VD48" s="165"/>
      <c r="VE48" s="159"/>
      <c r="VF48" s="165"/>
      <c r="VG48" s="159"/>
      <c r="VH48" s="165"/>
      <c r="VI48" s="159"/>
      <c r="VJ48" s="165"/>
      <c r="VK48" s="159"/>
      <c r="VL48" s="165"/>
      <c r="VM48" s="159"/>
      <c r="VN48" s="165"/>
      <c r="VO48" s="159"/>
      <c r="VP48" s="165"/>
      <c r="VQ48" s="159"/>
      <c r="VR48" s="165"/>
      <c r="VS48" s="159"/>
      <c r="VT48" s="165"/>
      <c r="VU48" s="159"/>
      <c r="VV48" s="165"/>
      <c r="VW48" s="159"/>
      <c r="VX48" s="165"/>
      <c r="VY48" s="159"/>
      <c r="VZ48" s="165"/>
      <c r="WA48" s="159"/>
      <c r="WB48" s="165"/>
      <c r="WC48" s="159"/>
      <c r="WD48" s="165"/>
      <c r="WE48" s="159"/>
      <c r="WF48" s="165"/>
      <c r="WG48" s="159"/>
      <c r="WH48" s="165"/>
      <c r="WI48" s="159"/>
      <c r="WJ48" s="165"/>
      <c r="WK48" s="159"/>
      <c r="WL48" s="165"/>
      <c r="WM48" s="159"/>
      <c r="WN48" s="165"/>
      <c r="WO48" s="159"/>
      <c r="WP48" s="165"/>
      <c r="WQ48" s="159"/>
      <c r="WR48" s="165"/>
      <c r="WS48" s="159"/>
      <c r="WT48" s="165"/>
      <c r="WU48" s="159"/>
      <c r="WV48" s="165"/>
      <c r="WW48" s="159"/>
      <c r="WX48" s="165"/>
      <c r="WY48" s="159"/>
      <c r="WZ48" s="165"/>
      <c r="XA48" s="159"/>
      <c r="XB48" s="165"/>
      <c r="XC48" s="159"/>
      <c r="XD48" s="165"/>
      <c r="XE48" s="159"/>
      <c r="XF48" s="165"/>
      <c r="XG48" s="159"/>
      <c r="XH48" s="165"/>
      <c r="XI48" s="159"/>
      <c r="XJ48" s="165"/>
      <c r="XK48" s="159"/>
      <c r="XL48" s="165"/>
      <c r="XM48" s="159"/>
      <c r="XN48" s="165"/>
      <c r="XO48" s="159"/>
      <c r="XP48" s="165"/>
      <c r="XQ48" s="159"/>
      <c r="XR48" s="165"/>
      <c r="XS48" s="159"/>
      <c r="XT48" s="165"/>
      <c r="XU48" s="159"/>
      <c r="XV48" s="165"/>
      <c r="XW48" s="159"/>
      <c r="XX48" s="165"/>
      <c r="XY48" s="159"/>
      <c r="XZ48" s="165"/>
      <c r="YA48" s="159"/>
      <c r="YB48" s="165"/>
      <c r="YC48" s="159"/>
      <c r="YD48" s="165"/>
      <c r="YE48" s="159"/>
      <c r="YF48" s="165"/>
      <c r="YG48" s="159"/>
      <c r="YH48" s="165"/>
      <c r="YI48" s="159"/>
      <c r="YJ48" s="165"/>
      <c r="YK48" s="159"/>
      <c r="YL48" s="165"/>
      <c r="YM48" s="159"/>
      <c r="YN48" s="165"/>
      <c r="YO48" s="159"/>
      <c r="YP48" s="165"/>
      <c r="YQ48" s="159"/>
      <c r="YR48" s="165"/>
      <c r="YS48" s="159"/>
      <c r="YT48" s="165"/>
      <c r="YU48" s="159"/>
      <c r="YV48" s="165"/>
      <c r="YW48" s="159"/>
      <c r="YX48" s="165"/>
      <c r="YY48" s="159"/>
      <c r="YZ48" s="165"/>
      <c r="ZA48" s="159"/>
      <c r="ZB48" s="165"/>
      <c r="ZC48" s="159"/>
      <c r="ZD48" s="165"/>
      <c r="ZE48" s="159"/>
      <c r="ZF48" s="165"/>
      <c r="ZG48" s="159"/>
      <c r="ZH48" s="165"/>
      <c r="ZI48" s="159"/>
      <c r="ZJ48" s="165"/>
      <c r="ZK48" s="159"/>
      <c r="ZL48" s="165"/>
      <c r="ZM48" s="159"/>
      <c r="ZN48" s="165"/>
      <c r="ZO48" s="159"/>
      <c r="ZP48" s="165"/>
      <c r="ZQ48" s="159"/>
      <c r="ZR48" s="165"/>
      <c r="ZS48" s="159"/>
      <c r="ZT48" s="165"/>
      <c r="ZU48" s="159"/>
      <c r="ZV48" s="165"/>
      <c r="ZW48" s="159"/>
      <c r="ZX48" s="165"/>
      <c r="ZY48" s="159"/>
      <c r="ZZ48" s="165"/>
      <c r="AAA48" s="159"/>
      <c r="AAB48" s="165"/>
      <c r="AAC48" s="159"/>
      <c r="AAD48" s="165"/>
      <c r="AAE48" s="159"/>
      <c r="AAF48" s="165"/>
      <c r="AAG48" s="159"/>
      <c r="AAH48" s="165"/>
      <c r="AAI48" s="159"/>
      <c r="AAJ48" s="165"/>
      <c r="AAK48" s="159"/>
      <c r="AAL48" s="165"/>
      <c r="AAM48" s="159"/>
      <c r="AAN48" s="165"/>
      <c r="AAO48" s="159"/>
      <c r="AAP48" s="165"/>
      <c r="AAQ48" s="159"/>
      <c r="AAR48" s="165"/>
      <c r="AAS48" s="159"/>
      <c r="AAT48" s="165"/>
      <c r="AAU48" s="159"/>
      <c r="AAV48" s="165"/>
      <c r="AAW48" s="159"/>
      <c r="AAX48" s="165"/>
      <c r="AAY48" s="159"/>
      <c r="AAZ48" s="165"/>
      <c r="ABA48" s="159"/>
      <c r="ABB48" s="165"/>
      <c r="ABC48" s="159"/>
      <c r="ABD48" s="165"/>
      <c r="ABE48" s="159"/>
      <c r="ABF48" s="165"/>
      <c r="ABG48" s="159"/>
      <c r="ABH48" s="165"/>
      <c r="ABI48" s="159"/>
      <c r="ABJ48" s="165"/>
      <c r="ABK48" s="159"/>
      <c r="ABL48" s="165"/>
      <c r="ABM48" s="159"/>
      <c r="ABN48" s="165"/>
      <c r="ABO48" s="159"/>
      <c r="ABP48" s="165"/>
      <c r="ABQ48" s="159"/>
      <c r="ABR48" s="165"/>
      <c r="ABS48" s="159"/>
      <c r="ABT48" s="165"/>
      <c r="ABU48" s="159"/>
      <c r="ABV48" s="165"/>
      <c r="ABW48" s="159"/>
      <c r="ABX48" s="165"/>
      <c r="ABY48" s="159"/>
      <c r="ABZ48" s="165"/>
      <c r="ACA48" s="159"/>
      <c r="ACB48" s="165"/>
      <c r="ACC48" s="159"/>
      <c r="ACD48" s="165"/>
      <c r="ACE48" s="159"/>
      <c r="ACF48" s="165"/>
      <c r="ACG48" s="159"/>
      <c r="ACH48" s="165"/>
      <c r="ACI48" s="159"/>
      <c r="ACJ48" s="165"/>
      <c r="ACK48" s="159"/>
      <c r="ACL48" s="165"/>
      <c r="ACM48" s="159"/>
      <c r="ACN48" s="165"/>
      <c r="ACO48" s="159"/>
      <c r="ACP48" s="165"/>
      <c r="ACQ48" s="159"/>
      <c r="ACR48" s="165"/>
      <c r="ACS48" s="159"/>
      <c r="ACT48" s="165"/>
      <c r="ACU48" s="159"/>
      <c r="ACV48" s="165"/>
      <c r="ACW48" s="159"/>
      <c r="ACX48" s="165"/>
      <c r="ACY48" s="159"/>
      <c r="ACZ48" s="165"/>
      <c r="ADA48" s="159"/>
      <c r="ADB48" s="165"/>
      <c r="ADC48" s="159"/>
      <c r="ADD48" s="165"/>
      <c r="ADE48" s="159"/>
      <c r="ADF48" s="165"/>
      <c r="ADG48" s="159"/>
      <c r="ADH48" s="165"/>
      <c r="ADI48" s="159"/>
      <c r="ADJ48" s="165"/>
      <c r="ADK48" s="159"/>
      <c r="ADL48" s="165"/>
      <c r="ADM48" s="159"/>
      <c r="ADN48" s="165"/>
      <c r="ADO48" s="159"/>
      <c r="ADP48" s="165"/>
      <c r="ADQ48" s="159"/>
      <c r="ADR48" s="165"/>
      <c r="ADS48" s="159"/>
      <c r="ADT48" s="165"/>
      <c r="ADU48" s="159"/>
      <c r="ADV48" s="165"/>
      <c r="ADW48" s="159"/>
      <c r="ADX48" s="165"/>
      <c r="ADY48" s="159"/>
      <c r="ADZ48" s="165"/>
      <c r="AEA48" s="159"/>
      <c r="AEB48" s="165"/>
      <c r="AEC48" s="159"/>
      <c r="AED48" s="165"/>
      <c r="AEE48" s="159"/>
      <c r="AEF48" s="165"/>
      <c r="AEG48" s="159"/>
      <c r="AEH48" s="165"/>
      <c r="AEI48" s="159"/>
      <c r="AEJ48" s="165"/>
      <c r="AEK48" s="159"/>
      <c r="AEL48" s="165"/>
      <c r="AEM48" s="159"/>
      <c r="AEN48" s="165"/>
      <c r="AEO48" s="159"/>
      <c r="AEP48" s="165"/>
      <c r="AEQ48" s="159"/>
      <c r="AER48" s="165"/>
      <c r="AES48" s="159"/>
      <c r="AET48" s="165"/>
      <c r="AEU48" s="159"/>
      <c r="AEV48" s="165"/>
      <c r="AEW48" s="159"/>
      <c r="AEX48" s="165"/>
      <c r="AEY48" s="159"/>
      <c r="AEZ48" s="165"/>
      <c r="AFA48" s="159"/>
      <c r="AFB48" s="165"/>
      <c r="AFC48" s="159"/>
      <c r="AFD48" s="165"/>
      <c r="AFE48" s="159"/>
      <c r="AFF48" s="165"/>
      <c r="AFG48" s="159"/>
      <c r="AFH48" s="165"/>
      <c r="AFI48" s="159"/>
      <c r="AFJ48" s="165"/>
      <c r="AFK48" s="159"/>
      <c r="AFL48" s="165"/>
      <c r="AFM48" s="159"/>
      <c r="AFN48" s="165"/>
      <c r="AFO48" s="159"/>
      <c r="AFP48" s="165"/>
      <c r="AFQ48" s="159"/>
      <c r="AFR48" s="165"/>
      <c r="AFS48" s="159"/>
      <c r="AFT48" s="165"/>
      <c r="AFU48" s="159"/>
      <c r="AFV48" s="165"/>
      <c r="AFW48" s="159"/>
      <c r="AFX48" s="165"/>
      <c r="AFY48" s="159"/>
      <c r="AFZ48" s="165"/>
      <c r="AGA48" s="159"/>
      <c r="AGB48" s="165"/>
      <c r="AGC48" s="159"/>
      <c r="AGD48" s="165"/>
      <c r="AGE48" s="159"/>
      <c r="AGF48" s="165"/>
      <c r="AGG48" s="159"/>
      <c r="AGH48" s="165"/>
      <c r="AGI48" s="159"/>
      <c r="AGJ48" s="165"/>
      <c r="AGK48" s="159"/>
      <c r="AGL48" s="165"/>
      <c r="AGM48" s="159"/>
      <c r="AGN48" s="165"/>
      <c r="AGO48" s="159"/>
      <c r="AGP48" s="165"/>
      <c r="AGQ48" s="159"/>
      <c r="AGR48" s="165"/>
      <c r="AGS48" s="159"/>
      <c r="AGT48" s="165"/>
      <c r="AGU48" s="159"/>
      <c r="AGV48" s="165"/>
      <c r="AGW48" s="159"/>
      <c r="AGX48" s="165"/>
      <c r="AGY48" s="159"/>
      <c r="AGZ48" s="165"/>
      <c r="AHA48" s="159"/>
      <c r="AHB48" s="165"/>
      <c r="AHC48" s="159"/>
      <c r="AHD48" s="165"/>
      <c r="AHE48" s="159"/>
      <c r="AHF48" s="165"/>
      <c r="AHG48" s="159"/>
      <c r="AHH48" s="165"/>
      <c r="AHI48" s="159"/>
      <c r="AHJ48" s="165"/>
      <c r="AHK48" s="159"/>
      <c r="AHL48" s="165"/>
      <c r="AHM48" s="159"/>
      <c r="AHN48" s="165"/>
      <c r="AHO48" s="159"/>
      <c r="AHP48" s="165"/>
      <c r="AHQ48" s="159"/>
      <c r="AHR48" s="165"/>
      <c r="AHS48" s="159"/>
      <c r="AHT48" s="165"/>
      <c r="AHU48" s="159"/>
      <c r="AHV48" s="165"/>
      <c r="AHW48" s="159"/>
      <c r="AHX48" s="165"/>
      <c r="AHY48" s="159"/>
      <c r="AHZ48" s="165"/>
      <c r="AIA48" s="159"/>
      <c r="AIB48" s="165"/>
      <c r="AIC48" s="159"/>
      <c r="AID48" s="165"/>
      <c r="AIE48" s="159"/>
      <c r="AIF48" s="165"/>
      <c r="AIG48" s="159"/>
      <c r="AIH48" s="165"/>
      <c r="AII48" s="159"/>
      <c r="AIJ48" s="165"/>
      <c r="AIK48" s="159"/>
      <c r="AIL48" s="165"/>
      <c r="AIM48" s="159"/>
      <c r="AIN48" s="165"/>
      <c r="AIO48" s="159"/>
      <c r="AIP48" s="165"/>
      <c r="AIQ48" s="159"/>
      <c r="AIR48" s="165"/>
      <c r="AIS48" s="159"/>
      <c r="AIT48" s="165"/>
      <c r="AIU48" s="159"/>
      <c r="AIV48" s="165"/>
      <c r="AIW48" s="159"/>
      <c r="AIX48" s="165"/>
      <c r="AIY48" s="159"/>
      <c r="AIZ48" s="165"/>
      <c r="AJA48" s="159"/>
      <c r="AJB48" s="165"/>
      <c r="AJC48" s="159"/>
      <c r="AJD48" s="165"/>
      <c r="AJE48" s="159"/>
      <c r="AJF48" s="165"/>
      <c r="AJG48" s="159"/>
      <c r="AJH48" s="165"/>
      <c r="AJI48" s="159"/>
      <c r="AJJ48" s="165"/>
      <c r="AJK48" s="159"/>
      <c r="AJL48" s="165"/>
      <c r="AJM48" s="159"/>
      <c r="AJN48" s="165"/>
      <c r="AJO48" s="159"/>
      <c r="AJP48" s="165"/>
      <c r="AJQ48" s="159"/>
      <c r="AJR48" s="165"/>
      <c r="AJS48" s="159"/>
      <c r="AJT48" s="165"/>
      <c r="AJU48" s="159"/>
      <c r="AJV48" s="165"/>
      <c r="AJW48" s="159"/>
      <c r="AJX48" s="165"/>
      <c r="AJY48" s="159"/>
      <c r="AJZ48" s="165"/>
      <c r="AKA48" s="159"/>
      <c r="AKB48" s="165"/>
      <c r="AKC48" s="159"/>
      <c r="AKD48" s="165"/>
      <c r="AKE48" s="159"/>
      <c r="AKF48" s="165"/>
      <c r="AKG48" s="159"/>
      <c r="AKH48" s="165"/>
      <c r="AKI48" s="159"/>
      <c r="AKJ48" s="165"/>
      <c r="AKK48" s="159"/>
      <c r="AKL48" s="165"/>
      <c r="AKM48" s="159"/>
      <c r="AKN48" s="165"/>
      <c r="AKO48" s="159"/>
      <c r="AKP48" s="165"/>
      <c r="AKQ48" s="159"/>
      <c r="AKR48" s="165"/>
      <c r="AKS48" s="159"/>
      <c r="AKT48" s="165"/>
      <c r="AKU48" s="159"/>
      <c r="AKV48" s="165"/>
      <c r="AKW48" s="159"/>
      <c r="AKX48" s="165"/>
      <c r="AKY48" s="159"/>
      <c r="AKZ48" s="165"/>
      <c r="ALA48" s="159"/>
      <c r="ALB48" s="165"/>
      <c r="ALC48" s="159"/>
      <c r="ALD48" s="165"/>
      <c r="ALE48" s="159"/>
      <c r="ALF48" s="165"/>
      <c r="ALG48" s="159"/>
      <c r="ALH48" s="165"/>
      <c r="ALI48" s="159"/>
      <c r="ALJ48" s="165"/>
      <c r="ALK48" s="159"/>
      <c r="ALL48" s="165"/>
      <c r="ALM48" s="159"/>
      <c r="ALN48" s="165"/>
      <c r="ALO48" s="159"/>
      <c r="ALP48" s="165"/>
      <c r="ALQ48" s="159"/>
      <c r="ALR48" s="165"/>
      <c r="ALS48" s="159"/>
      <c r="ALT48" s="165"/>
      <c r="ALU48" s="159"/>
      <c r="ALV48" s="165"/>
      <c r="ALW48" s="159"/>
      <c r="ALX48" s="165"/>
      <c r="ALY48" s="159"/>
      <c r="ALZ48" s="165"/>
      <c r="AMA48" s="159"/>
      <c r="AMB48" s="165"/>
      <c r="AMC48" s="159"/>
      <c r="AMD48" s="165"/>
      <c r="AME48" s="159"/>
      <c r="AMF48" s="165"/>
      <c r="AMG48" s="159"/>
      <c r="AMH48" s="165"/>
      <c r="AMI48" s="159"/>
      <c r="AMJ48" s="165"/>
      <c r="AMK48" s="159"/>
      <c r="AML48" s="165"/>
      <c r="AMM48" s="159"/>
      <c r="AMN48" s="165"/>
      <c r="AMO48" s="159"/>
      <c r="AMP48" s="165"/>
      <c r="AMQ48" s="159"/>
      <c r="AMR48" s="165"/>
      <c r="AMS48" s="159"/>
      <c r="AMT48" s="165"/>
      <c r="AMU48" s="159"/>
      <c r="AMV48" s="165"/>
      <c r="AMW48" s="159"/>
      <c r="AMX48" s="165"/>
      <c r="AMY48" s="159"/>
      <c r="AMZ48" s="165"/>
      <c r="ANA48" s="159"/>
      <c r="ANB48" s="165"/>
      <c r="ANC48" s="159"/>
      <c r="AND48" s="165"/>
      <c r="ANE48" s="159"/>
      <c r="ANF48" s="165"/>
      <c r="ANG48" s="159"/>
      <c r="ANH48" s="165"/>
      <c r="ANI48" s="159"/>
      <c r="ANJ48" s="165"/>
      <c r="ANK48" s="159"/>
      <c r="ANL48" s="165"/>
      <c r="ANM48" s="159"/>
      <c r="ANN48" s="165"/>
      <c r="ANO48" s="159"/>
      <c r="ANP48" s="165"/>
      <c r="ANQ48" s="159"/>
      <c r="ANR48" s="165"/>
      <c r="ANS48" s="159"/>
      <c r="ANT48" s="165"/>
      <c r="ANU48" s="159"/>
      <c r="ANV48" s="165"/>
      <c r="ANW48" s="159"/>
      <c r="ANX48" s="165"/>
      <c r="ANY48" s="159"/>
      <c r="ANZ48" s="165"/>
      <c r="AOA48" s="159"/>
      <c r="AOB48" s="165"/>
      <c r="AOC48" s="159"/>
      <c r="AOD48" s="165"/>
      <c r="AOE48" s="159"/>
      <c r="AOF48" s="165"/>
      <c r="AOG48" s="159"/>
      <c r="AOH48" s="165"/>
      <c r="AOI48" s="159"/>
      <c r="AOJ48" s="165"/>
      <c r="AOK48" s="159"/>
      <c r="AOL48" s="165"/>
      <c r="AOM48" s="159"/>
      <c r="AON48" s="165"/>
      <c r="AOO48" s="159"/>
      <c r="AOP48" s="165"/>
      <c r="AOQ48" s="159"/>
      <c r="AOR48" s="165"/>
      <c r="AOS48" s="159"/>
      <c r="AOT48" s="165"/>
      <c r="AOU48" s="159"/>
      <c r="AOV48" s="165"/>
      <c r="AOW48" s="159"/>
      <c r="AOX48" s="165"/>
      <c r="AOY48" s="159"/>
      <c r="AOZ48" s="165"/>
      <c r="APA48" s="159"/>
      <c r="APB48" s="165"/>
      <c r="APC48" s="159"/>
      <c r="APD48" s="165"/>
      <c r="APE48" s="159"/>
      <c r="APF48" s="165"/>
      <c r="APG48" s="159"/>
      <c r="APH48" s="165"/>
      <c r="API48" s="159"/>
      <c r="APJ48" s="165"/>
      <c r="APK48" s="159"/>
      <c r="APL48" s="165"/>
      <c r="APM48" s="159"/>
      <c r="APN48" s="165"/>
      <c r="APO48" s="159"/>
      <c r="APP48" s="165"/>
      <c r="APQ48" s="159"/>
      <c r="APR48" s="165"/>
      <c r="APS48" s="159"/>
      <c r="APT48" s="165"/>
      <c r="APU48" s="159"/>
      <c r="APV48" s="165"/>
      <c r="APW48" s="159"/>
      <c r="APX48" s="165"/>
      <c r="APY48" s="159"/>
      <c r="APZ48" s="165"/>
      <c r="AQA48" s="159"/>
      <c r="AQB48" s="165"/>
      <c r="AQC48" s="159"/>
      <c r="AQD48" s="165"/>
      <c r="AQE48" s="159"/>
      <c r="AQF48" s="165"/>
      <c r="AQG48" s="159"/>
      <c r="AQH48" s="165"/>
      <c r="AQI48" s="159"/>
      <c r="AQJ48" s="165"/>
      <c r="AQK48" s="159"/>
      <c r="AQL48" s="165"/>
      <c r="AQM48" s="159"/>
      <c r="AQN48" s="165"/>
      <c r="AQO48" s="159"/>
      <c r="AQP48" s="165"/>
      <c r="AQQ48" s="159"/>
      <c r="AQR48" s="165"/>
      <c r="AQS48" s="159"/>
      <c r="AQT48" s="165"/>
      <c r="AQU48" s="159"/>
      <c r="AQV48" s="165"/>
      <c r="AQW48" s="159"/>
      <c r="AQX48" s="165"/>
      <c r="AQY48" s="159"/>
      <c r="AQZ48" s="165"/>
      <c r="ARA48" s="159"/>
      <c r="ARB48" s="165"/>
      <c r="ARC48" s="159"/>
      <c r="ARD48" s="165"/>
      <c r="ARE48" s="159"/>
      <c r="ARF48" s="165"/>
      <c r="ARG48" s="159"/>
      <c r="ARH48" s="165"/>
      <c r="ARI48" s="159"/>
      <c r="ARJ48" s="165"/>
      <c r="ARK48" s="159"/>
      <c r="ARL48" s="165"/>
      <c r="ARM48" s="159"/>
      <c r="ARN48" s="165"/>
      <c r="ARO48" s="159"/>
      <c r="ARP48" s="165"/>
      <c r="ARQ48" s="159"/>
      <c r="ARR48" s="165"/>
      <c r="ARS48" s="159"/>
      <c r="ART48" s="165"/>
      <c r="ARU48" s="159"/>
      <c r="ARV48" s="165"/>
      <c r="ARW48" s="159"/>
      <c r="ARX48" s="165"/>
      <c r="ARY48" s="159"/>
      <c r="ARZ48" s="165"/>
      <c r="ASA48" s="159"/>
      <c r="ASB48" s="165"/>
      <c r="ASC48" s="159"/>
      <c r="ASD48" s="165"/>
      <c r="ASE48" s="159"/>
      <c r="ASF48" s="165"/>
      <c r="ASG48" s="159"/>
      <c r="ASH48" s="165"/>
      <c r="ASI48" s="159"/>
      <c r="ASJ48" s="165"/>
      <c r="ASK48" s="159"/>
      <c r="ASL48" s="165"/>
      <c r="ASM48" s="159"/>
      <c r="ASN48" s="165"/>
      <c r="ASO48" s="159"/>
      <c r="ASP48" s="165"/>
      <c r="ASQ48" s="159"/>
      <c r="ASR48" s="165"/>
      <c r="ASS48" s="159"/>
      <c r="AST48" s="165"/>
      <c r="ASU48" s="159"/>
      <c r="ASV48" s="165"/>
      <c r="ASW48" s="159"/>
      <c r="ASX48" s="165"/>
      <c r="ASY48" s="159"/>
      <c r="ASZ48" s="165"/>
      <c r="ATA48" s="159"/>
      <c r="ATB48" s="165"/>
      <c r="ATC48" s="159"/>
      <c r="ATD48" s="165"/>
      <c r="ATE48" s="159"/>
      <c r="ATF48" s="165"/>
      <c r="ATG48" s="159"/>
      <c r="ATH48" s="165"/>
      <c r="ATI48" s="159"/>
      <c r="ATJ48" s="165"/>
      <c r="ATK48" s="159"/>
      <c r="ATL48" s="165"/>
      <c r="ATM48" s="159"/>
      <c r="ATN48" s="165"/>
      <c r="ATO48" s="159"/>
      <c r="ATP48" s="165"/>
      <c r="ATQ48" s="159"/>
      <c r="ATR48" s="165"/>
      <c r="ATS48" s="159"/>
      <c r="ATT48" s="165"/>
      <c r="ATU48" s="159"/>
      <c r="ATV48" s="165"/>
      <c r="ATW48" s="159"/>
      <c r="ATX48" s="165"/>
      <c r="ATY48" s="159"/>
      <c r="ATZ48" s="165"/>
      <c r="AUA48" s="159"/>
      <c r="AUB48" s="165"/>
      <c r="AUC48" s="159"/>
      <c r="AUD48" s="165"/>
      <c r="AUE48" s="159"/>
      <c r="AUF48" s="165"/>
      <c r="AUG48" s="159"/>
      <c r="AUH48" s="165"/>
      <c r="AUI48" s="159"/>
      <c r="AUJ48" s="165"/>
      <c r="AUK48" s="159"/>
      <c r="AUL48" s="165"/>
      <c r="AUM48" s="159"/>
      <c r="AUN48" s="165"/>
      <c r="AUO48" s="159"/>
      <c r="AUP48" s="165"/>
      <c r="AUQ48" s="159"/>
      <c r="AUR48" s="165"/>
      <c r="AUS48" s="159"/>
      <c r="AUT48" s="165"/>
      <c r="AUU48" s="159"/>
      <c r="AUV48" s="165"/>
      <c r="AUW48" s="159"/>
      <c r="AUX48" s="165"/>
      <c r="AUY48" s="159"/>
      <c r="AUZ48" s="165"/>
      <c r="AVA48" s="159"/>
      <c r="AVB48" s="165"/>
      <c r="AVC48" s="159"/>
      <c r="AVD48" s="165"/>
      <c r="AVE48" s="159"/>
      <c r="AVF48" s="165"/>
      <c r="AVG48" s="159"/>
      <c r="AVH48" s="165"/>
      <c r="AVI48" s="159"/>
      <c r="AVJ48" s="165"/>
      <c r="AVK48" s="159"/>
      <c r="AVL48" s="165"/>
      <c r="AVM48" s="159"/>
      <c r="AVN48" s="165"/>
      <c r="AVO48" s="159"/>
      <c r="AVP48" s="165"/>
      <c r="AVQ48" s="159"/>
      <c r="AVR48" s="165"/>
      <c r="AVS48" s="159"/>
      <c r="AVT48" s="165"/>
      <c r="AVU48" s="159"/>
      <c r="AVV48" s="165"/>
      <c r="AVW48" s="159"/>
      <c r="AVX48" s="165"/>
      <c r="AVY48" s="159"/>
      <c r="AVZ48" s="165"/>
      <c r="AWA48" s="159"/>
      <c r="AWB48" s="165"/>
      <c r="AWC48" s="159"/>
      <c r="AWD48" s="165"/>
      <c r="AWE48" s="159"/>
      <c r="AWF48" s="165"/>
      <c r="AWG48" s="159"/>
      <c r="AWH48" s="165"/>
      <c r="AWI48" s="159"/>
      <c r="AWJ48" s="165"/>
      <c r="AWK48" s="159"/>
      <c r="AWL48" s="165"/>
      <c r="AWM48" s="159"/>
      <c r="AWN48" s="165"/>
      <c r="AWO48" s="159"/>
      <c r="AWP48" s="165"/>
      <c r="AWQ48" s="159"/>
      <c r="AWR48" s="165"/>
      <c r="AWS48" s="159"/>
      <c r="AWT48" s="165"/>
      <c r="AWU48" s="159"/>
      <c r="AWV48" s="165"/>
      <c r="AWW48" s="159"/>
      <c r="AWX48" s="165"/>
      <c r="AWY48" s="159"/>
      <c r="AWZ48" s="165"/>
      <c r="AXA48" s="159"/>
      <c r="AXB48" s="165"/>
      <c r="AXC48" s="159"/>
      <c r="AXD48" s="165"/>
      <c r="AXE48" s="159"/>
      <c r="AXF48" s="165"/>
      <c r="AXG48" s="159"/>
      <c r="AXH48" s="165"/>
      <c r="AXI48" s="159"/>
      <c r="AXJ48" s="165"/>
      <c r="AXK48" s="159"/>
      <c r="AXL48" s="165"/>
      <c r="AXM48" s="159"/>
      <c r="AXN48" s="165"/>
      <c r="AXO48" s="159"/>
      <c r="AXP48" s="165"/>
      <c r="AXQ48" s="159"/>
      <c r="AXR48" s="165"/>
      <c r="AXS48" s="159"/>
      <c r="AXT48" s="165"/>
      <c r="AXU48" s="159"/>
      <c r="AXV48" s="165"/>
      <c r="AXW48" s="159"/>
      <c r="AXX48" s="165"/>
      <c r="AXY48" s="159"/>
      <c r="AXZ48" s="165"/>
      <c r="AYA48" s="159"/>
      <c r="AYB48" s="165"/>
      <c r="AYC48" s="159"/>
      <c r="AYD48" s="165"/>
      <c r="AYE48" s="159"/>
      <c r="AYF48" s="165"/>
      <c r="AYG48" s="159"/>
      <c r="AYH48" s="165"/>
      <c r="AYI48" s="159"/>
      <c r="AYJ48" s="165"/>
      <c r="AYK48" s="159"/>
      <c r="AYL48" s="165"/>
      <c r="AYM48" s="159"/>
      <c r="AYN48" s="165"/>
      <c r="AYO48" s="159"/>
      <c r="AYP48" s="165"/>
      <c r="AYQ48" s="159"/>
      <c r="AYR48" s="165"/>
      <c r="AYS48" s="159"/>
      <c r="AYT48" s="165"/>
      <c r="AYU48" s="159"/>
      <c r="AYV48" s="165"/>
      <c r="AYW48" s="159"/>
      <c r="AYX48" s="165"/>
      <c r="AYY48" s="159"/>
      <c r="AYZ48" s="165"/>
      <c r="AZA48" s="159"/>
      <c r="AZB48" s="165"/>
      <c r="AZC48" s="159"/>
      <c r="AZD48" s="165"/>
      <c r="AZE48" s="159"/>
      <c r="AZF48" s="165"/>
      <c r="AZG48" s="159"/>
      <c r="AZH48" s="165"/>
      <c r="AZI48" s="159"/>
      <c r="AZJ48" s="165"/>
      <c r="AZK48" s="159"/>
      <c r="AZL48" s="165"/>
      <c r="AZM48" s="159"/>
      <c r="AZN48" s="165"/>
      <c r="AZO48" s="159"/>
      <c r="AZP48" s="165"/>
      <c r="AZQ48" s="159"/>
      <c r="AZR48" s="165"/>
      <c r="AZS48" s="159"/>
      <c r="AZT48" s="165"/>
      <c r="AZU48" s="159"/>
      <c r="AZV48" s="165"/>
      <c r="AZW48" s="159"/>
      <c r="AZX48" s="165"/>
      <c r="AZY48" s="159"/>
      <c r="AZZ48" s="165"/>
      <c r="BAA48" s="159"/>
      <c r="BAB48" s="165"/>
      <c r="BAC48" s="159"/>
      <c r="BAD48" s="165"/>
      <c r="BAE48" s="159"/>
      <c r="BAF48" s="165"/>
      <c r="BAG48" s="159"/>
      <c r="BAH48" s="165"/>
      <c r="BAI48" s="159"/>
      <c r="BAJ48" s="165"/>
      <c r="BAK48" s="159"/>
      <c r="BAL48" s="165"/>
      <c r="BAM48" s="159"/>
      <c r="BAN48" s="165"/>
      <c r="BAO48" s="159"/>
      <c r="BAP48" s="165"/>
      <c r="BAQ48" s="159"/>
      <c r="BAR48" s="165"/>
      <c r="BAS48" s="159"/>
      <c r="BAT48" s="165"/>
      <c r="BAU48" s="159"/>
      <c r="BAV48" s="165"/>
      <c r="BAW48" s="159"/>
      <c r="BAX48" s="165"/>
      <c r="BAY48" s="159"/>
      <c r="BAZ48" s="165"/>
      <c r="BBA48" s="159"/>
      <c r="BBB48" s="165"/>
      <c r="BBC48" s="159"/>
      <c r="BBD48" s="165"/>
      <c r="BBE48" s="159"/>
      <c r="BBF48" s="165"/>
      <c r="BBG48" s="159"/>
      <c r="BBH48" s="165"/>
      <c r="BBI48" s="159"/>
      <c r="BBJ48" s="165"/>
      <c r="BBK48" s="159"/>
      <c r="BBL48" s="165"/>
      <c r="BBM48" s="159"/>
      <c r="BBN48" s="165"/>
      <c r="BBO48" s="159"/>
      <c r="BBP48" s="165"/>
      <c r="BBQ48" s="159"/>
      <c r="BBR48" s="165"/>
      <c r="BBS48" s="159"/>
      <c r="BBT48" s="165"/>
      <c r="BBU48" s="159"/>
      <c r="BBV48" s="165"/>
      <c r="BBW48" s="159"/>
      <c r="BBX48" s="165"/>
      <c r="BBY48" s="159"/>
      <c r="BBZ48" s="165"/>
      <c r="BCA48" s="159"/>
      <c r="BCB48" s="165"/>
      <c r="BCC48" s="159"/>
      <c r="BCD48" s="165"/>
      <c r="BCE48" s="159"/>
      <c r="BCF48" s="165"/>
      <c r="BCG48" s="159"/>
      <c r="BCH48" s="165"/>
      <c r="BCI48" s="159"/>
      <c r="BCJ48" s="165"/>
      <c r="BCK48" s="159"/>
      <c r="BCL48" s="165"/>
      <c r="BCM48" s="159"/>
      <c r="BCN48" s="165"/>
      <c r="BCO48" s="159"/>
      <c r="BCP48" s="165"/>
      <c r="BCQ48" s="159"/>
      <c r="BCR48" s="165"/>
      <c r="BCS48" s="159"/>
      <c r="BCT48" s="165"/>
      <c r="BCU48" s="159"/>
      <c r="BCV48" s="165"/>
      <c r="BCW48" s="159"/>
      <c r="BCX48" s="165"/>
      <c r="BCY48" s="159"/>
      <c r="BCZ48" s="165"/>
      <c r="BDA48" s="159"/>
      <c r="BDB48" s="165"/>
      <c r="BDC48" s="159"/>
      <c r="BDD48" s="165"/>
      <c r="BDE48" s="159"/>
      <c r="BDF48" s="165"/>
      <c r="BDG48" s="159"/>
      <c r="BDH48" s="165"/>
      <c r="BDI48" s="159"/>
      <c r="BDJ48" s="165"/>
      <c r="BDK48" s="159"/>
      <c r="BDL48" s="165"/>
      <c r="BDM48" s="159"/>
      <c r="BDN48" s="165"/>
      <c r="BDO48" s="159"/>
      <c r="BDP48" s="165"/>
      <c r="BDQ48" s="159"/>
      <c r="BDR48" s="165"/>
      <c r="BDS48" s="159"/>
      <c r="BDT48" s="165"/>
      <c r="BDU48" s="159"/>
      <c r="BDV48" s="165"/>
      <c r="BDW48" s="159"/>
      <c r="BDX48" s="165"/>
      <c r="BDY48" s="159"/>
      <c r="BDZ48" s="165"/>
      <c r="BEA48" s="159"/>
      <c r="BEB48" s="165"/>
      <c r="BEC48" s="159"/>
      <c r="BED48" s="165"/>
      <c r="BEE48" s="159"/>
      <c r="BEF48" s="165"/>
      <c r="BEG48" s="159"/>
      <c r="BEH48" s="165"/>
      <c r="BEI48" s="159"/>
      <c r="BEJ48" s="165"/>
      <c r="BEK48" s="159"/>
      <c r="BEL48" s="165"/>
      <c r="BEM48" s="159"/>
      <c r="BEN48" s="165"/>
      <c r="BEO48" s="159"/>
      <c r="BEP48" s="165"/>
      <c r="BEQ48" s="159"/>
      <c r="BER48" s="165"/>
      <c r="BES48" s="159"/>
      <c r="BET48" s="165"/>
      <c r="BEU48" s="159"/>
      <c r="BEV48" s="165"/>
      <c r="BEW48" s="159"/>
      <c r="BEX48" s="165"/>
      <c r="BEY48" s="159"/>
      <c r="BEZ48" s="165"/>
      <c r="BFA48" s="159"/>
      <c r="BFB48" s="165"/>
      <c r="BFC48" s="159"/>
      <c r="BFD48" s="165"/>
      <c r="BFE48" s="159"/>
      <c r="BFF48" s="165"/>
      <c r="BFG48" s="159"/>
      <c r="BFH48" s="165"/>
      <c r="BFI48" s="159"/>
      <c r="BFJ48" s="165"/>
      <c r="BFK48" s="159"/>
      <c r="BFL48" s="165"/>
      <c r="BFM48" s="159"/>
      <c r="BFN48" s="165"/>
      <c r="BFO48" s="159"/>
      <c r="BFP48" s="165"/>
      <c r="BFQ48" s="159"/>
      <c r="BFR48" s="165"/>
      <c r="BFS48" s="159"/>
      <c r="BFT48" s="165"/>
      <c r="BFU48" s="159"/>
      <c r="BFV48" s="165"/>
      <c r="BFW48" s="159"/>
      <c r="BFX48" s="165"/>
      <c r="BFY48" s="159"/>
      <c r="BFZ48" s="165"/>
      <c r="BGA48" s="159"/>
      <c r="BGB48" s="165"/>
      <c r="BGC48" s="159"/>
      <c r="BGD48" s="165"/>
      <c r="BGE48" s="159"/>
      <c r="BGF48" s="165"/>
      <c r="BGG48" s="159"/>
      <c r="BGH48" s="165"/>
      <c r="BGI48" s="159"/>
      <c r="BGJ48" s="165"/>
      <c r="BGK48" s="159"/>
      <c r="BGL48" s="165"/>
      <c r="BGM48" s="159"/>
      <c r="BGN48" s="165"/>
      <c r="BGO48" s="159"/>
      <c r="BGP48" s="165"/>
      <c r="BGQ48" s="159"/>
      <c r="BGR48" s="165"/>
      <c r="BGS48" s="159"/>
      <c r="BGT48" s="165"/>
      <c r="BGU48" s="159"/>
      <c r="BGV48" s="165"/>
      <c r="BGW48" s="159"/>
      <c r="BGX48" s="165"/>
      <c r="BGY48" s="159"/>
      <c r="BGZ48" s="165"/>
      <c r="BHA48" s="159"/>
      <c r="BHB48" s="165"/>
      <c r="BHC48" s="159"/>
      <c r="BHD48" s="165"/>
      <c r="BHE48" s="159"/>
      <c r="BHF48" s="165"/>
      <c r="BHG48" s="159"/>
      <c r="BHH48" s="165"/>
      <c r="BHI48" s="159"/>
      <c r="BHJ48" s="165"/>
      <c r="BHK48" s="159"/>
      <c r="BHL48" s="165"/>
      <c r="BHM48" s="159"/>
      <c r="BHN48" s="165"/>
      <c r="BHO48" s="159"/>
      <c r="BHP48" s="165"/>
      <c r="BHQ48" s="159"/>
      <c r="BHR48" s="165"/>
      <c r="BHS48" s="159"/>
      <c r="BHT48" s="165"/>
      <c r="BHU48" s="159"/>
      <c r="BHV48" s="165"/>
      <c r="BHW48" s="159"/>
      <c r="BHX48" s="165"/>
      <c r="BHY48" s="159"/>
      <c r="BHZ48" s="165"/>
      <c r="BIA48" s="159"/>
      <c r="BIB48" s="165"/>
      <c r="BIC48" s="159"/>
      <c r="BID48" s="165"/>
      <c r="BIE48" s="159"/>
      <c r="BIF48" s="165"/>
      <c r="BIG48" s="159"/>
      <c r="BIH48" s="165"/>
      <c r="BII48" s="159"/>
      <c r="BIJ48" s="165"/>
      <c r="BIK48" s="159"/>
      <c r="BIL48" s="165"/>
      <c r="BIM48" s="159"/>
      <c r="BIN48" s="165"/>
      <c r="BIO48" s="159"/>
      <c r="BIP48" s="165"/>
      <c r="BIQ48" s="159"/>
      <c r="BIR48" s="165"/>
      <c r="BIS48" s="159"/>
      <c r="BIT48" s="165"/>
      <c r="BIU48" s="159"/>
      <c r="BIV48" s="165"/>
      <c r="BIW48" s="159"/>
      <c r="BIX48" s="165"/>
      <c r="BIY48" s="159"/>
      <c r="BIZ48" s="165"/>
      <c r="BJA48" s="159"/>
      <c r="BJB48" s="165"/>
      <c r="BJC48" s="159"/>
      <c r="BJD48" s="165"/>
      <c r="BJE48" s="159"/>
      <c r="BJF48" s="165"/>
      <c r="BJG48" s="159"/>
      <c r="BJH48" s="165"/>
      <c r="BJI48" s="159"/>
      <c r="BJJ48" s="165"/>
      <c r="BJK48" s="159"/>
      <c r="BJL48" s="165"/>
      <c r="BJM48" s="159"/>
      <c r="BJN48" s="165"/>
      <c r="BJO48" s="159"/>
      <c r="BJP48" s="165"/>
      <c r="BJQ48" s="159"/>
      <c r="BJR48" s="165"/>
      <c r="BJS48" s="159"/>
      <c r="BJT48" s="165"/>
      <c r="BJU48" s="159"/>
      <c r="BJV48" s="165"/>
      <c r="BJW48" s="159"/>
      <c r="BJX48" s="165"/>
      <c r="BJY48" s="159"/>
      <c r="BJZ48" s="165"/>
      <c r="BKA48" s="159"/>
      <c r="BKB48" s="165"/>
      <c r="BKC48" s="159"/>
      <c r="BKD48" s="165"/>
      <c r="BKE48" s="159"/>
      <c r="BKF48" s="165"/>
      <c r="BKG48" s="159"/>
      <c r="BKH48" s="165"/>
      <c r="BKI48" s="159"/>
      <c r="BKJ48" s="165"/>
      <c r="BKK48" s="159"/>
      <c r="BKL48" s="165"/>
      <c r="BKM48" s="159"/>
      <c r="BKN48" s="165"/>
      <c r="BKO48" s="159"/>
      <c r="BKP48" s="165"/>
      <c r="BKQ48" s="159"/>
      <c r="BKR48" s="165"/>
      <c r="BKS48" s="159"/>
      <c r="BKT48" s="165"/>
      <c r="BKU48" s="159"/>
      <c r="BKV48" s="165"/>
      <c r="BKW48" s="159"/>
      <c r="BKX48" s="165"/>
      <c r="BKY48" s="159"/>
      <c r="BKZ48" s="165"/>
      <c r="BLA48" s="159"/>
      <c r="BLB48" s="165"/>
      <c r="BLC48" s="159"/>
      <c r="BLD48" s="165"/>
      <c r="BLE48" s="159"/>
      <c r="BLF48" s="165"/>
      <c r="BLG48" s="159"/>
      <c r="BLH48" s="165"/>
      <c r="BLI48" s="159"/>
      <c r="BLJ48" s="165"/>
      <c r="BLK48" s="159"/>
      <c r="BLL48" s="165"/>
      <c r="BLM48" s="159"/>
      <c r="BLN48" s="165"/>
      <c r="BLO48" s="159"/>
      <c r="BLP48" s="165"/>
      <c r="BLQ48" s="159"/>
      <c r="BLR48" s="165"/>
      <c r="BLS48" s="159"/>
      <c r="BLT48" s="165"/>
      <c r="BLU48" s="159"/>
      <c r="BLV48" s="165"/>
      <c r="BLW48" s="159"/>
      <c r="BLX48" s="165"/>
      <c r="BLY48" s="159"/>
      <c r="BLZ48" s="165"/>
      <c r="BMA48" s="159"/>
      <c r="BMB48" s="165"/>
      <c r="BMC48" s="159"/>
      <c r="BMD48" s="165"/>
      <c r="BME48" s="159"/>
      <c r="BMF48" s="165"/>
      <c r="BMG48" s="159"/>
      <c r="BMH48" s="165"/>
      <c r="BMI48" s="159"/>
      <c r="BMJ48" s="165"/>
      <c r="BMK48" s="159"/>
      <c r="BML48" s="165"/>
      <c r="BMM48" s="159"/>
      <c r="BMN48" s="165"/>
      <c r="BMO48" s="159"/>
      <c r="BMP48" s="165"/>
      <c r="BMQ48" s="159"/>
      <c r="BMR48" s="165"/>
      <c r="BMS48" s="159"/>
      <c r="BMT48" s="165"/>
      <c r="BMU48" s="159"/>
      <c r="BMV48" s="165"/>
      <c r="BMW48" s="159"/>
      <c r="BMX48" s="165"/>
      <c r="BMY48" s="159"/>
      <c r="BMZ48" s="165"/>
      <c r="BNA48" s="159"/>
      <c r="BNB48" s="165"/>
      <c r="BNC48" s="159"/>
      <c r="BND48" s="165"/>
      <c r="BNE48" s="159"/>
      <c r="BNF48" s="165"/>
      <c r="BNG48" s="159"/>
      <c r="BNH48" s="165"/>
      <c r="BNI48" s="159"/>
      <c r="BNJ48" s="165"/>
      <c r="BNK48" s="159"/>
      <c r="BNL48" s="165"/>
      <c r="BNM48" s="159"/>
      <c r="BNN48" s="165"/>
      <c r="BNO48" s="159"/>
      <c r="BNP48" s="165"/>
      <c r="BNQ48" s="159"/>
      <c r="BNR48" s="165"/>
      <c r="BNS48" s="159"/>
      <c r="BNT48" s="165"/>
      <c r="BNU48" s="159"/>
      <c r="BNV48" s="165"/>
      <c r="BNW48" s="159"/>
      <c r="BNX48" s="165"/>
      <c r="BNY48" s="159"/>
      <c r="BNZ48" s="165"/>
      <c r="BOA48" s="159"/>
      <c r="BOB48" s="165"/>
      <c r="BOC48" s="159"/>
      <c r="BOD48" s="165"/>
      <c r="BOE48" s="159"/>
      <c r="BOF48" s="165"/>
      <c r="BOG48" s="159"/>
      <c r="BOH48" s="165"/>
      <c r="BOI48" s="159"/>
      <c r="BOJ48" s="165"/>
      <c r="BOK48" s="159"/>
      <c r="BOL48" s="165"/>
      <c r="BOM48" s="159"/>
      <c r="BON48" s="165"/>
      <c r="BOO48" s="159"/>
      <c r="BOP48" s="165"/>
      <c r="BOQ48" s="159"/>
      <c r="BOR48" s="165"/>
      <c r="BOS48" s="159"/>
      <c r="BOT48" s="165"/>
      <c r="BOU48" s="159"/>
      <c r="BOV48" s="165"/>
      <c r="BOW48" s="159"/>
      <c r="BOX48" s="165"/>
      <c r="BOY48" s="159"/>
      <c r="BOZ48" s="165"/>
      <c r="BPA48" s="159"/>
      <c r="BPB48" s="165"/>
      <c r="BPC48" s="159"/>
      <c r="BPD48" s="165"/>
      <c r="BPE48" s="159"/>
      <c r="BPF48" s="165"/>
      <c r="BPG48" s="159"/>
      <c r="BPH48" s="165"/>
      <c r="BPI48" s="159"/>
      <c r="BPJ48" s="165"/>
      <c r="BPK48" s="159"/>
      <c r="BPL48" s="165"/>
      <c r="BPM48" s="159"/>
      <c r="BPN48" s="165"/>
      <c r="BPO48" s="159"/>
      <c r="BPP48" s="165"/>
      <c r="BPQ48" s="159"/>
      <c r="BPR48" s="165"/>
      <c r="BPS48" s="159"/>
      <c r="BPT48" s="165"/>
      <c r="BPU48" s="159"/>
      <c r="BPV48" s="165"/>
      <c r="BPW48" s="159"/>
      <c r="BPX48" s="165"/>
      <c r="BPY48" s="159"/>
      <c r="BPZ48" s="165"/>
      <c r="BQA48" s="159"/>
      <c r="BQB48" s="165"/>
      <c r="BQC48" s="159"/>
      <c r="BQD48" s="165"/>
      <c r="BQE48" s="159"/>
      <c r="BQF48" s="165"/>
      <c r="BQG48" s="159"/>
      <c r="BQH48" s="165"/>
      <c r="BQI48" s="159"/>
      <c r="BQJ48" s="165"/>
      <c r="BQK48" s="159"/>
      <c r="BQL48" s="165"/>
      <c r="BQM48" s="159"/>
      <c r="BQN48" s="165"/>
      <c r="BQO48" s="159"/>
      <c r="BQP48" s="165"/>
      <c r="BQQ48" s="159"/>
      <c r="BQR48" s="165"/>
      <c r="BQS48" s="159"/>
      <c r="BQT48" s="165"/>
      <c r="BQU48" s="159"/>
      <c r="BQV48" s="165"/>
      <c r="BQW48" s="159"/>
      <c r="BQX48" s="165"/>
      <c r="BQY48" s="159"/>
      <c r="BQZ48" s="165"/>
      <c r="BRA48" s="159"/>
      <c r="BRB48" s="165"/>
      <c r="BRC48" s="159"/>
      <c r="BRD48" s="165"/>
      <c r="BRE48" s="159"/>
      <c r="BRF48" s="165"/>
      <c r="BRG48" s="159"/>
      <c r="BRH48" s="165"/>
      <c r="BRI48" s="159"/>
      <c r="BRJ48" s="165"/>
      <c r="BRK48" s="159"/>
      <c r="BRL48" s="165"/>
      <c r="BRM48" s="159"/>
      <c r="BRN48" s="165"/>
      <c r="BRO48" s="159"/>
      <c r="BRP48" s="165"/>
      <c r="BRQ48" s="159"/>
      <c r="BRR48" s="165"/>
      <c r="BRS48" s="159"/>
      <c r="BRT48" s="165"/>
      <c r="BRU48" s="159"/>
      <c r="BRV48" s="165"/>
      <c r="BRW48" s="159"/>
      <c r="BRX48" s="165"/>
      <c r="BRY48" s="159"/>
      <c r="BRZ48" s="165"/>
      <c r="BSA48" s="159"/>
      <c r="BSB48" s="165"/>
      <c r="BSC48" s="159"/>
      <c r="BSD48" s="165"/>
      <c r="BSE48" s="159"/>
      <c r="BSF48" s="165"/>
      <c r="BSG48" s="159"/>
      <c r="BSH48" s="165"/>
      <c r="BSI48" s="159"/>
      <c r="BSJ48" s="165"/>
      <c r="BSK48" s="159"/>
      <c r="BSL48" s="165"/>
      <c r="BSM48" s="159"/>
      <c r="BSN48" s="165"/>
      <c r="BSO48" s="159"/>
      <c r="BSP48" s="165"/>
      <c r="BSQ48" s="159"/>
      <c r="BSR48" s="165"/>
      <c r="BSS48" s="159"/>
      <c r="BST48" s="165"/>
      <c r="BSU48" s="159"/>
      <c r="BSV48" s="165"/>
      <c r="BSW48" s="159"/>
      <c r="BSX48" s="165"/>
      <c r="BSY48" s="159"/>
      <c r="BSZ48" s="165"/>
      <c r="BTA48" s="159"/>
      <c r="BTB48" s="165"/>
      <c r="BTC48" s="159"/>
      <c r="BTD48" s="165"/>
      <c r="BTE48" s="159"/>
      <c r="BTF48" s="165"/>
      <c r="BTG48" s="159"/>
      <c r="BTH48" s="165"/>
      <c r="BTI48" s="159"/>
      <c r="BTJ48" s="165"/>
      <c r="BTK48" s="159"/>
      <c r="BTL48" s="165"/>
      <c r="BTM48" s="159"/>
      <c r="BTN48" s="165"/>
      <c r="BTO48" s="159"/>
      <c r="BTP48" s="165"/>
      <c r="BTQ48" s="159"/>
      <c r="BTR48" s="165"/>
      <c r="BTS48" s="159"/>
      <c r="BTT48" s="165"/>
      <c r="BTU48" s="159"/>
      <c r="BTV48" s="165"/>
      <c r="BTW48" s="159"/>
      <c r="BTX48" s="165"/>
      <c r="BTY48" s="159"/>
      <c r="BTZ48" s="165"/>
      <c r="BUA48" s="159"/>
      <c r="BUB48" s="165"/>
      <c r="BUC48" s="159"/>
      <c r="BUD48" s="165"/>
      <c r="BUE48" s="159"/>
      <c r="BUF48" s="165"/>
      <c r="BUG48" s="159"/>
      <c r="BUH48" s="165"/>
      <c r="BUI48" s="159"/>
      <c r="BUJ48" s="165"/>
      <c r="BUK48" s="159"/>
      <c r="BUL48" s="165"/>
      <c r="BUM48" s="159"/>
      <c r="BUN48" s="165"/>
      <c r="BUO48" s="159"/>
      <c r="BUP48" s="165"/>
      <c r="BUQ48" s="159"/>
      <c r="BUR48" s="165"/>
      <c r="BUS48" s="159"/>
      <c r="BUT48" s="165"/>
      <c r="BUU48" s="159"/>
      <c r="BUV48" s="165"/>
      <c r="BUW48" s="159"/>
      <c r="BUX48" s="165"/>
      <c r="BUY48" s="159"/>
      <c r="BUZ48" s="165"/>
      <c r="BVA48" s="159"/>
      <c r="BVB48" s="165"/>
      <c r="BVC48" s="159"/>
      <c r="BVD48" s="165"/>
      <c r="BVE48" s="159"/>
      <c r="BVF48" s="165"/>
      <c r="BVG48" s="159"/>
      <c r="BVH48" s="165"/>
      <c r="BVI48" s="159"/>
      <c r="BVJ48" s="165"/>
      <c r="BVK48" s="159"/>
      <c r="BVL48" s="165"/>
      <c r="BVM48" s="159"/>
      <c r="BVN48" s="165"/>
      <c r="BVO48" s="159"/>
      <c r="BVP48" s="165"/>
      <c r="BVQ48" s="159"/>
      <c r="BVR48" s="165"/>
      <c r="BVS48" s="159"/>
      <c r="BVT48" s="165"/>
      <c r="BVU48" s="159"/>
      <c r="BVV48" s="165"/>
      <c r="BVW48" s="159"/>
      <c r="BVX48" s="165"/>
      <c r="BVY48" s="159"/>
      <c r="BVZ48" s="165"/>
      <c r="BWA48" s="159"/>
      <c r="BWB48" s="165"/>
      <c r="BWC48" s="159"/>
      <c r="BWD48" s="165"/>
      <c r="BWE48" s="159"/>
      <c r="BWF48" s="165"/>
      <c r="BWG48" s="159"/>
      <c r="BWH48" s="165"/>
      <c r="BWI48" s="159"/>
      <c r="BWJ48" s="165"/>
      <c r="BWK48" s="159"/>
      <c r="BWL48" s="165"/>
      <c r="BWM48" s="159"/>
      <c r="BWN48" s="165"/>
      <c r="BWO48" s="159"/>
      <c r="BWP48" s="165"/>
      <c r="BWQ48" s="159"/>
      <c r="BWR48" s="165"/>
      <c r="BWS48" s="159"/>
      <c r="BWT48" s="165"/>
      <c r="BWU48" s="159"/>
      <c r="BWV48" s="165"/>
      <c r="BWW48" s="159"/>
      <c r="BWX48" s="165"/>
      <c r="BWY48" s="159"/>
      <c r="BWZ48" s="165"/>
      <c r="BXA48" s="159"/>
      <c r="BXB48" s="165"/>
      <c r="BXC48" s="159"/>
      <c r="BXD48" s="165"/>
      <c r="BXE48" s="159"/>
      <c r="BXF48" s="165"/>
      <c r="BXG48" s="159"/>
      <c r="BXH48" s="165"/>
      <c r="BXI48" s="159"/>
      <c r="BXJ48" s="165"/>
      <c r="BXK48" s="159"/>
      <c r="BXL48" s="165"/>
      <c r="BXM48" s="159"/>
      <c r="BXN48" s="165"/>
      <c r="BXO48" s="159"/>
      <c r="BXP48" s="165"/>
      <c r="BXQ48" s="159"/>
      <c r="BXR48" s="165"/>
      <c r="BXS48" s="159"/>
      <c r="BXT48" s="165"/>
      <c r="BXU48" s="159"/>
      <c r="BXV48" s="165"/>
      <c r="BXW48" s="159"/>
      <c r="BXX48" s="165"/>
      <c r="BXY48" s="159"/>
      <c r="BXZ48" s="165"/>
      <c r="BYA48" s="159"/>
      <c r="BYB48" s="165"/>
      <c r="BYC48" s="159"/>
      <c r="BYD48" s="165"/>
      <c r="BYE48" s="159"/>
      <c r="BYF48" s="165"/>
      <c r="BYG48" s="159"/>
      <c r="BYH48" s="165"/>
      <c r="BYI48" s="159"/>
      <c r="BYJ48" s="165"/>
      <c r="BYK48" s="159"/>
      <c r="BYL48" s="165"/>
      <c r="BYM48" s="159"/>
      <c r="BYN48" s="165"/>
      <c r="BYO48" s="159"/>
      <c r="BYP48" s="165"/>
      <c r="BYQ48" s="159"/>
      <c r="BYR48" s="165"/>
      <c r="BYS48" s="159"/>
      <c r="BYT48" s="165"/>
      <c r="BYU48" s="159"/>
      <c r="BYV48" s="165"/>
      <c r="BYW48" s="159"/>
      <c r="BYX48" s="165"/>
      <c r="BYY48" s="159"/>
      <c r="BYZ48" s="165"/>
      <c r="BZA48" s="159"/>
      <c r="BZB48" s="165"/>
      <c r="BZC48" s="159"/>
      <c r="BZD48" s="165"/>
      <c r="BZE48" s="159"/>
      <c r="BZF48" s="165"/>
      <c r="BZG48" s="159"/>
      <c r="BZH48" s="165"/>
      <c r="BZI48" s="159"/>
      <c r="BZJ48" s="165"/>
      <c r="BZK48" s="159"/>
      <c r="BZL48" s="165"/>
      <c r="BZM48" s="159"/>
      <c r="BZN48" s="165"/>
      <c r="BZO48" s="159"/>
      <c r="BZP48" s="165"/>
      <c r="BZQ48" s="159"/>
      <c r="BZR48" s="165"/>
      <c r="BZS48" s="159"/>
      <c r="BZT48" s="165"/>
      <c r="BZU48" s="159"/>
      <c r="BZV48" s="165"/>
      <c r="BZW48" s="159"/>
      <c r="BZX48" s="165"/>
      <c r="BZY48" s="159"/>
      <c r="BZZ48" s="165"/>
      <c r="CAA48" s="159"/>
      <c r="CAB48" s="165"/>
      <c r="CAC48" s="159"/>
      <c r="CAD48" s="165"/>
      <c r="CAE48" s="159"/>
      <c r="CAF48" s="165"/>
      <c r="CAG48" s="159"/>
      <c r="CAH48" s="165"/>
      <c r="CAI48" s="159"/>
      <c r="CAJ48" s="165"/>
      <c r="CAK48" s="159"/>
      <c r="CAL48" s="165"/>
      <c r="CAM48" s="159"/>
      <c r="CAN48" s="165"/>
      <c r="CAO48" s="159"/>
      <c r="CAP48" s="165"/>
      <c r="CAQ48" s="159"/>
      <c r="CAR48" s="165"/>
      <c r="CAS48" s="159"/>
      <c r="CAT48" s="165"/>
      <c r="CAU48" s="159"/>
      <c r="CAV48" s="165"/>
      <c r="CAW48" s="159"/>
      <c r="CAX48" s="165"/>
      <c r="CAY48" s="159"/>
      <c r="CAZ48" s="165"/>
      <c r="CBA48" s="159"/>
      <c r="CBB48" s="165"/>
      <c r="CBC48" s="159"/>
      <c r="CBD48" s="165"/>
      <c r="CBE48" s="159"/>
      <c r="CBF48" s="165"/>
      <c r="CBG48" s="159"/>
      <c r="CBH48" s="165"/>
      <c r="CBI48" s="159"/>
      <c r="CBJ48" s="165"/>
      <c r="CBK48" s="159"/>
      <c r="CBL48" s="165"/>
      <c r="CBM48" s="159"/>
      <c r="CBN48" s="165"/>
      <c r="CBO48" s="159"/>
      <c r="CBP48" s="165"/>
      <c r="CBQ48" s="159"/>
      <c r="CBR48" s="165"/>
      <c r="CBS48" s="159"/>
      <c r="CBT48" s="165"/>
      <c r="CBU48" s="159"/>
      <c r="CBV48" s="165"/>
      <c r="CBW48" s="159"/>
      <c r="CBX48" s="165"/>
      <c r="CBY48" s="159"/>
      <c r="CBZ48" s="165"/>
      <c r="CCA48" s="159"/>
      <c r="CCB48" s="165"/>
      <c r="CCC48" s="159"/>
      <c r="CCD48" s="165"/>
      <c r="CCE48" s="159"/>
      <c r="CCF48" s="165"/>
      <c r="CCG48" s="159"/>
      <c r="CCH48" s="165"/>
      <c r="CCI48" s="159"/>
      <c r="CCJ48" s="165"/>
      <c r="CCK48" s="159"/>
      <c r="CCL48" s="165"/>
      <c r="CCM48" s="159"/>
      <c r="CCN48" s="165"/>
      <c r="CCO48" s="159"/>
      <c r="CCP48" s="165"/>
      <c r="CCQ48" s="159"/>
      <c r="CCR48" s="165"/>
      <c r="CCS48" s="159"/>
      <c r="CCT48" s="165"/>
      <c r="CCU48" s="159"/>
      <c r="CCV48" s="165"/>
      <c r="CCW48" s="159"/>
      <c r="CCX48" s="165"/>
      <c r="CCY48" s="159"/>
      <c r="CCZ48" s="165"/>
      <c r="CDA48" s="159"/>
      <c r="CDB48" s="165"/>
      <c r="CDC48" s="159"/>
      <c r="CDD48" s="165"/>
      <c r="CDE48" s="159"/>
      <c r="CDF48" s="165"/>
      <c r="CDG48" s="159"/>
      <c r="CDH48" s="165"/>
      <c r="CDI48" s="159"/>
      <c r="CDJ48" s="165"/>
      <c r="CDK48" s="159"/>
      <c r="CDL48" s="165"/>
      <c r="CDM48" s="159"/>
      <c r="CDN48" s="165"/>
      <c r="CDO48" s="159"/>
      <c r="CDP48" s="165"/>
      <c r="CDQ48" s="159"/>
      <c r="CDR48" s="165"/>
      <c r="CDS48" s="159"/>
      <c r="CDT48" s="165"/>
      <c r="CDU48" s="159"/>
      <c r="CDV48" s="165"/>
      <c r="CDW48" s="159"/>
      <c r="CDX48" s="165"/>
      <c r="CDY48" s="159"/>
      <c r="CDZ48" s="165"/>
      <c r="CEA48" s="159"/>
      <c r="CEB48" s="165"/>
      <c r="CEC48" s="159"/>
      <c r="CED48" s="165"/>
      <c r="CEE48" s="159"/>
      <c r="CEF48" s="165"/>
      <c r="CEG48" s="159"/>
      <c r="CEH48" s="165"/>
      <c r="CEI48" s="159"/>
      <c r="CEJ48" s="165"/>
      <c r="CEK48" s="159"/>
      <c r="CEL48" s="165"/>
      <c r="CEM48" s="159"/>
      <c r="CEN48" s="165"/>
      <c r="CEO48" s="159"/>
      <c r="CEP48" s="165"/>
      <c r="CEQ48" s="159"/>
      <c r="CER48" s="165"/>
      <c r="CES48" s="159"/>
      <c r="CET48" s="165"/>
      <c r="CEU48" s="159"/>
      <c r="CEV48" s="165"/>
      <c r="CEW48" s="159"/>
      <c r="CEX48" s="165"/>
      <c r="CEY48" s="159"/>
      <c r="CEZ48" s="165"/>
      <c r="CFA48" s="159"/>
      <c r="CFB48" s="165"/>
      <c r="CFC48" s="159"/>
      <c r="CFD48" s="165"/>
      <c r="CFE48" s="159"/>
      <c r="CFF48" s="165"/>
      <c r="CFG48" s="159"/>
      <c r="CFH48" s="165"/>
      <c r="CFI48" s="159"/>
      <c r="CFJ48" s="165"/>
      <c r="CFK48" s="159"/>
      <c r="CFL48" s="165"/>
      <c r="CFM48" s="159"/>
      <c r="CFN48" s="165"/>
      <c r="CFO48" s="159"/>
      <c r="CFP48" s="165"/>
      <c r="CFQ48" s="159"/>
      <c r="CFR48" s="165"/>
      <c r="CFS48" s="159"/>
      <c r="CFT48" s="165"/>
      <c r="CFU48" s="159"/>
      <c r="CFV48" s="165"/>
      <c r="CFW48" s="159"/>
      <c r="CFX48" s="165"/>
      <c r="CFY48" s="159"/>
      <c r="CFZ48" s="165"/>
      <c r="CGA48" s="159"/>
      <c r="CGB48" s="165"/>
      <c r="CGC48" s="159"/>
      <c r="CGD48" s="165"/>
      <c r="CGE48" s="159"/>
      <c r="CGF48" s="165"/>
      <c r="CGG48" s="159"/>
      <c r="CGH48" s="165"/>
      <c r="CGI48" s="159"/>
      <c r="CGJ48" s="165"/>
      <c r="CGK48" s="159"/>
      <c r="CGL48" s="165"/>
      <c r="CGM48" s="159"/>
      <c r="CGN48" s="165"/>
      <c r="CGO48" s="159"/>
      <c r="CGP48" s="165"/>
      <c r="CGQ48" s="159"/>
      <c r="CGR48" s="165"/>
      <c r="CGS48" s="159"/>
      <c r="CGT48" s="165"/>
      <c r="CGU48" s="159"/>
      <c r="CGV48" s="165"/>
      <c r="CGW48" s="159"/>
      <c r="CGX48" s="165"/>
      <c r="CGY48" s="159"/>
      <c r="CGZ48" s="165"/>
      <c r="CHA48" s="159"/>
      <c r="CHB48" s="165"/>
      <c r="CHC48" s="159"/>
      <c r="CHD48" s="165"/>
      <c r="CHE48" s="159"/>
      <c r="CHF48" s="165"/>
      <c r="CHG48" s="159"/>
      <c r="CHH48" s="165"/>
      <c r="CHI48" s="159"/>
      <c r="CHJ48" s="165"/>
      <c r="CHK48" s="159"/>
      <c r="CHL48" s="165"/>
      <c r="CHM48" s="159"/>
      <c r="CHN48" s="165"/>
      <c r="CHO48" s="159"/>
      <c r="CHP48" s="165"/>
      <c r="CHQ48" s="159"/>
      <c r="CHR48" s="165"/>
      <c r="CHS48" s="159"/>
      <c r="CHT48" s="165"/>
      <c r="CHU48" s="159"/>
      <c r="CHV48" s="165"/>
      <c r="CHW48" s="159"/>
      <c r="CHX48" s="165"/>
      <c r="CHY48" s="159"/>
      <c r="CHZ48" s="165"/>
      <c r="CIA48" s="159"/>
      <c r="CIB48" s="165"/>
      <c r="CIC48" s="159"/>
      <c r="CID48" s="165"/>
      <c r="CIE48" s="159"/>
      <c r="CIF48" s="165"/>
      <c r="CIG48" s="159"/>
      <c r="CIH48" s="165"/>
      <c r="CII48" s="159"/>
      <c r="CIJ48" s="165"/>
      <c r="CIK48" s="159"/>
      <c r="CIL48" s="165"/>
      <c r="CIM48" s="159"/>
      <c r="CIN48" s="165"/>
      <c r="CIO48" s="159"/>
      <c r="CIP48" s="165"/>
      <c r="CIQ48" s="159"/>
      <c r="CIR48" s="165"/>
      <c r="CIS48" s="159"/>
      <c r="CIT48" s="165"/>
      <c r="CIU48" s="159"/>
      <c r="CIV48" s="165"/>
      <c r="CIW48" s="159"/>
      <c r="CIX48" s="165"/>
      <c r="CIY48" s="159"/>
      <c r="CIZ48" s="165"/>
      <c r="CJA48" s="159"/>
      <c r="CJB48" s="165"/>
      <c r="CJC48" s="159"/>
      <c r="CJD48" s="165"/>
      <c r="CJE48" s="159"/>
      <c r="CJF48" s="165"/>
      <c r="CJG48" s="159"/>
      <c r="CJH48" s="165"/>
      <c r="CJI48" s="159"/>
      <c r="CJJ48" s="165"/>
      <c r="CJK48" s="159"/>
      <c r="CJL48" s="165"/>
      <c r="CJM48" s="159"/>
      <c r="CJN48" s="165"/>
      <c r="CJO48" s="159"/>
      <c r="CJP48" s="165"/>
      <c r="CJQ48" s="159"/>
      <c r="CJR48" s="165"/>
      <c r="CJS48" s="159"/>
      <c r="CJT48" s="165"/>
      <c r="CJU48" s="159"/>
      <c r="CJV48" s="165"/>
      <c r="CJW48" s="159"/>
      <c r="CJX48" s="165"/>
      <c r="CJY48" s="159"/>
      <c r="CJZ48" s="165"/>
      <c r="CKA48" s="159"/>
      <c r="CKB48" s="165"/>
      <c r="CKC48" s="159"/>
      <c r="CKD48" s="165"/>
      <c r="CKE48" s="159"/>
      <c r="CKF48" s="165"/>
      <c r="CKG48" s="159"/>
      <c r="CKH48" s="165"/>
      <c r="CKI48" s="159"/>
      <c r="CKJ48" s="165"/>
      <c r="CKK48" s="159"/>
      <c r="CKL48" s="165"/>
      <c r="CKM48" s="159"/>
      <c r="CKN48" s="165"/>
      <c r="CKO48" s="159"/>
      <c r="CKP48" s="165"/>
      <c r="CKQ48" s="159"/>
      <c r="CKR48" s="165"/>
      <c r="CKS48" s="159"/>
      <c r="CKT48" s="165"/>
      <c r="CKU48" s="159"/>
      <c r="CKV48" s="165"/>
      <c r="CKW48" s="159"/>
      <c r="CKX48" s="165"/>
      <c r="CKY48" s="159"/>
      <c r="CKZ48" s="165"/>
      <c r="CLA48" s="159"/>
      <c r="CLB48" s="165"/>
      <c r="CLC48" s="159"/>
      <c r="CLD48" s="165"/>
      <c r="CLE48" s="159"/>
      <c r="CLF48" s="165"/>
      <c r="CLG48" s="159"/>
      <c r="CLH48" s="165"/>
      <c r="CLI48" s="159"/>
      <c r="CLJ48" s="165"/>
      <c r="CLK48" s="159"/>
      <c r="CLL48" s="165"/>
      <c r="CLM48" s="159"/>
      <c r="CLN48" s="165"/>
      <c r="CLO48" s="159"/>
      <c r="CLP48" s="165"/>
      <c r="CLQ48" s="159"/>
      <c r="CLR48" s="165"/>
      <c r="CLS48" s="159"/>
      <c r="CLT48" s="165"/>
      <c r="CLU48" s="159"/>
      <c r="CLV48" s="165"/>
      <c r="CLW48" s="159"/>
      <c r="CLX48" s="165"/>
      <c r="CLY48" s="159"/>
      <c r="CLZ48" s="165"/>
      <c r="CMA48" s="159"/>
      <c r="CMB48" s="165"/>
      <c r="CMC48" s="159"/>
      <c r="CMD48" s="165"/>
      <c r="CME48" s="159"/>
      <c r="CMF48" s="165"/>
      <c r="CMG48" s="159"/>
      <c r="CMH48" s="165"/>
      <c r="CMI48" s="159"/>
      <c r="CMJ48" s="165"/>
      <c r="CMK48" s="159"/>
      <c r="CML48" s="165"/>
      <c r="CMM48" s="159"/>
      <c r="CMN48" s="165"/>
      <c r="CMO48" s="159"/>
      <c r="CMP48" s="165"/>
      <c r="CMQ48" s="159"/>
      <c r="CMR48" s="165"/>
      <c r="CMS48" s="159"/>
      <c r="CMT48" s="165"/>
      <c r="CMU48" s="159"/>
      <c r="CMV48" s="165"/>
      <c r="CMW48" s="159"/>
      <c r="CMX48" s="165"/>
      <c r="CMY48" s="159"/>
      <c r="CMZ48" s="165"/>
      <c r="CNA48" s="159"/>
      <c r="CNB48" s="165"/>
      <c r="CNC48" s="159"/>
      <c r="CND48" s="165"/>
      <c r="CNE48" s="159"/>
      <c r="CNF48" s="165"/>
      <c r="CNG48" s="159"/>
      <c r="CNH48" s="165"/>
      <c r="CNI48" s="159"/>
      <c r="CNJ48" s="165"/>
      <c r="CNK48" s="159"/>
      <c r="CNL48" s="165"/>
      <c r="CNM48" s="159"/>
      <c r="CNN48" s="165"/>
      <c r="CNO48" s="159"/>
      <c r="CNP48" s="165"/>
      <c r="CNQ48" s="159"/>
      <c r="CNR48" s="165"/>
      <c r="CNS48" s="159"/>
      <c r="CNT48" s="165"/>
      <c r="CNU48" s="159"/>
      <c r="CNV48" s="165"/>
      <c r="CNW48" s="159"/>
      <c r="CNX48" s="165"/>
      <c r="CNY48" s="159"/>
      <c r="CNZ48" s="165"/>
      <c r="COA48" s="159"/>
      <c r="COB48" s="165"/>
      <c r="COC48" s="159"/>
      <c r="COD48" s="165"/>
      <c r="COE48" s="159"/>
      <c r="COF48" s="165"/>
      <c r="COG48" s="159"/>
      <c r="COH48" s="165"/>
      <c r="COI48" s="159"/>
      <c r="COJ48" s="165"/>
      <c r="COK48" s="159"/>
      <c r="COL48" s="165"/>
      <c r="COM48" s="159"/>
      <c r="CON48" s="165"/>
      <c r="COO48" s="159"/>
      <c r="COP48" s="165"/>
      <c r="COQ48" s="159"/>
      <c r="COR48" s="165"/>
      <c r="COS48" s="159"/>
      <c r="COT48" s="165"/>
      <c r="COU48" s="159"/>
      <c r="COV48" s="165"/>
      <c r="COW48" s="159"/>
      <c r="COX48" s="165"/>
      <c r="COY48" s="159"/>
      <c r="COZ48" s="165"/>
      <c r="CPA48" s="159"/>
      <c r="CPB48" s="165"/>
      <c r="CPC48" s="159"/>
      <c r="CPD48" s="165"/>
      <c r="CPE48" s="159"/>
      <c r="CPF48" s="165"/>
      <c r="CPG48" s="159"/>
      <c r="CPH48" s="165"/>
      <c r="CPI48" s="159"/>
      <c r="CPJ48" s="165"/>
      <c r="CPK48" s="159"/>
      <c r="CPL48" s="165"/>
      <c r="CPM48" s="159"/>
      <c r="CPN48" s="165"/>
      <c r="CPO48" s="159"/>
      <c r="CPP48" s="165"/>
      <c r="CPQ48" s="159"/>
      <c r="CPR48" s="165"/>
      <c r="CPS48" s="159"/>
      <c r="CPT48" s="165"/>
      <c r="CPU48" s="159"/>
      <c r="CPV48" s="165"/>
      <c r="CPW48" s="159"/>
      <c r="CPX48" s="165"/>
      <c r="CPY48" s="159"/>
      <c r="CPZ48" s="165"/>
      <c r="CQA48" s="159"/>
      <c r="CQB48" s="165"/>
      <c r="CQC48" s="159"/>
      <c r="CQD48" s="165"/>
      <c r="CQE48" s="159"/>
      <c r="CQF48" s="165"/>
      <c r="CQG48" s="159"/>
      <c r="CQH48" s="165"/>
      <c r="CQI48" s="159"/>
      <c r="CQJ48" s="165"/>
      <c r="CQK48" s="159"/>
      <c r="CQL48" s="165"/>
      <c r="CQM48" s="159"/>
      <c r="CQN48" s="165"/>
      <c r="CQO48" s="159"/>
      <c r="CQP48" s="165"/>
      <c r="CQQ48" s="159"/>
      <c r="CQR48" s="165"/>
      <c r="CQS48" s="159"/>
      <c r="CQT48" s="165"/>
      <c r="CQU48" s="159"/>
      <c r="CQV48" s="165"/>
      <c r="CQW48" s="159"/>
      <c r="CQX48" s="165"/>
      <c r="CQY48" s="159"/>
      <c r="CQZ48" s="165"/>
      <c r="CRA48" s="159"/>
      <c r="CRB48" s="165"/>
      <c r="CRC48" s="159"/>
      <c r="CRD48" s="165"/>
      <c r="CRE48" s="159"/>
      <c r="CRF48" s="165"/>
      <c r="CRG48" s="159"/>
      <c r="CRH48" s="165"/>
      <c r="CRI48" s="159"/>
      <c r="CRJ48" s="165"/>
      <c r="CRK48" s="159"/>
      <c r="CRL48" s="165"/>
      <c r="CRM48" s="159"/>
      <c r="CRN48" s="165"/>
      <c r="CRO48" s="159"/>
      <c r="CRP48" s="165"/>
      <c r="CRQ48" s="159"/>
      <c r="CRR48" s="165"/>
      <c r="CRS48" s="159"/>
      <c r="CRT48" s="165"/>
      <c r="CRU48" s="159"/>
      <c r="CRV48" s="165"/>
      <c r="CRW48" s="159"/>
      <c r="CRX48" s="165"/>
      <c r="CRY48" s="159"/>
      <c r="CRZ48" s="165"/>
      <c r="CSA48" s="159"/>
      <c r="CSB48" s="165"/>
      <c r="CSC48" s="159"/>
      <c r="CSD48" s="165"/>
      <c r="CSE48" s="159"/>
      <c r="CSF48" s="165"/>
      <c r="CSG48" s="159"/>
      <c r="CSH48" s="165"/>
      <c r="CSI48" s="159"/>
      <c r="CSJ48" s="165"/>
      <c r="CSK48" s="159"/>
      <c r="CSL48" s="165"/>
      <c r="CSM48" s="159"/>
      <c r="CSN48" s="165"/>
      <c r="CSO48" s="159"/>
      <c r="CSP48" s="165"/>
      <c r="CSQ48" s="159"/>
      <c r="CSR48" s="165"/>
      <c r="CSS48" s="159"/>
      <c r="CST48" s="165"/>
      <c r="CSU48" s="159"/>
      <c r="CSV48" s="165"/>
      <c r="CSW48" s="159"/>
      <c r="CSX48" s="165"/>
      <c r="CSY48" s="159"/>
      <c r="CSZ48" s="165"/>
      <c r="CTA48" s="159"/>
      <c r="CTB48" s="165"/>
      <c r="CTC48" s="159"/>
      <c r="CTD48" s="165"/>
      <c r="CTE48" s="159"/>
      <c r="CTF48" s="165"/>
      <c r="CTG48" s="159"/>
      <c r="CTH48" s="165"/>
      <c r="CTI48" s="159"/>
      <c r="CTJ48" s="165"/>
      <c r="CTK48" s="159"/>
      <c r="CTL48" s="165"/>
      <c r="CTM48" s="159"/>
      <c r="CTN48" s="165"/>
      <c r="CTO48" s="159"/>
      <c r="CTP48" s="165"/>
      <c r="CTQ48" s="159"/>
      <c r="CTR48" s="165"/>
      <c r="CTS48" s="159"/>
      <c r="CTT48" s="165"/>
      <c r="CTU48" s="159"/>
      <c r="CTV48" s="165"/>
      <c r="CTW48" s="159"/>
      <c r="CTX48" s="165"/>
      <c r="CTY48" s="159"/>
      <c r="CTZ48" s="165"/>
      <c r="CUA48" s="159"/>
      <c r="CUB48" s="165"/>
      <c r="CUC48" s="159"/>
      <c r="CUD48" s="165"/>
      <c r="CUE48" s="159"/>
      <c r="CUF48" s="165"/>
      <c r="CUG48" s="159"/>
      <c r="CUH48" s="165"/>
      <c r="CUI48" s="159"/>
      <c r="CUJ48" s="165"/>
      <c r="CUK48" s="159"/>
      <c r="CUL48" s="165"/>
      <c r="CUM48" s="159"/>
      <c r="CUN48" s="165"/>
      <c r="CUO48" s="159"/>
      <c r="CUP48" s="165"/>
      <c r="CUQ48" s="159"/>
      <c r="CUR48" s="165"/>
      <c r="CUS48" s="159"/>
      <c r="CUT48" s="165"/>
      <c r="CUU48" s="159"/>
      <c r="CUV48" s="165"/>
      <c r="CUW48" s="159"/>
      <c r="CUX48" s="165"/>
      <c r="CUY48" s="159"/>
      <c r="CUZ48" s="165"/>
      <c r="CVA48" s="159"/>
      <c r="CVB48" s="165"/>
      <c r="CVC48" s="159"/>
      <c r="CVD48" s="165"/>
      <c r="CVE48" s="159"/>
      <c r="CVF48" s="165"/>
      <c r="CVG48" s="159"/>
      <c r="CVH48" s="165"/>
      <c r="CVI48" s="159"/>
      <c r="CVJ48" s="165"/>
      <c r="CVK48" s="159"/>
      <c r="CVL48" s="165"/>
      <c r="CVM48" s="159"/>
      <c r="CVN48" s="165"/>
      <c r="CVO48" s="159"/>
      <c r="CVP48" s="165"/>
      <c r="CVQ48" s="159"/>
      <c r="CVR48" s="165"/>
      <c r="CVS48" s="159"/>
      <c r="CVT48" s="165"/>
      <c r="CVU48" s="159"/>
      <c r="CVV48" s="165"/>
      <c r="CVW48" s="159"/>
      <c r="CVX48" s="165"/>
      <c r="CVY48" s="159"/>
      <c r="CVZ48" s="165"/>
      <c r="CWA48" s="159"/>
      <c r="CWB48" s="165"/>
      <c r="CWC48" s="159"/>
      <c r="CWD48" s="165"/>
      <c r="CWE48" s="159"/>
      <c r="CWF48" s="165"/>
      <c r="CWG48" s="159"/>
      <c r="CWH48" s="165"/>
      <c r="CWI48" s="159"/>
      <c r="CWJ48" s="165"/>
      <c r="CWK48" s="159"/>
      <c r="CWL48" s="165"/>
      <c r="CWM48" s="159"/>
      <c r="CWN48" s="165"/>
      <c r="CWO48" s="159"/>
      <c r="CWP48" s="165"/>
      <c r="CWQ48" s="159"/>
      <c r="CWR48" s="165"/>
      <c r="CWS48" s="159"/>
      <c r="CWT48" s="165"/>
      <c r="CWU48" s="159"/>
      <c r="CWV48" s="165"/>
      <c r="CWW48" s="159"/>
      <c r="CWX48" s="165"/>
      <c r="CWY48" s="159"/>
      <c r="CWZ48" s="165"/>
      <c r="CXA48" s="159"/>
      <c r="CXB48" s="165"/>
      <c r="CXC48" s="159"/>
      <c r="CXD48" s="165"/>
      <c r="CXE48" s="159"/>
      <c r="CXF48" s="165"/>
      <c r="CXG48" s="159"/>
      <c r="CXH48" s="165"/>
      <c r="CXI48" s="159"/>
      <c r="CXJ48" s="165"/>
      <c r="CXK48" s="159"/>
      <c r="CXL48" s="165"/>
      <c r="CXM48" s="159"/>
      <c r="CXN48" s="165"/>
      <c r="CXO48" s="159"/>
      <c r="CXP48" s="165"/>
      <c r="CXQ48" s="159"/>
      <c r="CXR48" s="165"/>
      <c r="CXS48" s="159"/>
      <c r="CXT48" s="165"/>
      <c r="CXU48" s="159"/>
      <c r="CXV48" s="165"/>
      <c r="CXW48" s="159"/>
      <c r="CXX48" s="165"/>
      <c r="CXY48" s="159"/>
      <c r="CXZ48" s="165"/>
      <c r="CYA48" s="159"/>
      <c r="CYB48" s="165"/>
      <c r="CYC48" s="159"/>
      <c r="CYD48" s="165"/>
      <c r="CYE48" s="159"/>
      <c r="CYF48" s="165"/>
      <c r="CYG48" s="159"/>
      <c r="CYH48" s="165"/>
      <c r="CYI48" s="159"/>
      <c r="CYJ48" s="165"/>
      <c r="CYK48" s="159"/>
      <c r="CYL48" s="165"/>
      <c r="CYM48" s="159"/>
      <c r="CYN48" s="165"/>
      <c r="CYO48" s="159"/>
      <c r="CYP48" s="165"/>
      <c r="CYQ48" s="159"/>
      <c r="CYR48" s="165"/>
      <c r="CYS48" s="159"/>
      <c r="CYT48" s="165"/>
      <c r="CYU48" s="159"/>
      <c r="CYV48" s="165"/>
      <c r="CYW48" s="159"/>
      <c r="CYX48" s="165"/>
      <c r="CYY48" s="159"/>
      <c r="CYZ48" s="165"/>
      <c r="CZA48" s="159"/>
      <c r="CZB48" s="165"/>
      <c r="CZC48" s="159"/>
      <c r="CZD48" s="165"/>
      <c r="CZE48" s="159"/>
      <c r="CZF48" s="165"/>
      <c r="CZG48" s="159"/>
      <c r="CZH48" s="165"/>
      <c r="CZI48" s="159"/>
      <c r="CZJ48" s="165"/>
      <c r="CZK48" s="159"/>
      <c r="CZL48" s="165"/>
      <c r="CZM48" s="159"/>
      <c r="CZN48" s="165"/>
      <c r="CZO48" s="159"/>
      <c r="CZP48" s="165"/>
      <c r="CZQ48" s="159"/>
      <c r="CZR48" s="165"/>
      <c r="CZS48" s="159"/>
      <c r="CZT48" s="165"/>
      <c r="CZU48" s="159"/>
      <c r="CZV48" s="165"/>
      <c r="CZW48" s="159"/>
      <c r="CZX48" s="165"/>
      <c r="CZY48" s="159"/>
      <c r="CZZ48" s="165"/>
      <c r="DAA48" s="159"/>
      <c r="DAB48" s="165"/>
      <c r="DAC48" s="159"/>
      <c r="DAD48" s="165"/>
      <c r="DAE48" s="159"/>
      <c r="DAF48" s="165"/>
      <c r="DAG48" s="159"/>
      <c r="DAH48" s="165"/>
      <c r="DAI48" s="159"/>
      <c r="DAJ48" s="165"/>
      <c r="DAK48" s="159"/>
      <c r="DAL48" s="165"/>
      <c r="DAM48" s="159"/>
      <c r="DAN48" s="165"/>
      <c r="DAO48" s="159"/>
      <c r="DAP48" s="165"/>
      <c r="DAQ48" s="159"/>
      <c r="DAR48" s="165"/>
      <c r="DAS48" s="159"/>
      <c r="DAT48" s="165"/>
      <c r="DAU48" s="159"/>
      <c r="DAV48" s="165"/>
      <c r="DAW48" s="159"/>
      <c r="DAX48" s="165"/>
      <c r="DAY48" s="159"/>
      <c r="DAZ48" s="165"/>
      <c r="DBA48" s="159"/>
      <c r="DBB48" s="165"/>
      <c r="DBC48" s="159"/>
      <c r="DBD48" s="165"/>
      <c r="DBE48" s="159"/>
      <c r="DBF48" s="165"/>
      <c r="DBG48" s="159"/>
      <c r="DBH48" s="165"/>
      <c r="DBI48" s="159"/>
      <c r="DBJ48" s="165"/>
      <c r="DBK48" s="159"/>
      <c r="DBL48" s="165"/>
      <c r="DBM48" s="159"/>
      <c r="DBN48" s="165"/>
      <c r="DBO48" s="159"/>
      <c r="DBP48" s="165"/>
      <c r="DBQ48" s="159"/>
      <c r="DBR48" s="165"/>
      <c r="DBS48" s="159"/>
      <c r="DBT48" s="165"/>
      <c r="DBU48" s="159"/>
      <c r="DBV48" s="165"/>
      <c r="DBW48" s="159"/>
      <c r="DBX48" s="165"/>
      <c r="DBY48" s="159"/>
      <c r="DBZ48" s="165"/>
      <c r="DCA48" s="159"/>
      <c r="DCB48" s="165"/>
      <c r="DCC48" s="159"/>
      <c r="DCD48" s="165"/>
      <c r="DCE48" s="159"/>
      <c r="DCF48" s="165"/>
      <c r="DCG48" s="159"/>
      <c r="DCH48" s="165"/>
      <c r="DCI48" s="159"/>
      <c r="DCJ48" s="165"/>
      <c r="DCK48" s="159"/>
      <c r="DCL48" s="165"/>
      <c r="DCM48" s="159"/>
      <c r="DCN48" s="165"/>
      <c r="DCO48" s="159"/>
      <c r="DCP48" s="165"/>
      <c r="DCQ48" s="159"/>
      <c r="DCR48" s="165"/>
      <c r="DCS48" s="159"/>
      <c r="DCT48" s="165"/>
      <c r="DCU48" s="159"/>
      <c r="DCV48" s="165"/>
      <c r="DCW48" s="159"/>
      <c r="DCX48" s="165"/>
      <c r="DCY48" s="159"/>
      <c r="DCZ48" s="165"/>
      <c r="DDA48" s="159"/>
      <c r="DDB48" s="165"/>
      <c r="DDC48" s="159"/>
      <c r="DDD48" s="165"/>
      <c r="DDE48" s="159"/>
      <c r="DDF48" s="165"/>
      <c r="DDG48" s="159"/>
      <c r="DDH48" s="165"/>
      <c r="DDI48" s="159"/>
      <c r="DDJ48" s="165"/>
      <c r="DDK48" s="159"/>
      <c r="DDL48" s="165"/>
      <c r="DDM48" s="159"/>
      <c r="DDN48" s="165"/>
      <c r="DDO48" s="159"/>
      <c r="DDP48" s="165"/>
      <c r="DDQ48" s="159"/>
      <c r="DDR48" s="165"/>
      <c r="DDS48" s="159"/>
      <c r="DDT48" s="165"/>
      <c r="DDU48" s="159"/>
      <c r="DDV48" s="165"/>
      <c r="DDW48" s="159"/>
      <c r="DDX48" s="165"/>
      <c r="DDY48" s="159"/>
      <c r="DDZ48" s="165"/>
      <c r="DEA48" s="159"/>
      <c r="DEB48" s="165"/>
      <c r="DEC48" s="159"/>
      <c r="DED48" s="165"/>
      <c r="DEE48" s="159"/>
      <c r="DEF48" s="165"/>
      <c r="DEG48" s="159"/>
      <c r="DEH48" s="165"/>
      <c r="DEI48" s="159"/>
      <c r="DEJ48" s="165"/>
      <c r="DEK48" s="159"/>
      <c r="DEL48" s="165"/>
      <c r="DEM48" s="159"/>
      <c r="DEN48" s="165"/>
      <c r="DEO48" s="159"/>
      <c r="DEP48" s="165"/>
      <c r="DEQ48" s="159"/>
      <c r="DER48" s="165"/>
      <c r="DES48" s="159"/>
      <c r="DET48" s="165"/>
      <c r="DEU48" s="159"/>
      <c r="DEV48" s="165"/>
      <c r="DEW48" s="159"/>
      <c r="DEX48" s="165"/>
      <c r="DEY48" s="159"/>
      <c r="DEZ48" s="165"/>
      <c r="DFA48" s="159"/>
      <c r="DFB48" s="165"/>
      <c r="DFC48" s="159"/>
      <c r="DFD48" s="165"/>
      <c r="DFE48" s="159"/>
      <c r="DFF48" s="165"/>
      <c r="DFG48" s="159"/>
      <c r="DFH48" s="165"/>
      <c r="DFI48" s="159"/>
      <c r="DFJ48" s="165"/>
      <c r="DFK48" s="159"/>
      <c r="DFL48" s="165"/>
      <c r="DFM48" s="159"/>
      <c r="DFN48" s="165"/>
      <c r="DFO48" s="159"/>
      <c r="DFP48" s="165"/>
      <c r="DFQ48" s="159"/>
      <c r="DFR48" s="165"/>
      <c r="DFS48" s="159"/>
      <c r="DFT48" s="165"/>
      <c r="DFU48" s="159"/>
      <c r="DFV48" s="165"/>
      <c r="DFW48" s="159"/>
      <c r="DFX48" s="165"/>
      <c r="DFY48" s="159"/>
      <c r="DFZ48" s="165"/>
      <c r="DGA48" s="159"/>
      <c r="DGB48" s="165"/>
      <c r="DGC48" s="159"/>
      <c r="DGD48" s="165"/>
      <c r="DGE48" s="159"/>
      <c r="DGF48" s="165"/>
      <c r="DGG48" s="159"/>
      <c r="DGH48" s="165"/>
      <c r="DGI48" s="159"/>
      <c r="DGJ48" s="165"/>
      <c r="DGK48" s="159"/>
      <c r="DGL48" s="165"/>
      <c r="DGM48" s="159"/>
      <c r="DGN48" s="165"/>
      <c r="DGO48" s="159"/>
      <c r="DGP48" s="165"/>
      <c r="DGQ48" s="159"/>
      <c r="DGR48" s="165"/>
      <c r="DGS48" s="159"/>
      <c r="DGT48" s="165"/>
      <c r="DGU48" s="159"/>
      <c r="DGV48" s="165"/>
      <c r="DGW48" s="159"/>
      <c r="DGX48" s="165"/>
      <c r="DGY48" s="159"/>
      <c r="DGZ48" s="165"/>
      <c r="DHA48" s="159"/>
      <c r="DHB48" s="165"/>
      <c r="DHC48" s="159"/>
      <c r="DHD48" s="165"/>
      <c r="DHE48" s="159"/>
      <c r="DHF48" s="165"/>
      <c r="DHG48" s="159"/>
      <c r="DHH48" s="165"/>
      <c r="DHI48" s="159"/>
      <c r="DHJ48" s="165"/>
      <c r="DHK48" s="159"/>
      <c r="DHL48" s="165"/>
      <c r="DHM48" s="159"/>
      <c r="DHN48" s="165"/>
      <c r="DHO48" s="159"/>
      <c r="DHP48" s="165"/>
      <c r="DHQ48" s="159"/>
      <c r="DHR48" s="165"/>
      <c r="DHS48" s="159"/>
      <c r="DHT48" s="165"/>
      <c r="DHU48" s="159"/>
      <c r="DHV48" s="165"/>
      <c r="DHW48" s="159"/>
      <c r="DHX48" s="165"/>
      <c r="DHY48" s="159"/>
      <c r="DHZ48" s="165"/>
      <c r="DIA48" s="159"/>
      <c r="DIB48" s="165"/>
      <c r="DIC48" s="159"/>
      <c r="DID48" s="165"/>
      <c r="DIE48" s="159"/>
      <c r="DIF48" s="165"/>
      <c r="DIG48" s="159"/>
      <c r="DIH48" s="165"/>
      <c r="DII48" s="159"/>
      <c r="DIJ48" s="165"/>
      <c r="DIK48" s="159"/>
      <c r="DIL48" s="165"/>
      <c r="DIM48" s="159"/>
      <c r="DIN48" s="165"/>
      <c r="DIO48" s="159"/>
      <c r="DIP48" s="165"/>
      <c r="DIQ48" s="159"/>
      <c r="DIR48" s="165"/>
      <c r="DIS48" s="159"/>
      <c r="DIT48" s="165"/>
      <c r="DIU48" s="159"/>
      <c r="DIV48" s="165"/>
      <c r="DIW48" s="159"/>
      <c r="DIX48" s="165"/>
      <c r="DIY48" s="159"/>
      <c r="DIZ48" s="165"/>
      <c r="DJA48" s="159"/>
      <c r="DJB48" s="165"/>
      <c r="DJC48" s="159"/>
      <c r="DJD48" s="165"/>
      <c r="DJE48" s="159"/>
      <c r="DJF48" s="165"/>
      <c r="DJG48" s="159"/>
      <c r="DJH48" s="165"/>
      <c r="DJI48" s="159"/>
      <c r="DJJ48" s="165"/>
      <c r="DJK48" s="159"/>
      <c r="DJL48" s="165"/>
      <c r="DJM48" s="159"/>
      <c r="DJN48" s="165"/>
      <c r="DJO48" s="159"/>
      <c r="DJP48" s="165"/>
      <c r="DJQ48" s="159"/>
      <c r="DJR48" s="165"/>
      <c r="DJS48" s="159"/>
      <c r="DJT48" s="165"/>
      <c r="DJU48" s="159"/>
      <c r="DJV48" s="165"/>
      <c r="DJW48" s="159"/>
      <c r="DJX48" s="165"/>
      <c r="DJY48" s="159"/>
      <c r="DJZ48" s="165"/>
      <c r="DKA48" s="159"/>
      <c r="DKB48" s="165"/>
      <c r="DKC48" s="159"/>
      <c r="DKD48" s="165"/>
      <c r="DKE48" s="159"/>
      <c r="DKF48" s="165"/>
      <c r="DKG48" s="159"/>
      <c r="DKH48" s="165"/>
      <c r="DKI48" s="159"/>
      <c r="DKJ48" s="165"/>
      <c r="DKK48" s="159"/>
      <c r="DKL48" s="165"/>
      <c r="DKM48" s="159"/>
      <c r="DKN48" s="165"/>
      <c r="DKO48" s="159"/>
      <c r="DKP48" s="165"/>
      <c r="DKQ48" s="159"/>
      <c r="DKR48" s="165"/>
      <c r="DKS48" s="159"/>
      <c r="DKT48" s="165"/>
      <c r="DKU48" s="159"/>
      <c r="DKV48" s="165"/>
      <c r="DKW48" s="159"/>
      <c r="DKX48" s="165"/>
      <c r="DKY48" s="159"/>
      <c r="DKZ48" s="165"/>
      <c r="DLA48" s="159"/>
      <c r="DLB48" s="165"/>
      <c r="DLC48" s="159"/>
      <c r="DLD48" s="165"/>
      <c r="DLE48" s="159"/>
      <c r="DLF48" s="165"/>
      <c r="DLG48" s="159"/>
      <c r="DLH48" s="165"/>
      <c r="DLI48" s="159"/>
      <c r="DLJ48" s="165"/>
      <c r="DLK48" s="159"/>
      <c r="DLL48" s="165"/>
      <c r="DLM48" s="159"/>
      <c r="DLN48" s="165"/>
      <c r="DLO48" s="159"/>
      <c r="DLP48" s="165"/>
      <c r="DLQ48" s="159"/>
      <c r="DLR48" s="165"/>
      <c r="DLS48" s="159"/>
      <c r="DLT48" s="165"/>
      <c r="DLU48" s="159"/>
      <c r="DLV48" s="165"/>
      <c r="DLW48" s="159"/>
      <c r="DLX48" s="165"/>
      <c r="DLY48" s="159"/>
      <c r="DLZ48" s="165"/>
      <c r="DMA48" s="159"/>
      <c r="DMB48" s="165"/>
      <c r="DMC48" s="159"/>
      <c r="DMD48" s="165"/>
      <c r="DME48" s="159"/>
      <c r="DMF48" s="165"/>
      <c r="DMG48" s="159"/>
      <c r="DMH48" s="165"/>
      <c r="DMI48" s="159"/>
      <c r="DMJ48" s="165"/>
      <c r="DMK48" s="159"/>
      <c r="DML48" s="165"/>
      <c r="DMM48" s="159"/>
      <c r="DMN48" s="165"/>
      <c r="DMO48" s="159"/>
      <c r="DMP48" s="165"/>
      <c r="DMQ48" s="159"/>
      <c r="DMR48" s="165"/>
      <c r="DMS48" s="159"/>
      <c r="DMT48" s="165"/>
      <c r="DMU48" s="159"/>
      <c r="DMV48" s="165"/>
      <c r="DMW48" s="159"/>
      <c r="DMX48" s="165"/>
      <c r="DMY48" s="159"/>
      <c r="DMZ48" s="165"/>
      <c r="DNA48" s="159"/>
      <c r="DNB48" s="165"/>
      <c r="DNC48" s="159"/>
      <c r="DND48" s="165"/>
      <c r="DNE48" s="159"/>
      <c r="DNF48" s="165"/>
      <c r="DNG48" s="159"/>
      <c r="DNH48" s="165"/>
      <c r="DNI48" s="159"/>
      <c r="DNJ48" s="165"/>
      <c r="DNK48" s="159"/>
      <c r="DNL48" s="165"/>
      <c r="DNM48" s="159"/>
      <c r="DNN48" s="165"/>
      <c r="DNO48" s="159"/>
      <c r="DNP48" s="165"/>
      <c r="DNQ48" s="159"/>
      <c r="DNR48" s="165"/>
      <c r="DNS48" s="159"/>
      <c r="DNT48" s="165"/>
      <c r="DNU48" s="159"/>
      <c r="DNV48" s="165"/>
      <c r="DNW48" s="159"/>
      <c r="DNX48" s="165"/>
      <c r="DNY48" s="159"/>
      <c r="DNZ48" s="165"/>
      <c r="DOA48" s="159"/>
      <c r="DOB48" s="165"/>
      <c r="DOC48" s="159"/>
      <c r="DOD48" s="165"/>
      <c r="DOE48" s="159"/>
      <c r="DOF48" s="165"/>
      <c r="DOG48" s="159"/>
      <c r="DOH48" s="165"/>
      <c r="DOI48" s="159"/>
      <c r="DOJ48" s="165"/>
      <c r="DOK48" s="159"/>
      <c r="DOL48" s="165"/>
      <c r="DOM48" s="159"/>
      <c r="DON48" s="165"/>
      <c r="DOO48" s="159"/>
      <c r="DOP48" s="165"/>
      <c r="DOQ48" s="159"/>
      <c r="DOR48" s="165"/>
      <c r="DOS48" s="159"/>
      <c r="DOT48" s="165"/>
      <c r="DOU48" s="159"/>
      <c r="DOV48" s="165"/>
      <c r="DOW48" s="159"/>
      <c r="DOX48" s="165"/>
      <c r="DOY48" s="159"/>
      <c r="DOZ48" s="165"/>
      <c r="DPA48" s="159"/>
      <c r="DPB48" s="165"/>
      <c r="DPC48" s="159"/>
      <c r="DPD48" s="165"/>
      <c r="DPE48" s="159"/>
      <c r="DPF48" s="165"/>
      <c r="DPG48" s="159"/>
      <c r="DPH48" s="165"/>
      <c r="DPI48" s="159"/>
      <c r="DPJ48" s="165"/>
      <c r="DPK48" s="159"/>
      <c r="DPL48" s="165"/>
      <c r="DPM48" s="159"/>
      <c r="DPN48" s="165"/>
      <c r="DPO48" s="159"/>
      <c r="DPP48" s="165"/>
      <c r="DPQ48" s="159"/>
      <c r="DPR48" s="165"/>
      <c r="DPS48" s="159"/>
      <c r="DPT48" s="165"/>
      <c r="DPU48" s="159"/>
      <c r="DPV48" s="165"/>
      <c r="DPW48" s="159"/>
      <c r="DPX48" s="165"/>
      <c r="DPY48" s="159"/>
      <c r="DPZ48" s="165"/>
      <c r="DQA48" s="159"/>
      <c r="DQB48" s="165"/>
      <c r="DQC48" s="159"/>
      <c r="DQD48" s="165"/>
      <c r="DQE48" s="159"/>
      <c r="DQF48" s="165"/>
      <c r="DQG48" s="159"/>
      <c r="DQH48" s="165"/>
      <c r="DQI48" s="159"/>
      <c r="DQJ48" s="165"/>
      <c r="DQK48" s="159"/>
      <c r="DQL48" s="165"/>
      <c r="DQM48" s="159"/>
      <c r="DQN48" s="165"/>
      <c r="DQO48" s="159"/>
      <c r="DQP48" s="165"/>
      <c r="DQQ48" s="159"/>
      <c r="DQR48" s="165"/>
      <c r="DQS48" s="159"/>
      <c r="DQT48" s="165"/>
      <c r="DQU48" s="159"/>
      <c r="DQV48" s="165"/>
      <c r="DQW48" s="159"/>
      <c r="DQX48" s="165"/>
      <c r="DQY48" s="159"/>
      <c r="DQZ48" s="165"/>
      <c r="DRA48" s="159"/>
      <c r="DRB48" s="165"/>
      <c r="DRC48" s="159"/>
      <c r="DRD48" s="165"/>
      <c r="DRE48" s="159"/>
      <c r="DRF48" s="165"/>
      <c r="DRG48" s="159"/>
      <c r="DRH48" s="165"/>
      <c r="DRI48" s="159"/>
      <c r="DRJ48" s="165"/>
      <c r="DRK48" s="159"/>
      <c r="DRL48" s="165"/>
      <c r="DRM48" s="159"/>
      <c r="DRN48" s="165"/>
      <c r="DRO48" s="159"/>
      <c r="DRP48" s="165"/>
      <c r="DRQ48" s="159"/>
      <c r="DRR48" s="165"/>
      <c r="DRS48" s="159"/>
      <c r="DRT48" s="165"/>
      <c r="DRU48" s="159"/>
      <c r="DRV48" s="165"/>
      <c r="DRW48" s="159"/>
      <c r="DRX48" s="165"/>
      <c r="DRY48" s="159"/>
      <c r="DRZ48" s="165"/>
      <c r="DSA48" s="159"/>
      <c r="DSB48" s="165"/>
      <c r="DSC48" s="159"/>
      <c r="DSD48" s="165"/>
      <c r="DSE48" s="159"/>
      <c r="DSF48" s="165"/>
      <c r="DSG48" s="159"/>
      <c r="DSH48" s="165"/>
      <c r="DSI48" s="159"/>
      <c r="DSJ48" s="165"/>
      <c r="DSK48" s="159"/>
      <c r="DSL48" s="165"/>
      <c r="DSM48" s="159"/>
      <c r="DSN48" s="165"/>
      <c r="DSO48" s="159"/>
      <c r="DSP48" s="165"/>
      <c r="DSQ48" s="159"/>
      <c r="DSR48" s="165"/>
      <c r="DSS48" s="159"/>
      <c r="DST48" s="165"/>
      <c r="DSU48" s="159"/>
      <c r="DSV48" s="165"/>
      <c r="DSW48" s="159"/>
      <c r="DSX48" s="165"/>
      <c r="DSY48" s="159"/>
      <c r="DSZ48" s="165"/>
      <c r="DTA48" s="159"/>
      <c r="DTB48" s="165"/>
      <c r="DTC48" s="159"/>
      <c r="DTD48" s="165"/>
      <c r="DTE48" s="159"/>
      <c r="DTF48" s="165"/>
      <c r="DTG48" s="159"/>
      <c r="DTH48" s="165"/>
      <c r="DTI48" s="159"/>
      <c r="DTJ48" s="165"/>
      <c r="DTK48" s="159"/>
      <c r="DTL48" s="165"/>
      <c r="DTM48" s="159"/>
      <c r="DTN48" s="165"/>
      <c r="DTO48" s="159"/>
      <c r="DTP48" s="165"/>
      <c r="DTQ48" s="159"/>
      <c r="DTR48" s="165"/>
      <c r="DTS48" s="159"/>
      <c r="DTT48" s="165"/>
      <c r="DTU48" s="159"/>
      <c r="DTV48" s="165"/>
      <c r="DTW48" s="159"/>
      <c r="DTX48" s="165"/>
      <c r="DTY48" s="159"/>
      <c r="DTZ48" s="165"/>
      <c r="DUA48" s="159"/>
      <c r="DUB48" s="165"/>
      <c r="DUC48" s="159"/>
      <c r="DUD48" s="165"/>
      <c r="DUE48" s="159"/>
      <c r="DUF48" s="165"/>
      <c r="DUG48" s="159"/>
      <c r="DUH48" s="165"/>
      <c r="DUI48" s="159"/>
      <c r="DUJ48" s="165"/>
      <c r="DUK48" s="159"/>
      <c r="DUL48" s="165"/>
      <c r="DUM48" s="159"/>
      <c r="DUN48" s="165"/>
      <c r="DUO48" s="159"/>
      <c r="DUP48" s="165"/>
      <c r="DUQ48" s="159"/>
      <c r="DUR48" s="165"/>
      <c r="DUS48" s="159"/>
      <c r="DUT48" s="165"/>
      <c r="DUU48" s="159"/>
      <c r="DUV48" s="165"/>
      <c r="DUW48" s="159"/>
      <c r="DUX48" s="165"/>
      <c r="DUY48" s="159"/>
      <c r="DUZ48" s="165"/>
      <c r="DVA48" s="159"/>
      <c r="DVB48" s="165"/>
      <c r="DVC48" s="159"/>
      <c r="DVD48" s="165"/>
      <c r="DVE48" s="159"/>
      <c r="DVF48" s="165"/>
      <c r="DVG48" s="159"/>
      <c r="DVH48" s="165"/>
      <c r="DVI48" s="159"/>
      <c r="DVJ48" s="165"/>
      <c r="DVK48" s="159"/>
      <c r="DVL48" s="165"/>
      <c r="DVM48" s="159"/>
      <c r="DVN48" s="165"/>
      <c r="DVO48" s="159"/>
      <c r="DVP48" s="165"/>
      <c r="DVQ48" s="159"/>
      <c r="DVR48" s="165"/>
      <c r="DVS48" s="159"/>
      <c r="DVT48" s="165"/>
      <c r="DVU48" s="159"/>
      <c r="DVV48" s="165"/>
      <c r="DVW48" s="159"/>
      <c r="DVX48" s="165"/>
      <c r="DVY48" s="159"/>
      <c r="DVZ48" s="165"/>
      <c r="DWA48" s="159"/>
      <c r="DWB48" s="165"/>
      <c r="DWC48" s="159"/>
      <c r="DWD48" s="165"/>
      <c r="DWE48" s="159"/>
      <c r="DWF48" s="165"/>
      <c r="DWG48" s="159"/>
      <c r="DWH48" s="165"/>
      <c r="DWI48" s="159"/>
      <c r="DWJ48" s="165"/>
      <c r="DWK48" s="159"/>
      <c r="DWL48" s="165"/>
      <c r="DWM48" s="159"/>
      <c r="DWN48" s="165"/>
      <c r="DWO48" s="159"/>
      <c r="DWP48" s="165"/>
      <c r="DWQ48" s="159"/>
      <c r="DWR48" s="165"/>
      <c r="DWS48" s="159"/>
      <c r="DWT48" s="165"/>
      <c r="DWU48" s="159"/>
      <c r="DWV48" s="165"/>
      <c r="DWW48" s="159"/>
      <c r="DWX48" s="165"/>
      <c r="DWY48" s="159"/>
      <c r="DWZ48" s="165"/>
      <c r="DXA48" s="159"/>
      <c r="DXB48" s="165"/>
      <c r="DXC48" s="159"/>
      <c r="DXD48" s="165"/>
      <c r="DXE48" s="159"/>
      <c r="DXF48" s="165"/>
      <c r="DXG48" s="159"/>
      <c r="DXH48" s="165"/>
      <c r="DXI48" s="159"/>
      <c r="DXJ48" s="165"/>
      <c r="DXK48" s="159"/>
      <c r="DXL48" s="165"/>
      <c r="DXM48" s="159"/>
      <c r="DXN48" s="165"/>
      <c r="DXO48" s="159"/>
      <c r="DXP48" s="165"/>
      <c r="DXQ48" s="159"/>
      <c r="DXR48" s="165"/>
      <c r="DXS48" s="159"/>
      <c r="DXT48" s="165"/>
      <c r="DXU48" s="159"/>
      <c r="DXV48" s="165"/>
      <c r="DXW48" s="159"/>
      <c r="DXX48" s="165"/>
      <c r="DXY48" s="159"/>
      <c r="DXZ48" s="165"/>
      <c r="DYA48" s="159"/>
      <c r="DYB48" s="165"/>
      <c r="DYC48" s="159"/>
      <c r="DYD48" s="165"/>
      <c r="DYE48" s="159"/>
      <c r="DYF48" s="165"/>
      <c r="DYG48" s="159"/>
      <c r="DYH48" s="165"/>
      <c r="DYI48" s="159"/>
      <c r="DYJ48" s="165"/>
      <c r="DYK48" s="159"/>
      <c r="DYL48" s="165"/>
      <c r="DYM48" s="159"/>
      <c r="DYN48" s="165"/>
      <c r="DYO48" s="159"/>
      <c r="DYP48" s="165"/>
      <c r="DYQ48" s="159"/>
      <c r="DYR48" s="165"/>
      <c r="DYS48" s="159"/>
      <c r="DYT48" s="165"/>
      <c r="DYU48" s="159"/>
      <c r="DYV48" s="165"/>
      <c r="DYW48" s="159"/>
      <c r="DYX48" s="165"/>
      <c r="DYY48" s="159"/>
      <c r="DYZ48" s="165"/>
      <c r="DZA48" s="159"/>
      <c r="DZB48" s="165"/>
      <c r="DZC48" s="159"/>
      <c r="DZD48" s="165"/>
      <c r="DZE48" s="159"/>
      <c r="DZF48" s="165"/>
      <c r="DZG48" s="159"/>
      <c r="DZH48" s="165"/>
      <c r="DZI48" s="159"/>
      <c r="DZJ48" s="165"/>
      <c r="DZK48" s="159"/>
      <c r="DZL48" s="165"/>
      <c r="DZM48" s="159"/>
      <c r="DZN48" s="165"/>
      <c r="DZO48" s="159"/>
      <c r="DZP48" s="165"/>
      <c r="DZQ48" s="159"/>
      <c r="DZR48" s="165"/>
      <c r="DZS48" s="159"/>
      <c r="DZT48" s="165"/>
      <c r="DZU48" s="159"/>
      <c r="DZV48" s="165"/>
      <c r="DZW48" s="159"/>
      <c r="DZX48" s="165"/>
      <c r="DZY48" s="159"/>
      <c r="DZZ48" s="165"/>
      <c r="EAA48" s="159"/>
      <c r="EAB48" s="165"/>
      <c r="EAC48" s="159"/>
      <c r="EAD48" s="165"/>
      <c r="EAE48" s="159"/>
      <c r="EAF48" s="165"/>
      <c r="EAG48" s="159"/>
      <c r="EAH48" s="165"/>
      <c r="EAI48" s="159"/>
      <c r="EAJ48" s="165"/>
      <c r="EAK48" s="159"/>
      <c r="EAL48" s="165"/>
      <c r="EAM48" s="159"/>
      <c r="EAN48" s="165"/>
      <c r="EAO48" s="159"/>
      <c r="EAP48" s="165"/>
      <c r="EAQ48" s="159"/>
      <c r="EAR48" s="165"/>
      <c r="EAS48" s="159"/>
      <c r="EAT48" s="165"/>
      <c r="EAU48" s="159"/>
      <c r="EAV48" s="165"/>
      <c r="EAW48" s="159"/>
      <c r="EAX48" s="165"/>
      <c r="EAY48" s="159"/>
      <c r="EAZ48" s="165"/>
      <c r="EBA48" s="159"/>
      <c r="EBB48" s="165"/>
      <c r="EBC48" s="159"/>
      <c r="EBD48" s="165"/>
      <c r="EBE48" s="159"/>
      <c r="EBF48" s="165"/>
      <c r="EBG48" s="159"/>
      <c r="EBH48" s="165"/>
      <c r="EBI48" s="159"/>
      <c r="EBJ48" s="165"/>
      <c r="EBK48" s="159"/>
      <c r="EBL48" s="165"/>
      <c r="EBM48" s="159"/>
      <c r="EBN48" s="165"/>
      <c r="EBO48" s="159"/>
      <c r="EBP48" s="165"/>
      <c r="EBQ48" s="159"/>
      <c r="EBR48" s="165"/>
      <c r="EBS48" s="159"/>
      <c r="EBT48" s="165"/>
      <c r="EBU48" s="159"/>
      <c r="EBV48" s="165"/>
      <c r="EBW48" s="159"/>
      <c r="EBX48" s="165"/>
      <c r="EBY48" s="159"/>
      <c r="EBZ48" s="165"/>
      <c r="ECA48" s="159"/>
      <c r="ECB48" s="165"/>
      <c r="ECC48" s="159"/>
      <c r="ECD48" s="165"/>
      <c r="ECE48" s="159"/>
      <c r="ECF48" s="165"/>
      <c r="ECG48" s="159"/>
      <c r="ECH48" s="165"/>
      <c r="ECI48" s="159"/>
      <c r="ECJ48" s="165"/>
      <c r="ECK48" s="159"/>
      <c r="ECL48" s="165"/>
      <c r="ECM48" s="159"/>
      <c r="ECN48" s="165"/>
      <c r="ECO48" s="159"/>
      <c r="ECP48" s="165"/>
      <c r="ECQ48" s="159"/>
      <c r="ECR48" s="165"/>
      <c r="ECS48" s="159"/>
      <c r="ECT48" s="165"/>
      <c r="ECU48" s="159"/>
      <c r="ECV48" s="165"/>
      <c r="ECW48" s="159"/>
      <c r="ECX48" s="165"/>
      <c r="ECY48" s="159"/>
      <c r="ECZ48" s="165"/>
      <c r="EDA48" s="159"/>
      <c r="EDB48" s="165"/>
      <c r="EDC48" s="159"/>
      <c r="EDD48" s="165"/>
      <c r="EDE48" s="159"/>
      <c r="EDF48" s="165"/>
      <c r="EDG48" s="159"/>
      <c r="EDH48" s="165"/>
      <c r="EDI48" s="159"/>
      <c r="EDJ48" s="165"/>
      <c r="EDK48" s="159"/>
      <c r="EDL48" s="165"/>
      <c r="EDM48" s="159"/>
      <c r="EDN48" s="165"/>
      <c r="EDO48" s="159"/>
      <c r="EDP48" s="165"/>
      <c r="EDQ48" s="159"/>
      <c r="EDR48" s="165"/>
      <c r="EDS48" s="159"/>
      <c r="EDT48" s="165"/>
      <c r="EDU48" s="159"/>
      <c r="EDV48" s="165"/>
      <c r="EDW48" s="159"/>
      <c r="EDX48" s="165"/>
      <c r="EDY48" s="159"/>
      <c r="EDZ48" s="165"/>
      <c r="EEA48" s="159"/>
      <c r="EEB48" s="165"/>
      <c r="EEC48" s="159"/>
      <c r="EED48" s="165"/>
      <c r="EEE48" s="159"/>
      <c r="EEF48" s="165"/>
      <c r="EEG48" s="159"/>
      <c r="EEH48" s="165"/>
      <c r="EEI48" s="159"/>
      <c r="EEJ48" s="165"/>
      <c r="EEK48" s="159"/>
      <c r="EEL48" s="165"/>
      <c r="EEM48" s="159"/>
      <c r="EEN48" s="165"/>
      <c r="EEO48" s="159"/>
      <c r="EEP48" s="165"/>
      <c r="EEQ48" s="159"/>
      <c r="EER48" s="165"/>
      <c r="EES48" s="159"/>
      <c r="EET48" s="165"/>
      <c r="EEU48" s="159"/>
      <c r="EEV48" s="165"/>
      <c r="EEW48" s="159"/>
      <c r="EEX48" s="165"/>
      <c r="EEY48" s="159"/>
      <c r="EEZ48" s="165"/>
      <c r="EFA48" s="159"/>
      <c r="EFB48" s="165"/>
      <c r="EFC48" s="159"/>
      <c r="EFD48" s="165"/>
      <c r="EFE48" s="159"/>
      <c r="EFF48" s="165"/>
      <c r="EFG48" s="159"/>
      <c r="EFH48" s="165"/>
      <c r="EFI48" s="159"/>
      <c r="EFJ48" s="165"/>
      <c r="EFK48" s="159"/>
      <c r="EFL48" s="165"/>
      <c r="EFM48" s="159"/>
      <c r="EFN48" s="165"/>
      <c r="EFO48" s="159"/>
      <c r="EFP48" s="165"/>
      <c r="EFQ48" s="159"/>
      <c r="EFR48" s="165"/>
      <c r="EFS48" s="159"/>
      <c r="EFT48" s="165"/>
      <c r="EFU48" s="159"/>
      <c r="EFV48" s="165"/>
      <c r="EFW48" s="159"/>
      <c r="EFX48" s="165"/>
      <c r="EFY48" s="159"/>
      <c r="EFZ48" s="165"/>
      <c r="EGA48" s="159"/>
      <c r="EGB48" s="165"/>
      <c r="EGC48" s="159"/>
      <c r="EGD48" s="165"/>
      <c r="EGE48" s="159"/>
      <c r="EGF48" s="165"/>
      <c r="EGG48" s="159"/>
      <c r="EGH48" s="165"/>
      <c r="EGI48" s="159"/>
      <c r="EGJ48" s="165"/>
      <c r="EGK48" s="159"/>
      <c r="EGL48" s="165"/>
      <c r="EGM48" s="159"/>
      <c r="EGN48" s="165"/>
      <c r="EGO48" s="159"/>
      <c r="EGP48" s="165"/>
      <c r="EGQ48" s="159"/>
      <c r="EGR48" s="165"/>
      <c r="EGS48" s="159"/>
      <c r="EGT48" s="165"/>
      <c r="EGU48" s="159"/>
      <c r="EGV48" s="165"/>
      <c r="EGW48" s="159"/>
      <c r="EGX48" s="165"/>
      <c r="EGY48" s="159"/>
      <c r="EGZ48" s="165"/>
      <c r="EHA48" s="159"/>
      <c r="EHB48" s="165"/>
      <c r="EHC48" s="159"/>
      <c r="EHD48" s="165"/>
      <c r="EHE48" s="159"/>
      <c r="EHF48" s="165"/>
      <c r="EHG48" s="159"/>
      <c r="EHH48" s="165"/>
      <c r="EHI48" s="159"/>
      <c r="EHJ48" s="165"/>
      <c r="EHK48" s="159"/>
      <c r="EHL48" s="165"/>
      <c r="EHM48" s="159"/>
      <c r="EHN48" s="165"/>
      <c r="EHO48" s="159"/>
      <c r="EHP48" s="165"/>
      <c r="EHQ48" s="159"/>
      <c r="EHR48" s="165"/>
      <c r="EHS48" s="159"/>
      <c r="EHT48" s="165"/>
      <c r="EHU48" s="159"/>
      <c r="EHV48" s="165"/>
      <c r="EHW48" s="159"/>
      <c r="EHX48" s="165"/>
      <c r="EHY48" s="159"/>
      <c r="EHZ48" s="165"/>
      <c r="EIA48" s="159"/>
      <c r="EIB48" s="165"/>
      <c r="EIC48" s="159"/>
      <c r="EID48" s="165"/>
      <c r="EIE48" s="159"/>
      <c r="EIF48" s="165"/>
      <c r="EIG48" s="159"/>
      <c r="EIH48" s="165"/>
      <c r="EII48" s="159"/>
      <c r="EIJ48" s="165"/>
      <c r="EIK48" s="159"/>
      <c r="EIL48" s="165"/>
      <c r="EIM48" s="159"/>
      <c r="EIN48" s="165"/>
      <c r="EIO48" s="159"/>
      <c r="EIP48" s="165"/>
      <c r="EIQ48" s="159"/>
      <c r="EIR48" s="165"/>
      <c r="EIS48" s="159"/>
      <c r="EIT48" s="165"/>
      <c r="EIU48" s="159"/>
      <c r="EIV48" s="165"/>
      <c r="EIW48" s="159"/>
      <c r="EIX48" s="165"/>
      <c r="EIY48" s="159"/>
      <c r="EIZ48" s="165"/>
      <c r="EJA48" s="159"/>
      <c r="EJB48" s="165"/>
      <c r="EJC48" s="159"/>
      <c r="EJD48" s="165"/>
      <c r="EJE48" s="159"/>
      <c r="EJF48" s="165"/>
      <c r="EJG48" s="159"/>
      <c r="EJH48" s="165"/>
      <c r="EJI48" s="159"/>
      <c r="EJJ48" s="165"/>
      <c r="EJK48" s="159"/>
      <c r="EJL48" s="165"/>
      <c r="EJM48" s="159"/>
      <c r="EJN48" s="165"/>
      <c r="EJO48" s="159"/>
      <c r="EJP48" s="165"/>
      <c r="EJQ48" s="159"/>
      <c r="EJR48" s="165"/>
      <c r="EJS48" s="159"/>
      <c r="EJT48" s="165"/>
      <c r="EJU48" s="159"/>
      <c r="EJV48" s="165"/>
      <c r="EJW48" s="159"/>
      <c r="EJX48" s="165"/>
      <c r="EJY48" s="159"/>
      <c r="EJZ48" s="165"/>
      <c r="EKA48" s="159"/>
      <c r="EKB48" s="165"/>
      <c r="EKC48" s="159"/>
      <c r="EKD48" s="165"/>
      <c r="EKE48" s="159"/>
      <c r="EKF48" s="165"/>
      <c r="EKG48" s="159"/>
      <c r="EKH48" s="165"/>
      <c r="EKI48" s="159"/>
      <c r="EKJ48" s="165"/>
      <c r="EKK48" s="159"/>
      <c r="EKL48" s="165"/>
      <c r="EKM48" s="159"/>
      <c r="EKN48" s="165"/>
      <c r="EKO48" s="159"/>
      <c r="EKP48" s="165"/>
      <c r="EKQ48" s="159"/>
      <c r="EKR48" s="165"/>
      <c r="EKS48" s="159"/>
      <c r="EKT48" s="165"/>
      <c r="EKU48" s="159"/>
      <c r="EKV48" s="165"/>
      <c r="EKW48" s="159"/>
      <c r="EKX48" s="165"/>
      <c r="EKY48" s="159"/>
      <c r="EKZ48" s="165"/>
      <c r="ELA48" s="159"/>
      <c r="ELB48" s="165"/>
      <c r="ELC48" s="159"/>
      <c r="ELD48" s="165"/>
      <c r="ELE48" s="159"/>
      <c r="ELF48" s="165"/>
      <c r="ELG48" s="159"/>
      <c r="ELH48" s="165"/>
      <c r="ELI48" s="159"/>
      <c r="ELJ48" s="165"/>
      <c r="ELK48" s="159"/>
      <c r="ELL48" s="165"/>
      <c r="ELM48" s="159"/>
      <c r="ELN48" s="165"/>
      <c r="ELO48" s="159"/>
      <c r="ELP48" s="165"/>
      <c r="ELQ48" s="159"/>
      <c r="ELR48" s="165"/>
      <c r="ELS48" s="159"/>
      <c r="ELT48" s="165"/>
      <c r="ELU48" s="159"/>
      <c r="ELV48" s="165"/>
      <c r="ELW48" s="159"/>
      <c r="ELX48" s="165"/>
      <c r="ELY48" s="159"/>
      <c r="ELZ48" s="165"/>
      <c r="EMA48" s="159"/>
      <c r="EMB48" s="165"/>
      <c r="EMC48" s="159"/>
      <c r="EMD48" s="165"/>
      <c r="EME48" s="159"/>
      <c r="EMF48" s="165"/>
      <c r="EMG48" s="159"/>
      <c r="EMH48" s="165"/>
      <c r="EMI48" s="159"/>
      <c r="EMJ48" s="165"/>
      <c r="EMK48" s="159"/>
      <c r="EML48" s="165"/>
      <c r="EMM48" s="159"/>
      <c r="EMN48" s="165"/>
      <c r="EMO48" s="159"/>
      <c r="EMP48" s="165"/>
      <c r="EMQ48" s="159"/>
      <c r="EMR48" s="165"/>
      <c r="EMS48" s="159"/>
      <c r="EMT48" s="165"/>
      <c r="EMU48" s="159"/>
      <c r="EMV48" s="165"/>
      <c r="EMW48" s="159"/>
      <c r="EMX48" s="165"/>
      <c r="EMY48" s="159"/>
      <c r="EMZ48" s="165"/>
      <c r="ENA48" s="159"/>
      <c r="ENB48" s="165"/>
      <c r="ENC48" s="159"/>
      <c r="END48" s="165"/>
      <c r="ENE48" s="159"/>
      <c r="ENF48" s="165"/>
      <c r="ENG48" s="159"/>
      <c r="ENH48" s="165"/>
      <c r="ENI48" s="159"/>
      <c r="ENJ48" s="165"/>
      <c r="ENK48" s="159"/>
      <c r="ENL48" s="165"/>
      <c r="ENM48" s="159"/>
      <c r="ENN48" s="165"/>
      <c r="ENO48" s="159"/>
      <c r="ENP48" s="165"/>
      <c r="ENQ48" s="159"/>
      <c r="ENR48" s="165"/>
      <c r="ENS48" s="159"/>
      <c r="ENT48" s="165"/>
      <c r="ENU48" s="159"/>
      <c r="ENV48" s="165"/>
      <c r="ENW48" s="159"/>
      <c r="ENX48" s="165"/>
      <c r="ENY48" s="159"/>
      <c r="ENZ48" s="165"/>
      <c r="EOA48" s="159"/>
      <c r="EOB48" s="165"/>
      <c r="EOC48" s="159"/>
      <c r="EOD48" s="165"/>
      <c r="EOE48" s="159"/>
      <c r="EOF48" s="165"/>
      <c r="EOG48" s="159"/>
      <c r="EOH48" s="165"/>
      <c r="EOI48" s="159"/>
      <c r="EOJ48" s="165"/>
      <c r="EOK48" s="159"/>
      <c r="EOL48" s="165"/>
      <c r="EOM48" s="159"/>
      <c r="EON48" s="165"/>
      <c r="EOO48" s="159"/>
      <c r="EOP48" s="165"/>
      <c r="EOQ48" s="159"/>
      <c r="EOR48" s="165"/>
      <c r="EOS48" s="159"/>
      <c r="EOT48" s="165"/>
      <c r="EOU48" s="159"/>
      <c r="EOV48" s="165"/>
      <c r="EOW48" s="159"/>
      <c r="EOX48" s="165"/>
      <c r="EOY48" s="159"/>
      <c r="EOZ48" s="165"/>
      <c r="EPA48" s="159"/>
      <c r="EPB48" s="165"/>
      <c r="EPC48" s="159"/>
      <c r="EPD48" s="165"/>
      <c r="EPE48" s="159"/>
      <c r="EPF48" s="165"/>
      <c r="EPG48" s="159"/>
      <c r="EPH48" s="165"/>
      <c r="EPI48" s="159"/>
      <c r="EPJ48" s="165"/>
      <c r="EPK48" s="159"/>
      <c r="EPL48" s="165"/>
      <c r="EPM48" s="159"/>
      <c r="EPN48" s="165"/>
      <c r="EPO48" s="159"/>
      <c r="EPP48" s="165"/>
      <c r="EPQ48" s="159"/>
      <c r="EPR48" s="165"/>
      <c r="EPS48" s="159"/>
      <c r="EPT48" s="165"/>
      <c r="EPU48" s="159"/>
      <c r="EPV48" s="165"/>
      <c r="EPW48" s="159"/>
      <c r="EPX48" s="165"/>
      <c r="EPY48" s="159"/>
      <c r="EPZ48" s="165"/>
      <c r="EQA48" s="159"/>
      <c r="EQB48" s="165"/>
      <c r="EQC48" s="159"/>
      <c r="EQD48" s="165"/>
      <c r="EQE48" s="159"/>
      <c r="EQF48" s="165"/>
      <c r="EQG48" s="159"/>
      <c r="EQH48" s="165"/>
      <c r="EQI48" s="159"/>
      <c r="EQJ48" s="165"/>
      <c r="EQK48" s="159"/>
      <c r="EQL48" s="165"/>
      <c r="EQM48" s="159"/>
      <c r="EQN48" s="165"/>
      <c r="EQO48" s="159"/>
      <c r="EQP48" s="165"/>
      <c r="EQQ48" s="159"/>
      <c r="EQR48" s="165"/>
      <c r="EQS48" s="159"/>
      <c r="EQT48" s="165"/>
      <c r="EQU48" s="159"/>
      <c r="EQV48" s="165"/>
      <c r="EQW48" s="159"/>
      <c r="EQX48" s="165"/>
      <c r="EQY48" s="159"/>
      <c r="EQZ48" s="165"/>
      <c r="ERA48" s="159"/>
      <c r="ERB48" s="165"/>
      <c r="ERC48" s="159"/>
      <c r="ERD48" s="165"/>
      <c r="ERE48" s="159"/>
      <c r="ERF48" s="165"/>
      <c r="ERG48" s="159"/>
      <c r="ERH48" s="165"/>
      <c r="ERI48" s="159"/>
      <c r="ERJ48" s="165"/>
      <c r="ERK48" s="159"/>
      <c r="ERL48" s="165"/>
      <c r="ERM48" s="159"/>
      <c r="ERN48" s="165"/>
      <c r="ERO48" s="159"/>
      <c r="ERP48" s="165"/>
      <c r="ERQ48" s="159"/>
      <c r="ERR48" s="165"/>
      <c r="ERS48" s="159"/>
      <c r="ERT48" s="165"/>
      <c r="ERU48" s="159"/>
      <c r="ERV48" s="165"/>
      <c r="ERW48" s="159"/>
      <c r="ERX48" s="165"/>
      <c r="ERY48" s="159"/>
      <c r="ERZ48" s="165"/>
      <c r="ESA48" s="159"/>
      <c r="ESB48" s="165"/>
      <c r="ESC48" s="159"/>
      <c r="ESD48" s="165"/>
      <c r="ESE48" s="159"/>
      <c r="ESF48" s="165"/>
      <c r="ESG48" s="159"/>
      <c r="ESH48" s="165"/>
      <c r="ESI48" s="159"/>
      <c r="ESJ48" s="165"/>
      <c r="ESK48" s="159"/>
      <c r="ESL48" s="165"/>
      <c r="ESM48" s="159"/>
      <c r="ESN48" s="165"/>
      <c r="ESO48" s="159"/>
      <c r="ESP48" s="165"/>
      <c r="ESQ48" s="159"/>
      <c r="ESR48" s="165"/>
      <c r="ESS48" s="159"/>
      <c r="EST48" s="165"/>
      <c r="ESU48" s="159"/>
      <c r="ESV48" s="165"/>
      <c r="ESW48" s="159"/>
      <c r="ESX48" s="165"/>
      <c r="ESY48" s="159"/>
      <c r="ESZ48" s="165"/>
      <c r="ETA48" s="159"/>
      <c r="ETB48" s="165"/>
      <c r="ETC48" s="159"/>
      <c r="ETD48" s="165"/>
      <c r="ETE48" s="159"/>
      <c r="ETF48" s="165"/>
      <c r="ETG48" s="159"/>
      <c r="ETH48" s="165"/>
      <c r="ETI48" s="159"/>
      <c r="ETJ48" s="165"/>
      <c r="ETK48" s="159"/>
      <c r="ETL48" s="165"/>
      <c r="ETM48" s="159"/>
      <c r="ETN48" s="165"/>
      <c r="ETO48" s="159"/>
      <c r="ETP48" s="165"/>
      <c r="ETQ48" s="159"/>
      <c r="ETR48" s="165"/>
      <c r="ETS48" s="159"/>
      <c r="ETT48" s="165"/>
      <c r="ETU48" s="159"/>
      <c r="ETV48" s="165"/>
      <c r="ETW48" s="159"/>
      <c r="ETX48" s="165"/>
      <c r="ETY48" s="159"/>
      <c r="ETZ48" s="165"/>
      <c r="EUA48" s="159"/>
      <c r="EUB48" s="165"/>
      <c r="EUC48" s="159"/>
      <c r="EUD48" s="165"/>
      <c r="EUE48" s="159"/>
      <c r="EUF48" s="165"/>
      <c r="EUG48" s="159"/>
      <c r="EUH48" s="165"/>
      <c r="EUI48" s="159"/>
      <c r="EUJ48" s="165"/>
      <c r="EUK48" s="159"/>
      <c r="EUL48" s="165"/>
      <c r="EUM48" s="159"/>
      <c r="EUN48" s="165"/>
      <c r="EUO48" s="159"/>
      <c r="EUP48" s="165"/>
      <c r="EUQ48" s="159"/>
      <c r="EUR48" s="165"/>
      <c r="EUS48" s="159"/>
      <c r="EUT48" s="165"/>
      <c r="EUU48" s="159"/>
      <c r="EUV48" s="165"/>
      <c r="EUW48" s="159"/>
      <c r="EUX48" s="165"/>
      <c r="EUY48" s="159"/>
      <c r="EUZ48" s="165"/>
      <c r="EVA48" s="159"/>
      <c r="EVB48" s="165"/>
      <c r="EVC48" s="159"/>
      <c r="EVD48" s="165"/>
      <c r="EVE48" s="159"/>
      <c r="EVF48" s="165"/>
      <c r="EVG48" s="159"/>
      <c r="EVH48" s="165"/>
      <c r="EVI48" s="159"/>
      <c r="EVJ48" s="165"/>
      <c r="EVK48" s="159"/>
      <c r="EVL48" s="165"/>
      <c r="EVM48" s="159"/>
      <c r="EVN48" s="165"/>
      <c r="EVO48" s="159"/>
      <c r="EVP48" s="165"/>
      <c r="EVQ48" s="159"/>
      <c r="EVR48" s="165"/>
      <c r="EVS48" s="159"/>
      <c r="EVT48" s="165"/>
      <c r="EVU48" s="159"/>
      <c r="EVV48" s="165"/>
      <c r="EVW48" s="159"/>
      <c r="EVX48" s="165"/>
      <c r="EVY48" s="159"/>
      <c r="EVZ48" s="165"/>
      <c r="EWA48" s="159"/>
      <c r="EWB48" s="165"/>
      <c r="EWC48" s="159"/>
      <c r="EWD48" s="165"/>
      <c r="EWE48" s="159"/>
      <c r="EWF48" s="165"/>
      <c r="EWG48" s="159"/>
      <c r="EWH48" s="165"/>
      <c r="EWI48" s="159"/>
      <c r="EWJ48" s="165"/>
      <c r="EWK48" s="159"/>
      <c r="EWL48" s="165"/>
      <c r="EWM48" s="159"/>
      <c r="EWN48" s="165"/>
      <c r="EWO48" s="159"/>
      <c r="EWP48" s="165"/>
      <c r="EWQ48" s="159"/>
      <c r="EWR48" s="165"/>
      <c r="EWS48" s="159"/>
      <c r="EWT48" s="165"/>
      <c r="EWU48" s="159"/>
      <c r="EWV48" s="165"/>
      <c r="EWW48" s="159"/>
      <c r="EWX48" s="165"/>
      <c r="EWY48" s="159"/>
      <c r="EWZ48" s="165"/>
      <c r="EXA48" s="159"/>
      <c r="EXB48" s="165"/>
      <c r="EXC48" s="159"/>
      <c r="EXD48" s="165"/>
      <c r="EXE48" s="159"/>
      <c r="EXF48" s="165"/>
      <c r="EXG48" s="159"/>
      <c r="EXH48" s="165"/>
      <c r="EXI48" s="159"/>
      <c r="EXJ48" s="165"/>
      <c r="EXK48" s="159"/>
      <c r="EXL48" s="165"/>
      <c r="EXM48" s="159"/>
      <c r="EXN48" s="165"/>
      <c r="EXO48" s="159"/>
      <c r="EXP48" s="165"/>
      <c r="EXQ48" s="159"/>
      <c r="EXR48" s="165"/>
      <c r="EXS48" s="159"/>
      <c r="EXT48" s="165"/>
      <c r="EXU48" s="159"/>
      <c r="EXV48" s="165"/>
      <c r="EXW48" s="159"/>
      <c r="EXX48" s="165"/>
      <c r="EXY48" s="159"/>
      <c r="EXZ48" s="165"/>
      <c r="EYA48" s="159"/>
      <c r="EYB48" s="165"/>
      <c r="EYC48" s="159"/>
      <c r="EYD48" s="165"/>
      <c r="EYE48" s="159"/>
      <c r="EYF48" s="165"/>
      <c r="EYG48" s="159"/>
      <c r="EYH48" s="165"/>
      <c r="EYI48" s="159"/>
      <c r="EYJ48" s="165"/>
      <c r="EYK48" s="159"/>
      <c r="EYL48" s="165"/>
      <c r="EYM48" s="159"/>
      <c r="EYN48" s="165"/>
      <c r="EYO48" s="159"/>
      <c r="EYP48" s="165"/>
      <c r="EYQ48" s="159"/>
      <c r="EYR48" s="165"/>
      <c r="EYS48" s="159"/>
      <c r="EYT48" s="165"/>
      <c r="EYU48" s="159"/>
      <c r="EYV48" s="165"/>
      <c r="EYW48" s="159"/>
      <c r="EYX48" s="165"/>
      <c r="EYY48" s="159"/>
      <c r="EYZ48" s="165"/>
      <c r="EZA48" s="159"/>
      <c r="EZB48" s="165"/>
      <c r="EZC48" s="159"/>
      <c r="EZD48" s="165"/>
      <c r="EZE48" s="159"/>
      <c r="EZF48" s="165"/>
      <c r="EZG48" s="159"/>
      <c r="EZH48" s="165"/>
      <c r="EZI48" s="159"/>
      <c r="EZJ48" s="165"/>
      <c r="EZK48" s="159"/>
      <c r="EZL48" s="165"/>
      <c r="EZM48" s="159"/>
      <c r="EZN48" s="165"/>
      <c r="EZO48" s="159"/>
      <c r="EZP48" s="165"/>
      <c r="EZQ48" s="159"/>
      <c r="EZR48" s="165"/>
      <c r="EZS48" s="159"/>
      <c r="EZT48" s="165"/>
      <c r="EZU48" s="159"/>
      <c r="EZV48" s="165"/>
      <c r="EZW48" s="159"/>
      <c r="EZX48" s="165"/>
      <c r="EZY48" s="159"/>
      <c r="EZZ48" s="165"/>
      <c r="FAA48" s="159"/>
      <c r="FAB48" s="165"/>
      <c r="FAC48" s="159"/>
      <c r="FAD48" s="165"/>
      <c r="FAE48" s="159"/>
      <c r="FAF48" s="165"/>
      <c r="FAG48" s="159"/>
      <c r="FAH48" s="165"/>
      <c r="FAI48" s="159"/>
      <c r="FAJ48" s="165"/>
      <c r="FAK48" s="159"/>
      <c r="FAL48" s="165"/>
      <c r="FAM48" s="159"/>
      <c r="FAN48" s="165"/>
      <c r="FAO48" s="159"/>
      <c r="FAP48" s="165"/>
      <c r="FAQ48" s="159"/>
      <c r="FAR48" s="165"/>
      <c r="FAS48" s="159"/>
      <c r="FAT48" s="165"/>
      <c r="FAU48" s="159"/>
      <c r="FAV48" s="165"/>
      <c r="FAW48" s="159"/>
      <c r="FAX48" s="165"/>
      <c r="FAY48" s="159"/>
      <c r="FAZ48" s="165"/>
      <c r="FBA48" s="159"/>
      <c r="FBB48" s="165"/>
      <c r="FBC48" s="159"/>
      <c r="FBD48" s="165"/>
      <c r="FBE48" s="159"/>
      <c r="FBF48" s="165"/>
      <c r="FBG48" s="159"/>
      <c r="FBH48" s="165"/>
      <c r="FBI48" s="159"/>
      <c r="FBJ48" s="165"/>
      <c r="FBK48" s="159"/>
      <c r="FBL48" s="165"/>
      <c r="FBM48" s="159"/>
      <c r="FBN48" s="165"/>
      <c r="FBO48" s="159"/>
      <c r="FBP48" s="165"/>
      <c r="FBQ48" s="159"/>
      <c r="FBR48" s="165"/>
      <c r="FBS48" s="159"/>
      <c r="FBT48" s="165"/>
      <c r="FBU48" s="159"/>
      <c r="FBV48" s="165"/>
      <c r="FBW48" s="159"/>
      <c r="FBX48" s="165"/>
      <c r="FBY48" s="159"/>
      <c r="FBZ48" s="165"/>
      <c r="FCA48" s="159"/>
      <c r="FCB48" s="165"/>
      <c r="FCC48" s="159"/>
      <c r="FCD48" s="165"/>
      <c r="FCE48" s="159"/>
      <c r="FCF48" s="165"/>
      <c r="FCG48" s="159"/>
      <c r="FCH48" s="165"/>
      <c r="FCI48" s="159"/>
      <c r="FCJ48" s="165"/>
      <c r="FCK48" s="159"/>
      <c r="FCL48" s="165"/>
      <c r="FCM48" s="159"/>
      <c r="FCN48" s="165"/>
      <c r="FCO48" s="159"/>
      <c r="FCP48" s="165"/>
      <c r="FCQ48" s="159"/>
      <c r="FCR48" s="165"/>
      <c r="FCS48" s="159"/>
      <c r="FCT48" s="165"/>
      <c r="FCU48" s="159"/>
      <c r="FCV48" s="165"/>
      <c r="FCW48" s="159"/>
      <c r="FCX48" s="165"/>
      <c r="FCY48" s="159"/>
      <c r="FCZ48" s="165"/>
      <c r="FDA48" s="159"/>
      <c r="FDB48" s="165"/>
      <c r="FDC48" s="159"/>
      <c r="FDD48" s="165"/>
      <c r="FDE48" s="159"/>
      <c r="FDF48" s="165"/>
      <c r="FDG48" s="159"/>
      <c r="FDH48" s="165"/>
      <c r="FDI48" s="159"/>
      <c r="FDJ48" s="165"/>
      <c r="FDK48" s="159"/>
      <c r="FDL48" s="165"/>
      <c r="FDM48" s="159"/>
      <c r="FDN48" s="165"/>
      <c r="FDO48" s="159"/>
      <c r="FDP48" s="165"/>
      <c r="FDQ48" s="159"/>
      <c r="FDR48" s="165"/>
      <c r="FDS48" s="159"/>
      <c r="FDT48" s="165"/>
      <c r="FDU48" s="159"/>
      <c r="FDV48" s="165"/>
      <c r="FDW48" s="159"/>
      <c r="FDX48" s="165"/>
      <c r="FDY48" s="159"/>
      <c r="FDZ48" s="165"/>
      <c r="FEA48" s="159"/>
      <c r="FEB48" s="165"/>
      <c r="FEC48" s="159"/>
      <c r="FED48" s="165"/>
      <c r="FEE48" s="159"/>
      <c r="FEF48" s="165"/>
      <c r="FEG48" s="159"/>
      <c r="FEH48" s="165"/>
      <c r="FEI48" s="159"/>
      <c r="FEJ48" s="165"/>
      <c r="FEK48" s="159"/>
      <c r="FEL48" s="165"/>
      <c r="FEM48" s="159"/>
      <c r="FEN48" s="165"/>
      <c r="FEO48" s="159"/>
      <c r="FEP48" s="165"/>
      <c r="FEQ48" s="159"/>
      <c r="FER48" s="165"/>
      <c r="FES48" s="159"/>
      <c r="FET48" s="165"/>
      <c r="FEU48" s="159"/>
      <c r="FEV48" s="165"/>
      <c r="FEW48" s="159"/>
      <c r="FEX48" s="165"/>
      <c r="FEY48" s="159"/>
      <c r="FEZ48" s="165"/>
      <c r="FFA48" s="159"/>
      <c r="FFB48" s="165"/>
      <c r="FFC48" s="159"/>
      <c r="FFD48" s="165"/>
      <c r="FFE48" s="159"/>
      <c r="FFF48" s="165"/>
      <c r="FFG48" s="159"/>
      <c r="FFH48" s="165"/>
      <c r="FFI48" s="159"/>
      <c r="FFJ48" s="165"/>
      <c r="FFK48" s="159"/>
      <c r="FFL48" s="165"/>
      <c r="FFM48" s="159"/>
      <c r="FFN48" s="165"/>
      <c r="FFO48" s="159"/>
      <c r="FFP48" s="165"/>
      <c r="FFQ48" s="159"/>
      <c r="FFR48" s="165"/>
      <c r="FFS48" s="159"/>
      <c r="FFT48" s="165"/>
      <c r="FFU48" s="159"/>
      <c r="FFV48" s="165"/>
      <c r="FFW48" s="159"/>
      <c r="FFX48" s="165"/>
      <c r="FFY48" s="159"/>
      <c r="FFZ48" s="165"/>
      <c r="FGA48" s="159"/>
      <c r="FGB48" s="165"/>
      <c r="FGC48" s="159"/>
      <c r="FGD48" s="165"/>
      <c r="FGE48" s="159"/>
      <c r="FGF48" s="165"/>
      <c r="FGG48" s="159"/>
      <c r="FGH48" s="165"/>
      <c r="FGI48" s="159"/>
      <c r="FGJ48" s="165"/>
      <c r="FGK48" s="159"/>
      <c r="FGL48" s="165"/>
      <c r="FGM48" s="159"/>
      <c r="FGN48" s="165"/>
      <c r="FGO48" s="159"/>
      <c r="FGP48" s="165"/>
      <c r="FGQ48" s="159"/>
      <c r="FGR48" s="165"/>
      <c r="FGS48" s="159"/>
      <c r="FGT48" s="165"/>
      <c r="FGU48" s="159"/>
      <c r="FGV48" s="165"/>
      <c r="FGW48" s="159"/>
      <c r="FGX48" s="165"/>
      <c r="FGY48" s="159"/>
      <c r="FGZ48" s="165"/>
      <c r="FHA48" s="159"/>
      <c r="FHB48" s="165"/>
      <c r="FHC48" s="159"/>
      <c r="FHD48" s="165"/>
      <c r="FHE48" s="159"/>
      <c r="FHF48" s="165"/>
      <c r="FHG48" s="159"/>
      <c r="FHH48" s="165"/>
      <c r="FHI48" s="159"/>
      <c r="FHJ48" s="165"/>
      <c r="FHK48" s="159"/>
      <c r="FHL48" s="165"/>
      <c r="FHM48" s="159"/>
      <c r="FHN48" s="165"/>
      <c r="FHO48" s="159"/>
      <c r="FHP48" s="165"/>
      <c r="FHQ48" s="159"/>
      <c r="FHR48" s="165"/>
      <c r="FHS48" s="159"/>
      <c r="FHT48" s="165"/>
      <c r="FHU48" s="159"/>
      <c r="FHV48" s="165"/>
      <c r="FHW48" s="159"/>
      <c r="FHX48" s="165"/>
      <c r="FHY48" s="159"/>
      <c r="FHZ48" s="165"/>
      <c r="FIA48" s="159"/>
      <c r="FIB48" s="165"/>
      <c r="FIC48" s="159"/>
      <c r="FID48" s="165"/>
      <c r="FIE48" s="159"/>
      <c r="FIF48" s="165"/>
      <c r="FIG48" s="159"/>
      <c r="FIH48" s="165"/>
      <c r="FII48" s="159"/>
      <c r="FIJ48" s="165"/>
      <c r="FIK48" s="159"/>
      <c r="FIL48" s="165"/>
      <c r="FIM48" s="159"/>
      <c r="FIN48" s="165"/>
      <c r="FIO48" s="159"/>
      <c r="FIP48" s="165"/>
      <c r="FIQ48" s="159"/>
      <c r="FIR48" s="165"/>
      <c r="FIS48" s="159"/>
      <c r="FIT48" s="165"/>
      <c r="FIU48" s="159"/>
      <c r="FIV48" s="165"/>
      <c r="FIW48" s="159"/>
      <c r="FIX48" s="165"/>
      <c r="FIY48" s="159"/>
      <c r="FIZ48" s="165"/>
      <c r="FJA48" s="159"/>
      <c r="FJB48" s="165"/>
      <c r="FJC48" s="159"/>
      <c r="FJD48" s="165"/>
      <c r="FJE48" s="159"/>
      <c r="FJF48" s="165"/>
      <c r="FJG48" s="159"/>
      <c r="FJH48" s="165"/>
      <c r="FJI48" s="159"/>
      <c r="FJJ48" s="165"/>
      <c r="FJK48" s="159"/>
      <c r="FJL48" s="165"/>
      <c r="FJM48" s="159"/>
      <c r="FJN48" s="165"/>
      <c r="FJO48" s="159"/>
      <c r="FJP48" s="165"/>
      <c r="FJQ48" s="159"/>
      <c r="FJR48" s="165"/>
      <c r="FJS48" s="159"/>
      <c r="FJT48" s="165"/>
      <c r="FJU48" s="159"/>
      <c r="FJV48" s="165"/>
      <c r="FJW48" s="159"/>
      <c r="FJX48" s="165"/>
      <c r="FJY48" s="159"/>
      <c r="FJZ48" s="165"/>
      <c r="FKA48" s="159"/>
      <c r="FKB48" s="165"/>
      <c r="FKC48" s="159"/>
      <c r="FKD48" s="165"/>
      <c r="FKE48" s="159"/>
      <c r="FKF48" s="165"/>
      <c r="FKG48" s="159"/>
      <c r="FKH48" s="165"/>
      <c r="FKI48" s="159"/>
      <c r="FKJ48" s="165"/>
      <c r="FKK48" s="159"/>
      <c r="FKL48" s="165"/>
      <c r="FKM48" s="159"/>
      <c r="FKN48" s="165"/>
      <c r="FKO48" s="159"/>
      <c r="FKP48" s="165"/>
      <c r="FKQ48" s="159"/>
      <c r="FKR48" s="165"/>
      <c r="FKS48" s="159"/>
      <c r="FKT48" s="165"/>
      <c r="FKU48" s="159"/>
      <c r="FKV48" s="165"/>
      <c r="FKW48" s="159"/>
      <c r="FKX48" s="165"/>
      <c r="FKY48" s="159"/>
      <c r="FKZ48" s="165"/>
      <c r="FLA48" s="159"/>
      <c r="FLB48" s="165"/>
      <c r="FLC48" s="159"/>
      <c r="FLD48" s="165"/>
      <c r="FLE48" s="159"/>
      <c r="FLF48" s="165"/>
      <c r="FLG48" s="159"/>
      <c r="FLH48" s="165"/>
      <c r="FLI48" s="159"/>
      <c r="FLJ48" s="165"/>
      <c r="FLK48" s="159"/>
      <c r="FLL48" s="165"/>
      <c r="FLM48" s="159"/>
      <c r="FLN48" s="165"/>
      <c r="FLO48" s="159"/>
      <c r="FLP48" s="165"/>
      <c r="FLQ48" s="159"/>
      <c r="FLR48" s="165"/>
      <c r="FLS48" s="159"/>
      <c r="FLT48" s="165"/>
      <c r="FLU48" s="159"/>
      <c r="FLV48" s="165"/>
      <c r="FLW48" s="159"/>
      <c r="FLX48" s="165"/>
      <c r="FLY48" s="159"/>
      <c r="FLZ48" s="165"/>
      <c r="FMA48" s="159"/>
      <c r="FMB48" s="165"/>
      <c r="FMC48" s="159"/>
      <c r="FMD48" s="165"/>
      <c r="FME48" s="159"/>
      <c r="FMF48" s="165"/>
      <c r="FMG48" s="159"/>
      <c r="FMH48" s="165"/>
      <c r="FMI48" s="159"/>
      <c r="FMJ48" s="165"/>
      <c r="FMK48" s="159"/>
      <c r="FML48" s="165"/>
      <c r="FMM48" s="159"/>
      <c r="FMN48" s="165"/>
      <c r="FMO48" s="159"/>
      <c r="FMP48" s="165"/>
      <c r="FMQ48" s="159"/>
      <c r="FMR48" s="165"/>
      <c r="FMS48" s="159"/>
      <c r="FMT48" s="165"/>
      <c r="FMU48" s="159"/>
      <c r="FMV48" s="165"/>
      <c r="FMW48" s="159"/>
      <c r="FMX48" s="165"/>
      <c r="FMY48" s="159"/>
      <c r="FMZ48" s="165"/>
      <c r="FNA48" s="159"/>
      <c r="FNB48" s="165"/>
      <c r="FNC48" s="159"/>
      <c r="FND48" s="165"/>
      <c r="FNE48" s="159"/>
      <c r="FNF48" s="165"/>
      <c r="FNG48" s="159"/>
      <c r="FNH48" s="165"/>
      <c r="FNI48" s="159"/>
      <c r="FNJ48" s="165"/>
      <c r="FNK48" s="159"/>
      <c r="FNL48" s="165"/>
      <c r="FNM48" s="159"/>
      <c r="FNN48" s="165"/>
      <c r="FNO48" s="159"/>
      <c r="FNP48" s="165"/>
      <c r="FNQ48" s="159"/>
      <c r="FNR48" s="165"/>
      <c r="FNS48" s="159"/>
      <c r="FNT48" s="165"/>
      <c r="FNU48" s="159"/>
      <c r="FNV48" s="165"/>
      <c r="FNW48" s="159"/>
      <c r="FNX48" s="165"/>
      <c r="FNY48" s="159"/>
      <c r="FNZ48" s="165"/>
      <c r="FOA48" s="159"/>
      <c r="FOB48" s="165"/>
      <c r="FOC48" s="159"/>
      <c r="FOD48" s="165"/>
      <c r="FOE48" s="159"/>
      <c r="FOF48" s="165"/>
      <c r="FOG48" s="159"/>
      <c r="FOH48" s="165"/>
      <c r="FOI48" s="159"/>
      <c r="FOJ48" s="165"/>
      <c r="FOK48" s="159"/>
      <c r="FOL48" s="165"/>
      <c r="FOM48" s="159"/>
      <c r="FON48" s="165"/>
      <c r="FOO48" s="159"/>
      <c r="FOP48" s="165"/>
      <c r="FOQ48" s="159"/>
      <c r="FOR48" s="165"/>
      <c r="FOS48" s="159"/>
      <c r="FOT48" s="165"/>
      <c r="FOU48" s="159"/>
      <c r="FOV48" s="165"/>
      <c r="FOW48" s="159"/>
      <c r="FOX48" s="165"/>
      <c r="FOY48" s="159"/>
      <c r="FOZ48" s="165"/>
      <c r="FPA48" s="159"/>
      <c r="FPB48" s="165"/>
      <c r="FPC48" s="159"/>
      <c r="FPD48" s="165"/>
      <c r="FPE48" s="159"/>
      <c r="FPF48" s="165"/>
      <c r="FPG48" s="159"/>
      <c r="FPH48" s="165"/>
      <c r="FPI48" s="159"/>
      <c r="FPJ48" s="165"/>
      <c r="FPK48" s="159"/>
      <c r="FPL48" s="165"/>
      <c r="FPM48" s="159"/>
      <c r="FPN48" s="165"/>
      <c r="FPO48" s="159"/>
      <c r="FPP48" s="165"/>
      <c r="FPQ48" s="159"/>
      <c r="FPR48" s="165"/>
      <c r="FPS48" s="159"/>
      <c r="FPT48" s="165"/>
      <c r="FPU48" s="159"/>
      <c r="FPV48" s="165"/>
      <c r="FPW48" s="159"/>
      <c r="FPX48" s="165"/>
      <c r="FPY48" s="159"/>
      <c r="FPZ48" s="165"/>
      <c r="FQA48" s="159"/>
      <c r="FQB48" s="165"/>
      <c r="FQC48" s="159"/>
      <c r="FQD48" s="165"/>
      <c r="FQE48" s="159"/>
      <c r="FQF48" s="165"/>
      <c r="FQG48" s="159"/>
      <c r="FQH48" s="165"/>
      <c r="FQI48" s="159"/>
      <c r="FQJ48" s="165"/>
      <c r="FQK48" s="159"/>
      <c r="FQL48" s="165"/>
      <c r="FQM48" s="159"/>
      <c r="FQN48" s="165"/>
      <c r="FQO48" s="159"/>
      <c r="FQP48" s="165"/>
      <c r="FQQ48" s="159"/>
      <c r="FQR48" s="165"/>
      <c r="FQS48" s="159"/>
      <c r="FQT48" s="165"/>
      <c r="FQU48" s="159"/>
      <c r="FQV48" s="165"/>
      <c r="FQW48" s="159"/>
      <c r="FQX48" s="165"/>
      <c r="FQY48" s="159"/>
      <c r="FQZ48" s="165"/>
      <c r="FRA48" s="159"/>
      <c r="FRB48" s="165"/>
      <c r="FRC48" s="159"/>
      <c r="FRD48" s="165"/>
      <c r="FRE48" s="159"/>
      <c r="FRF48" s="165"/>
      <c r="FRG48" s="159"/>
      <c r="FRH48" s="165"/>
      <c r="FRI48" s="159"/>
      <c r="FRJ48" s="165"/>
      <c r="FRK48" s="159"/>
      <c r="FRL48" s="165"/>
      <c r="FRM48" s="159"/>
      <c r="FRN48" s="165"/>
      <c r="FRO48" s="159"/>
      <c r="FRP48" s="165"/>
      <c r="FRQ48" s="159"/>
      <c r="FRR48" s="165"/>
      <c r="FRS48" s="159"/>
      <c r="FRT48" s="165"/>
      <c r="FRU48" s="159"/>
      <c r="FRV48" s="165"/>
      <c r="FRW48" s="159"/>
      <c r="FRX48" s="165"/>
      <c r="FRY48" s="159"/>
      <c r="FRZ48" s="165"/>
      <c r="FSA48" s="159"/>
      <c r="FSB48" s="165"/>
      <c r="FSC48" s="159"/>
      <c r="FSD48" s="165"/>
      <c r="FSE48" s="159"/>
      <c r="FSF48" s="165"/>
      <c r="FSG48" s="159"/>
      <c r="FSH48" s="165"/>
      <c r="FSI48" s="159"/>
      <c r="FSJ48" s="165"/>
      <c r="FSK48" s="159"/>
      <c r="FSL48" s="165"/>
      <c r="FSM48" s="159"/>
      <c r="FSN48" s="165"/>
      <c r="FSO48" s="159"/>
      <c r="FSP48" s="165"/>
      <c r="FSQ48" s="159"/>
      <c r="FSR48" s="165"/>
      <c r="FSS48" s="159"/>
      <c r="FST48" s="165"/>
      <c r="FSU48" s="159"/>
      <c r="FSV48" s="165"/>
      <c r="FSW48" s="159"/>
      <c r="FSX48" s="165"/>
      <c r="FSY48" s="159"/>
      <c r="FSZ48" s="165"/>
      <c r="FTA48" s="159"/>
      <c r="FTB48" s="165"/>
      <c r="FTC48" s="159"/>
      <c r="FTD48" s="165"/>
      <c r="FTE48" s="159"/>
      <c r="FTF48" s="165"/>
      <c r="FTG48" s="159"/>
      <c r="FTH48" s="165"/>
      <c r="FTI48" s="159"/>
      <c r="FTJ48" s="165"/>
      <c r="FTK48" s="159"/>
      <c r="FTL48" s="165"/>
      <c r="FTM48" s="159"/>
      <c r="FTN48" s="165"/>
      <c r="FTO48" s="159"/>
      <c r="FTP48" s="165"/>
      <c r="FTQ48" s="159"/>
      <c r="FTR48" s="165"/>
      <c r="FTS48" s="159"/>
      <c r="FTT48" s="165"/>
      <c r="FTU48" s="159"/>
      <c r="FTV48" s="165"/>
      <c r="FTW48" s="159"/>
      <c r="FTX48" s="165"/>
      <c r="FTY48" s="159"/>
      <c r="FTZ48" s="165"/>
      <c r="FUA48" s="159"/>
      <c r="FUB48" s="165"/>
      <c r="FUC48" s="159"/>
      <c r="FUD48" s="165"/>
      <c r="FUE48" s="159"/>
      <c r="FUF48" s="165"/>
      <c r="FUG48" s="159"/>
      <c r="FUH48" s="165"/>
      <c r="FUI48" s="159"/>
      <c r="FUJ48" s="165"/>
      <c r="FUK48" s="159"/>
      <c r="FUL48" s="165"/>
      <c r="FUM48" s="159"/>
      <c r="FUN48" s="165"/>
      <c r="FUO48" s="159"/>
      <c r="FUP48" s="165"/>
      <c r="FUQ48" s="159"/>
      <c r="FUR48" s="165"/>
      <c r="FUS48" s="159"/>
      <c r="FUT48" s="165"/>
      <c r="FUU48" s="159"/>
      <c r="FUV48" s="165"/>
      <c r="FUW48" s="159"/>
      <c r="FUX48" s="165"/>
      <c r="FUY48" s="159"/>
      <c r="FUZ48" s="165"/>
      <c r="FVA48" s="159"/>
      <c r="FVB48" s="165"/>
      <c r="FVC48" s="159"/>
      <c r="FVD48" s="165"/>
      <c r="FVE48" s="159"/>
      <c r="FVF48" s="165"/>
      <c r="FVG48" s="159"/>
      <c r="FVH48" s="165"/>
      <c r="FVI48" s="159"/>
      <c r="FVJ48" s="165"/>
      <c r="FVK48" s="159"/>
      <c r="FVL48" s="165"/>
      <c r="FVM48" s="159"/>
      <c r="FVN48" s="165"/>
      <c r="FVO48" s="159"/>
      <c r="FVP48" s="165"/>
      <c r="FVQ48" s="159"/>
      <c r="FVR48" s="165"/>
      <c r="FVS48" s="159"/>
      <c r="FVT48" s="165"/>
      <c r="FVU48" s="159"/>
      <c r="FVV48" s="165"/>
      <c r="FVW48" s="159"/>
      <c r="FVX48" s="165"/>
      <c r="FVY48" s="159"/>
      <c r="FVZ48" s="165"/>
      <c r="FWA48" s="159"/>
      <c r="FWB48" s="165"/>
      <c r="FWC48" s="159"/>
      <c r="FWD48" s="165"/>
      <c r="FWE48" s="159"/>
      <c r="FWF48" s="165"/>
      <c r="FWG48" s="159"/>
      <c r="FWH48" s="165"/>
      <c r="FWI48" s="159"/>
      <c r="FWJ48" s="165"/>
      <c r="FWK48" s="159"/>
      <c r="FWL48" s="165"/>
      <c r="FWM48" s="159"/>
      <c r="FWN48" s="165"/>
      <c r="FWO48" s="159"/>
      <c r="FWP48" s="165"/>
      <c r="FWQ48" s="159"/>
      <c r="FWR48" s="165"/>
      <c r="FWS48" s="159"/>
      <c r="FWT48" s="165"/>
      <c r="FWU48" s="159"/>
      <c r="FWV48" s="165"/>
      <c r="FWW48" s="159"/>
      <c r="FWX48" s="165"/>
      <c r="FWY48" s="159"/>
      <c r="FWZ48" s="165"/>
      <c r="FXA48" s="159"/>
      <c r="FXB48" s="165"/>
      <c r="FXC48" s="159"/>
      <c r="FXD48" s="165"/>
      <c r="FXE48" s="159"/>
      <c r="FXF48" s="165"/>
      <c r="FXG48" s="159"/>
      <c r="FXH48" s="165"/>
      <c r="FXI48" s="159"/>
      <c r="FXJ48" s="165"/>
      <c r="FXK48" s="159"/>
      <c r="FXL48" s="165"/>
      <c r="FXM48" s="159"/>
      <c r="FXN48" s="165"/>
      <c r="FXO48" s="159"/>
      <c r="FXP48" s="165"/>
      <c r="FXQ48" s="159"/>
      <c r="FXR48" s="165"/>
      <c r="FXS48" s="159"/>
      <c r="FXT48" s="165"/>
      <c r="FXU48" s="159"/>
      <c r="FXV48" s="165"/>
      <c r="FXW48" s="159"/>
      <c r="FXX48" s="165"/>
      <c r="FXY48" s="159"/>
      <c r="FXZ48" s="165"/>
      <c r="FYA48" s="159"/>
      <c r="FYB48" s="165"/>
      <c r="FYC48" s="159"/>
      <c r="FYD48" s="165"/>
      <c r="FYE48" s="159"/>
      <c r="FYF48" s="165"/>
      <c r="FYG48" s="159"/>
      <c r="FYH48" s="165"/>
      <c r="FYI48" s="159"/>
      <c r="FYJ48" s="165"/>
      <c r="FYK48" s="159"/>
      <c r="FYL48" s="165"/>
      <c r="FYM48" s="159"/>
      <c r="FYN48" s="165"/>
      <c r="FYO48" s="159"/>
      <c r="FYP48" s="165"/>
      <c r="FYQ48" s="159"/>
      <c r="FYR48" s="165"/>
      <c r="FYS48" s="159"/>
      <c r="FYT48" s="165"/>
      <c r="FYU48" s="159"/>
      <c r="FYV48" s="165"/>
      <c r="FYW48" s="159"/>
      <c r="FYX48" s="165"/>
      <c r="FYY48" s="159"/>
      <c r="FYZ48" s="165"/>
      <c r="FZA48" s="159"/>
      <c r="FZB48" s="165"/>
      <c r="FZC48" s="159"/>
      <c r="FZD48" s="165"/>
      <c r="FZE48" s="159"/>
      <c r="FZF48" s="165"/>
      <c r="FZG48" s="159"/>
      <c r="FZH48" s="165"/>
      <c r="FZI48" s="159"/>
      <c r="FZJ48" s="165"/>
      <c r="FZK48" s="159"/>
      <c r="FZL48" s="165"/>
      <c r="FZM48" s="159"/>
      <c r="FZN48" s="165"/>
      <c r="FZO48" s="159"/>
      <c r="FZP48" s="165"/>
      <c r="FZQ48" s="159"/>
      <c r="FZR48" s="165"/>
      <c r="FZS48" s="159"/>
      <c r="FZT48" s="165"/>
      <c r="FZU48" s="159"/>
      <c r="FZV48" s="165"/>
      <c r="FZW48" s="159"/>
      <c r="FZX48" s="165"/>
      <c r="FZY48" s="159"/>
      <c r="FZZ48" s="165"/>
      <c r="GAA48" s="159"/>
      <c r="GAB48" s="165"/>
      <c r="GAC48" s="159"/>
      <c r="GAD48" s="165"/>
      <c r="GAE48" s="159"/>
      <c r="GAF48" s="165"/>
      <c r="GAG48" s="159"/>
      <c r="GAH48" s="165"/>
      <c r="GAI48" s="159"/>
      <c r="GAJ48" s="165"/>
      <c r="GAK48" s="159"/>
      <c r="GAL48" s="165"/>
      <c r="GAM48" s="159"/>
      <c r="GAN48" s="165"/>
      <c r="GAO48" s="159"/>
      <c r="GAP48" s="165"/>
      <c r="GAQ48" s="159"/>
      <c r="GAR48" s="165"/>
      <c r="GAS48" s="159"/>
      <c r="GAT48" s="165"/>
      <c r="GAU48" s="159"/>
      <c r="GAV48" s="165"/>
      <c r="GAW48" s="159"/>
      <c r="GAX48" s="165"/>
      <c r="GAY48" s="159"/>
      <c r="GAZ48" s="165"/>
      <c r="GBA48" s="159"/>
      <c r="GBB48" s="165"/>
      <c r="GBC48" s="159"/>
      <c r="GBD48" s="165"/>
      <c r="GBE48" s="159"/>
      <c r="GBF48" s="165"/>
      <c r="GBG48" s="159"/>
      <c r="GBH48" s="165"/>
      <c r="GBI48" s="159"/>
      <c r="GBJ48" s="165"/>
      <c r="GBK48" s="159"/>
      <c r="GBL48" s="165"/>
      <c r="GBM48" s="159"/>
      <c r="GBN48" s="165"/>
      <c r="GBO48" s="159"/>
      <c r="GBP48" s="165"/>
      <c r="GBQ48" s="159"/>
      <c r="GBR48" s="165"/>
      <c r="GBS48" s="159"/>
      <c r="GBT48" s="165"/>
      <c r="GBU48" s="159"/>
      <c r="GBV48" s="165"/>
      <c r="GBW48" s="159"/>
      <c r="GBX48" s="165"/>
      <c r="GBY48" s="159"/>
      <c r="GBZ48" s="165"/>
      <c r="GCA48" s="159"/>
      <c r="GCB48" s="165"/>
      <c r="GCC48" s="159"/>
      <c r="GCD48" s="165"/>
      <c r="GCE48" s="159"/>
      <c r="GCF48" s="165"/>
      <c r="GCG48" s="159"/>
      <c r="GCH48" s="165"/>
      <c r="GCI48" s="159"/>
      <c r="GCJ48" s="165"/>
      <c r="GCK48" s="159"/>
      <c r="GCL48" s="165"/>
      <c r="GCM48" s="159"/>
      <c r="GCN48" s="165"/>
      <c r="GCO48" s="159"/>
      <c r="GCP48" s="165"/>
      <c r="GCQ48" s="159"/>
      <c r="GCR48" s="165"/>
      <c r="GCS48" s="159"/>
      <c r="GCT48" s="165"/>
      <c r="GCU48" s="159"/>
      <c r="GCV48" s="165"/>
      <c r="GCW48" s="159"/>
      <c r="GCX48" s="165"/>
      <c r="GCY48" s="159"/>
      <c r="GCZ48" s="165"/>
      <c r="GDA48" s="159"/>
      <c r="GDB48" s="165"/>
      <c r="GDC48" s="159"/>
      <c r="GDD48" s="165"/>
      <c r="GDE48" s="159"/>
      <c r="GDF48" s="165"/>
      <c r="GDG48" s="159"/>
      <c r="GDH48" s="165"/>
      <c r="GDI48" s="159"/>
      <c r="GDJ48" s="165"/>
      <c r="GDK48" s="159"/>
      <c r="GDL48" s="165"/>
      <c r="GDM48" s="159"/>
      <c r="GDN48" s="165"/>
      <c r="GDO48" s="159"/>
      <c r="GDP48" s="165"/>
      <c r="GDQ48" s="159"/>
      <c r="GDR48" s="165"/>
      <c r="GDS48" s="159"/>
      <c r="GDT48" s="165"/>
      <c r="GDU48" s="159"/>
      <c r="GDV48" s="165"/>
      <c r="GDW48" s="159"/>
      <c r="GDX48" s="165"/>
      <c r="GDY48" s="159"/>
      <c r="GDZ48" s="165"/>
      <c r="GEA48" s="159"/>
      <c r="GEB48" s="165"/>
      <c r="GEC48" s="159"/>
      <c r="GED48" s="165"/>
      <c r="GEE48" s="159"/>
      <c r="GEF48" s="165"/>
      <c r="GEG48" s="159"/>
      <c r="GEH48" s="165"/>
      <c r="GEI48" s="159"/>
      <c r="GEJ48" s="165"/>
      <c r="GEK48" s="159"/>
      <c r="GEL48" s="165"/>
      <c r="GEM48" s="159"/>
      <c r="GEN48" s="165"/>
      <c r="GEO48" s="159"/>
      <c r="GEP48" s="165"/>
      <c r="GEQ48" s="159"/>
      <c r="GER48" s="165"/>
      <c r="GES48" s="159"/>
      <c r="GET48" s="165"/>
      <c r="GEU48" s="159"/>
      <c r="GEV48" s="165"/>
      <c r="GEW48" s="159"/>
      <c r="GEX48" s="165"/>
      <c r="GEY48" s="159"/>
      <c r="GEZ48" s="165"/>
      <c r="GFA48" s="159"/>
      <c r="GFB48" s="165"/>
      <c r="GFC48" s="159"/>
      <c r="GFD48" s="165"/>
      <c r="GFE48" s="159"/>
      <c r="GFF48" s="165"/>
      <c r="GFG48" s="159"/>
      <c r="GFH48" s="165"/>
      <c r="GFI48" s="159"/>
      <c r="GFJ48" s="165"/>
      <c r="GFK48" s="159"/>
      <c r="GFL48" s="165"/>
      <c r="GFM48" s="159"/>
      <c r="GFN48" s="165"/>
      <c r="GFO48" s="159"/>
      <c r="GFP48" s="165"/>
      <c r="GFQ48" s="159"/>
      <c r="GFR48" s="165"/>
      <c r="GFS48" s="159"/>
      <c r="GFT48" s="165"/>
      <c r="GFU48" s="159"/>
      <c r="GFV48" s="165"/>
      <c r="GFW48" s="159"/>
      <c r="GFX48" s="165"/>
      <c r="GFY48" s="159"/>
      <c r="GFZ48" s="165"/>
      <c r="GGA48" s="159"/>
      <c r="GGB48" s="165"/>
      <c r="GGC48" s="159"/>
      <c r="GGD48" s="165"/>
      <c r="GGE48" s="159"/>
      <c r="GGF48" s="165"/>
      <c r="GGG48" s="159"/>
      <c r="GGH48" s="165"/>
      <c r="GGI48" s="159"/>
      <c r="GGJ48" s="165"/>
      <c r="GGK48" s="159"/>
      <c r="GGL48" s="165"/>
      <c r="GGM48" s="159"/>
      <c r="GGN48" s="165"/>
      <c r="GGO48" s="159"/>
      <c r="GGP48" s="165"/>
      <c r="GGQ48" s="159"/>
      <c r="GGR48" s="165"/>
      <c r="GGS48" s="159"/>
      <c r="GGT48" s="165"/>
      <c r="GGU48" s="159"/>
      <c r="GGV48" s="165"/>
      <c r="GGW48" s="159"/>
      <c r="GGX48" s="165"/>
      <c r="GGY48" s="159"/>
      <c r="GGZ48" s="165"/>
      <c r="GHA48" s="159"/>
      <c r="GHB48" s="165"/>
      <c r="GHC48" s="159"/>
      <c r="GHD48" s="165"/>
      <c r="GHE48" s="159"/>
      <c r="GHF48" s="165"/>
      <c r="GHG48" s="159"/>
      <c r="GHH48" s="165"/>
      <c r="GHI48" s="159"/>
      <c r="GHJ48" s="165"/>
      <c r="GHK48" s="159"/>
      <c r="GHL48" s="165"/>
      <c r="GHM48" s="159"/>
      <c r="GHN48" s="165"/>
      <c r="GHO48" s="159"/>
      <c r="GHP48" s="165"/>
      <c r="GHQ48" s="159"/>
      <c r="GHR48" s="165"/>
      <c r="GHS48" s="159"/>
      <c r="GHT48" s="165"/>
      <c r="GHU48" s="159"/>
      <c r="GHV48" s="165"/>
      <c r="GHW48" s="159"/>
      <c r="GHX48" s="165"/>
      <c r="GHY48" s="159"/>
      <c r="GHZ48" s="165"/>
      <c r="GIA48" s="159"/>
      <c r="GIB48" s="165"/>
      <c r="GIC48" s="159"/>
      <c r="GID48" s="165"/>
      <c r="GIE48" s="159"/>
      <c r="GIF48" s="165"/>
      <c r="GIG48" s="159"/>
      <c r="GIH48" s="165"/>
      <c r="GII48" s="159"/>
      <c r="GIJ48" s="165"/>
      <c r="GIK48" s="159"/>
      <c r="GIL48" s="165"/>
      <c r="GIM48" s="159"/>
      <c r="GIN48" s="165"/>
      <c r="GIO48" s="159"/>
      <c r="GIP48" s="165"/>
      <c r="GIQ48" s="159"/>
      <c r="GIR48" s="165"/>
      <c r="GIS48" s="159"/>
      <c r="GIT48" s="165"/>
      <c r="GIU48" s="159"/>
      <c r="GIV48" s="165"/>
      <c r="GIW48" s="159"/>
      <c r="GIX48" s="165"/>
      <c r="GIY48" s="159"/>
      <c r="GIZ48" s="165"/>
      <c r="GJA48" s="159"/>
      <c r="GJB48" s="165"/>
      <c r="GJC48" s="159"/>
      <c r="GJD48" s="165"/>
      <c r="GJE48" s="159"/>
      <c r="GJF48" s="165"/>
      <c r="GJG48" s="159"/>
      <c r="GJH48" s="165"/>
      <c r="GJI48" s="159"/>
      <c r="GJJ48" s="165"/>
      <c r="GJK48" s="159"/>
      <c r="GJL48" s="165"/>
      <c r="GJM48" s="159"/>
      <c r="GJN48" s="165"/>
      <c r="GJO48" s="159"/>
      <c r="GJP48" s="165"/>
      <c r="GJQ48" s="159"/>
      <c r="GJR48" s="165"/>
      <c r="GJS48" s="159"/>
      <c r="GJT48" s="165"/>
      <c r="GJU48" s="159"/>
      <c r="GJV48" s="165"/>
      <c r="GJW48" s="159"/>
      <c r="GJX48" s="165"/>
      <c r="GJY48" s="159"/>
      <c r="GJZ48" s="165"/>
      <c r="GKA48" s="159"/>
      <c r="GKB48" s="165"/>
      <c r="GKC48" s="159"/>
      <c r="GKD48" s="165"/>
      <c r="GKE48" s="159"/>
      <c r="GKF48" s="165"/>
      <c r="GKG48" s="159"/>
      <c r="GKH48" s="165"/>
      <c r="GKI48" s="159"/>
      <c r="GKJ48" s="165"/>
      <c r="GKK48" s="159"/>
      <c r="GKL48" s="165"/>
      <c r="GKM48" s="159"/>
      <c r="GKN48" s="165"/>
      <c r="GKO48" s="159"/>
      <c r="GKP48" s="165"/>
      <c r="GKQ48" s="159"/>
      <c r="GKR48" s="165"/>
      <c r="GKS48" s="159"/>
      <c r="GKT48" s="165"/>
      <c r="GKU48" s="159"/>
      <c r="GKV48" s="165"/>
      <c r="GKW48" s="159"/>
      <c r="GKX48" s="165"/>
      <c r="GKY48" s="159"/>
      <c r="GKZ48" s="165"/>
      <c r="GLA48" s="159"/>
      <c r="GLB48" s="165"/>
      <c r="GLC48" s="159"/>
      <c r="GLD48" s="165"/>
      <c r="GLE48" s="159"/>
      <c r="GLF48" s="165"/>
      <c r="GLG48" s="159"/>
      <c r="GLH48" s="165"/>
      <c r="GLI48" s="159"/>
      <c r="GLJ48" s="165"/>
      <c r="GLK48" s="159"/>
      <c r="GLL48" s="165"/>
      <c r="GLM48" s="159"/>
      <c r="GLN48" s="165"/>
      <c r="GLO48" s="159"/>
      <c r="GLP48" s="165"/>
      <c r="GLQ48" s="159"/>
      <c r="GLR48" s="165"/>
      <c r="GLS48" s="159"/>
      <c r="GLT48" s="165"/>
      <c r="GLU48" s="159"/>
      <c r="GLV48" s="165"/>
      <c r="GLW48" s="159"/>
      <c r="GLX48" s="165"/>
      <c r="GLY48" s="159"/>
      <c r="GLZ48" s="165"/>
      <c r="GMA48" s="159"/>
      <c r="GMB48" s="165"/>
      <c r="GMC48" s="159"/>
      <c r="GMD48" s="165"/>
      <c r="GME48" s="159"/>
      <c r="GMF48" s="165"/>
      <c r="GMG48" s="159"/>
      <c r="GMH48" s="165"/>
      <c r="GMI48" s="159"/>
      <c r="GMJ48" s="165"/>
      <c r="GMK48" s="159"/>
      <c r="GML48" s="165"/>
      <c r="GMM48" s="159"/>
      <c r="GMN48" s="165"/>
      <c r="GMO48" s="159"/>
      <c r="GMP48" s="165"/>
      <c r="GMQ48" s="159"/>
      <c r="GMR48" s="165"/>
      <c r="GMS48" s="159"/>
      <c r="GMT48" s="165"/>
      <c r="GMU48" s="159"/>
      <c r="GMV48" s="165"/>
      <c r="GMW48" s="159"/>
      <c r="GMX48" s="165"/>
      <c r="GMY48" s="159"/>
      <c r="GMZ48" s="165"/>
      <c r="GNA48" s="159"/>
      <c r="GNB48" s="165"/>
      <c r="GNC48" s="159"/>
      <c r="GND48" s="165"/>
      <c r="GNE48" s="159"/>
      <c r="GNF48" s="165"/>
      <c r="GNG48" s="159"/>
      <c r="GNH48" s="165"/>
      <c r="GNI48" s="159"/>
      <c r="GNJ48" s="165"/>
      <c r="GNK48" s="159"/>
      <c r="GNL48" s="165"/>
      <c r="GNM48" s="159"/>
      <c r="GNN48" s="165"/>
      <c r="GNO48" s="159"/>
      <c r="GNP48" s="165"/>
      <c r="GNQ48" s="159"/>
      <c r="GNR48" s="165"/>
      <c r="GNS48" s="159"/>
      <c r="GNT48" s="165"/>
      <c r="GNU48" s="159"/>
      <c r="GNV48" s="165"/>
      <c r="GNW48" s="159"/>
      <c r="GNX48" s="165"/>
      <c r="GNY48" s="159"/>
      <c r="GNZ48" s="165"/>
      <c r="GOA48" s="159"/>
      <c r="GOB48" s="165"/>
      <c r="GOC48" s="159"/>
      <c r="GOD48" s="165"/>
      <c r="GOE48" s="159"/>
      <c r="GOF48" s="165"/>
      <c r="GOG48" s="159"/>
      <c r="GOH48" s="165"/>
      <c r="GOI48" s="159"/>
      <c r="GOJ48" s="165"/>
      <c r="GOK48" s="159"/>
      <c r="GOL48" s="165"/>
      <c r="GOM48" s="159"/>
      <c r="GON48" s="165"/>
      <c r="GOO48" s="159"/>
      <c r="GOP48" s="165"/>
      <c r="GOQ48" s="159"/>
      <c r="GOR48" s="165"/>
      <c r="GOS48" s="159"/>
      <c r="GOT48" s="165"/>
      <c r="GOU48" s="159"/>
      <c r="GOV48" s="165"/>
      <c r="GOW48" s="159"/>
      <c r="GOX48" s="165"/>
      <c r="GOY48" s="159"/>
      <c r="GOZ48" s="165"/>
      <c r="GPA48" s="159"/>
      <c r="GPB48" s="165"/>
      <c r="GPC48" s="159"/>
      <c r="GPD48" s="165"/>
      <c r="GPE48" s="159"/>
      <c r="GPF48" s="165"/>
      <c r="GPG48" s="159"/>
      <c r="GPH48" s="165"/>
      <c r="GPI48" s="159"/>
      <c r="GPJ48" s="165"/>
      <c r="GPK48" s="159"/>
      <c r="GPL48" s="165"/>
      <c r="GPM48" s="159"/>
      <c r="GPN48" s="165"/>
      <c r="GPO48" s="159"/>
      <c r="GPP48" s="165"/>
      <c r="GPQ48" s="159"/>
      <c r="GPR48" s="165"/>
      <c r="GPS48" s="159"/>
      <c r="GPT48" s="165"/>
      <c r="GPU48" s="159"/>
      <c r="GPV48" s="165"/>
      <c r="GPW48" s="159"/>
      <c r="GPX48" s="165"/>
      <c r="GPY48" s="159"/>
      <c r="GPZ48" s="165"/>
      <c r="GQA48" s="159"/>
      <c r="GQB48" s="165"/>
      <c r="GQC48" s="159"/>
      <c r="GQD48" s="165"/>
      <c r="GQE48" s="159"/>
      <c r="GQF48" s="165"/>
      <c r="GQG48" s="159"/>
      <c r="GQH48" s="165"/>
      <c r="GQI48" s="159"/>
      <c r="GQJ48" s="165"/>
      <c r="GQK48" s="159"/>
      <c r="GQL48" s="165"/>
      <c r="GQM48" s="159"/>
      <c r="GQN48" s="165"/>
      <c r="GQO48" s="159"/>
      <c r="GQP48" s="165"/>
      <c r="GQQ48" s="159"/>
      <c r="GQR48" s="165"/>
      <c r="GQS48" s="159"/>
      <c r="GQT48" s="165"/>
      <c r="GQU48" s="159"/>
      <c r="GQV48" s="165"/>
      <c r="GQW48" s="159"/>
      <c r="GQX48" s="165"/>
      <c r="GQY48" s="159"/>
      <c r="GQZ48" s="165"/>
      <c r="GRA48" s="159"/>
      <c r="GRB48" s="165"/>
      <c r="GRC48" s="159"/>
      <c r="GRD48" s="165"/>
      <c r="GRE48" s="159"/>
      <c r="GRF48" s="165"/>
      <c r="GRG48" s="159"/>
      <c r="GRH48" s="165"/>
      <c r="GRI48" s="159"/>
      <c r="GRJ48" s="165"/>
      <c r="GRK48" s="159"/>
      <c r="GRL48" s="165"/>
      <c r="GRM48" s="159"/>
      <c r="GRN48" s="165"/>
      <c r="GRO48" s="159"/>
      <c r="GRP48" s="165"/>
      <c r="GRQ48" s="159"/>
      <c r="GRR48" s="165"/>
      <c r="GRS48" s="159"/>
      <c r="GRT48" s="165"/>
      <c r="GRU48" s="159"/>
      <c r="GRV48" s="165"/>
      <c r="GRW48" s="159"/>
      <c r="GRX48" s="165"/>
      <c r="GRY48" s="159"/>
      <c r="GRZ48" s="165"/>
      <c r="GSA48" s="159"/>
      <c r="GSB48" s="165"/>
      <c r="GSC48" s="159"/>
      <c r="GSD48" s="165"/>
      <c r="GSE48" s="159"/>
      <c r="GSF48" s="165"/>
      <c r="GSG48" s="159"/>
      <c r="GSH48" s="165"/>
      <c r="GSI48" s="159"/>
      <c r="GSJ48" s="165"/>
      <c r="GSK48" s="159"/>
      <c r="GSL48" s="165"/>
      <c r="GSM48" s="159"/>
      <c r="GSN48" s="165"/>
      <c r="GSO48" s="159"/>
      <c r="GSP48" s="165"/>
      <c r="GSQ48" s="159"/>
      <c r="GSR48" s="165"/>
      <c r="GSS48" s="159"/>
      <c r="GST48" s="165"/>
      <c r="GSU48" s="159"/>
      <c r="GSV48" s="165"/>
      <c r="GSW48" s="159"/>
      <c r="GSX48" s="165"/>
      <c r="GSY48" s="159"/>
      <c r="GSZ48" s="165"/>
      <c r="GTA48" s="159"/>
      <c r="GTB48" s="165"/>
      <c r="GTC48" s="159"/>
      <c r="GTD48" s="165"/>
      <c r="GTE48" s="159"/>
      <c r="GTF48" s="165"/>
      <c r="GTG48" s="159"/>
      <c r="GTH48" s="165"/>
      <c r="GTI48" s="159"/>
      <c r="GTJ48" s="165"/>
      <c r="GTK48" s="159"/>
      <c r="GTL48" s="165"/>
      <c r="GTM48" s="159"/>
      <c r="GTN48" s="165"/>
      <c r="GTO48" s="159"/>
      <c r="GTP48" s="165"/>
      <c r="GTQ48" s="159"/>
      <c r="GTR48" s="165"/>
      <c r="GTS48" s="159"/>
      <c r="GTT48" s="165"/>
      <c r="GTU48" s="159"/>
      <c r="GTV48" s="165"/>
      <c r="GTW48" s="159"/>
      <c r="GTX48" s="165"/>
      <c r="GTY48" s="159"/>
      <c r="GTZ48" s="165"/>
      <c r="GUA48" s="159"/>
      <c r="GUB48" s="165"/>
      <c r="GUC48" s="159"/>
      <c r="GUD48" s="165"/>
      <c r="GUE48" s="159"/>
      <c r="GUF48" s="165"/>
      <c r="GUG48" s="159"/>
      <c r="GUH48" s="165"/>
      <c r="GUI48" s="159"/>
      <c r="GUJ48" s="165"/>
      <c r="GUK48" s="159"/>
      <c r="GUL48" s="165"/>
      <c r="GUM48" s="159"/>
      <c r="GUN48" s="165"/>
      <c r="GUO48" s="159"/>
      <c r="GUP48" s="165"/>
      <c r="GUQ48" s="159"/>
      <c r="GUR48" s="165"/>
      <c r="GUS48" s="159"/>
      <c r="GUT48" s="165"/>
      <c r="GUU48" s="159"/>
      <c r="GUV48" s="165"/>
      <c r="GUW48" s="159"/>
      <c r="GUX48" s="165"/>
      <c r="GUY48" s="159"/>
      <c r="GUZ48" s="165"/>
      <c r="GVA48" s="159"/>
      <c r="GVB48" s="165"/>
      <c r="GVC48" s="159"/>
      <c r="GVD48" s="165"/>
      <c r="GVE48" s="159"/>
      <c r="GVF48" s="165"/>
      <c r="GVG48" s="159"/>
      <c r="GVH48" s="165"/>
      <c r="GVI48" s="159"/>
      <c r="GVJ48" s="165"/>
      <c r="GVK48" s="159"/>
      <c r="GVL48" s="165"/>
      <c r="GVM48" s="159"/>
      <c r="GVN48" s="165"/>
      <c r="GVO48" s="159"/>
      <c r="GVP48" s="165"/>
      <c r="GVQ48" s="159"/>
      <c r="GVR48" s="165"/>
      <c r="GVS48" s="159"/>
      <c r="GVT48" s="165"/>
      <c r="GVU48" s="159"/>
      <c r="GVV48" s="165"/>
      <c r="GVW48" s="159"/>
      <c r="GVX48" s="165"/>
      <c r="GVY48" s="159"/>
      <c r="GVZ48" s="165"/>
      <c r="GWA48" s="159"/>
      <c r="GWB48" s="165"/>
      <c r="GWC48" s="159"/>
      <c r="GWD48" s="165"/>
      <c r="GWE48" s="159"/>
      <c r="GWF48" s="165"/>
      <c r="GWG48" s="159"/>
      <c r="GWH48" s="165"/>
      <c r="GWI48" s="159"/>
      <c r="GWJ48" s="165"/>
      <c r="GWK48" s="159"/>
      <c r="GWL48" s="165"/>
      <c r="GWM48" s="159"/>
      <c r="GWN48" s="165"/>
      <c r="GWO48" s="159"/>
      <c r="GWP48" s="165"/>
      <c r="GWQ48" s="159"/>
      <c r="GWR48" s="165"/>
      <c r="GWS48" s="159"/>
      <c r="GWT48" s="165"/>
      <c r="GWU48" s="159"/>
      <c r="GWV48" s="165"/>
      <c r="GWW48" s="159"/>
      <c r="GWX48" s="165"/>
      <c r="GWY48" s="159"/>
      <c r="GWZ48" s="165"/>
      <c r="GXA48" s="159"/>
      <c r="GXB48" s="165"/>
      <c r="GXC48" s="159"/>
      <c r="GXD48" s="165"/>
      <c r="GXE48" s="159"/>
      <c r="GXF48" s="165"/>
      <c r="GXG48" s="159"/>
      <c r="GXH48" s="165"/>
      <c r="GXI48" s="159"/>
      <c r="GXJ48" s="165"/>
      <c r="GXK48" s="159"/>
      <c r="GXL48" s="165"/>
      <c r="GXM48" s="159"/>
      <c r="GXN48" s="165"/>
      <c r="GXO48" s="159"/>
      <c r="GXP48" s="165"/>
      <c r="GXQ48" s="159"/>
      <c r="GXR48" s="165"/>
      <c r="GXS48" s="159"/>
      <c r="GXT48" s="165"/>
      <c r="GXU48" s="159"/>
      <c r="GXV48" s="165"/>
      <c r="GXW48" s="159"/>
      <c r="GXX48" s="165"/>
      <c r="GXY48" s="159"/>
      <c r="GXZ48" s="165"/>
      <c r="GYA48" s="159"/>
      <c r="GYB48" s="165"/>
      <c r="GYC48" s="159"/>
      <c r="GYD48" s="165"/>
      <c r="GYE48" s="159"/>
      <c r="GYF48" s="165"/>
      <c r="GYG48" s="159"/>
      <c r="GYH48" s="165"/>
      <c r="GYI48" s="159"/>
      <c r="GYJ48" s="165"/>
      <c r="GYK48" s="159"/>
      <c r="GYL48" s="165"/>
      <c r="GYM48" s="159"/>
      <c r="GYN48" s="165"/>
      <c r="GYO48" s="159"/>
      <c r="GYP48" s="165"/>
      <c r="GYQ48" s="159"/>
      <c r="GYR48" s="165"/>
      <c r="GYS48" s="159"/>
      <c r="GYT48" s="165"/>
      <c r="GYU48" s="159"/>
      <c r="GYV48" s="165"/>
      <c r="GYW48" s="159"/>
      <c r="GYX48" s="165"/>
      <c r="GYY48" s="159"/>
      <c r="GYZ48" s="165"/>
      <c r="GZA48" s="159"/>
      <c r="GZB48" s="165"/>
      <c r="GZC48" s="159"/>
      <c r="GZD48" s="165"/>
      <c r="GZE48" s="159"/>
      <c r="GZF48" s="165"/>
      <c r="GZG48" s="159"/>
      <c r="GZH48" s="165"/>
      <c r="GZI48" s="159"/>
      <c r="GZJ48" s="165"/>
      <c r="GZK48" s="159"/>
      <c r="GZL48" s="165"/>
      <c r="GZM48" s="159"/>
      <c r="GZN48" s="165"/>
      <c r="GZO48" s="159"/>
      <c r="GZP48" s="165"/>
      <c r="GZQ48" s="159"/>
      <c r="GZR48" s="165"/>
      <c r="GZS48" s="159"/>
      <c r="GZT48" s="165"/>
      <c r="GZU48" s="159"/>
      <c r="GZV48" s="165"/>
      <c r="GZW48" s="159"/>
      <c r="GZX48" s="165"/>
      <c r="GZY48" s="159"/>
      <c r="GZZ48" s="165"/>
      <c r="HAA48" s="159"/>
      <c r="HAB48" s="165"/>
      <c r="HAC48" s="159"/>
      <c r="HAD48" s="165"/>
      <c r="HAE48" s="159"/>
      <c r="HAF48" s="165"/>
      <c r="HAG48" s="159"/>
      <c r="HAH48" s="165"/>
      <c r="HAI48" s="159"/>
      <c r="HAJ48" s="165"/>
      <c r="HAK48" s="159"/>
      <c r="HAL48" s="165"/>
      <c r="HAM48" s="159"/>
      <c r="HAN48" s="165"/>
      <c r="HAO48" s="159"/>
      <c r="HAP48" s="165"/>
      <c r="HAQ48" s="159"/>
      <c r="HAR48" s="165"/>
      <c r="HAS48" s="159"/>
      <c r="HAT48" s="165"/>
      <c r="HAU48" s="159"/>
      <c r="HAV48" s="165"/>
      <c r="HAW48" s="159"/>
      <c r="HAX48" s="165"/>
      <c r="HAY48" s="159"/>
      <c r="HAZ48" s="165"/>
      <c r="HBA48" s="159"/>
      <c r="HBB48" s="165"/>
      <c r="HBC48" s="159"/>
      <c r="HBD48" s="165"/>
      <c r="HBE48" s="159"/>
      <c r="HBF48" s="165"/>
      <c r="HBG48" s="159"/>
      <c r="HBH48" s="165"/>
      <c r="HBI48" s="159"/>
      <c r="HBJ48" s="165"/>
      <c r="HBK48" s="159"/>
      <c r="HBL48" s="165"/>
      <c r="HBM48" s="159"/>
      <c r="HBN48" s="165"/>
      <c r="HBO48" s="159"/>
      <c r="HBP48" s="165"/>
      <c r="HBQ48" s="159"/>
      <c r="HBR48" s="165"/>
      <c r="HBS48" s="159"/>
      <c r="HBT48" s="165"/>
      <c r="HBU48" s="159"/>
      <c r="HBV48" s="165"/>
      <c r="HBW48" s="159"/>
      <c r="HBX48" s="165"/>
      <c r="HBY48" s="159"/>
      <c r="HBZ48" s="165"/>
      <c r="HCA48" s="159"/>
      <c r="HCB48" s="165"/>
      <c r="HCC48" s="159"/>
      <c r="HCD48" s="165"/>
      <c r="HCE48" s="159"/>
      <c r="HCF48" s="165"/>
      <c r="HCG48" s="159"/>
      <c r="HCH48" s="165"/>
      <c r="HCI48" s="159"/>
      <c r="HCJ48" s="165"/>
      <c r="HCK48" s="159"/>
      <c r="HCL48" s="165"/>
      <c r="HCM48" s="159"/>
      <c r="HCN48" s="165"/>
      <c r="HCO48" s="159"/>
      <c r="HCP48" s="165"/>
      <c r="HCQ48" s="159"/>
      <c r="HCR48" s="165"/>
      <c r="HCS48" s="159"/>
      <c r="HCT48" s="165"/>
      <c r="HCU48" s="159"/>
      <c r="HCV48" s="165"/>
      <c r="HCW48" s="159"/>
      <c r="HCX48" s="165"/>
      <c r="HCY48" s="159"/>
      <c r="HCZ48" s="165"/>
      <c r="HDA48" s="159"/>
      <c r="HDB48" s="165"/>
      <c r="HDC48" s="159"/>
      <c r="HDD48" s="165"/>
      <c r="HDE48" s="159"/>
      <c r="HDF48" s="165"/>
      <c r="HDG48" s="159"/>
      <c r="HDH48" s="165"/>
      <c r="HDI48" s="159"/>
      <c r="HDJ48" s="165"/>
      <c r="HDK48" s="159"/>
      <c r="HDL48" s="165"/>
      <c r="HDM48" s="159"/>
      <c r="HDN48" s="165"/>
      <c r="HDO48" s="159"/>
      <c r="HDP48" s="165"/>
      <c r="HDQ48" s="159"/>
      <c r="HDR48" s="165"/>
      <c r="HDS48" s="159"/>
      <c r="HDT48" s="165"/>
      <c r="HDU48" s="159"/>
      <c r="HDV48" s="165"/>
      <c r="HDW48" s="159"/>
      <c r="HDX48" s="165"/>
      <c r="HDY48" s="159"/>
      <c r="HDZ48" s="165"/>
      <c r="HEA48" s="159"/>
      <c r="HEB48" s="165"/>
      <c r="HEC48" s="159"/>
      <c r="HED48" s="165"/>
      <c r="HEE48" s="159"/>
      <c r="HEF48" s="165"/>
      <c r="HEG48" s="159"/>
      <c r="HEH48" s="165"/>
      <c r="HEI48" s="159"/>
      <c r="HEJ48" s="165"/>
      <c r="HEK48" s="159"/>
      <c r="HEL48" s="165"/>
      <c r="HEM48" s="159"/>
      <c r="HEN48" s="165"/>
      <c r="HEO48" s="159"/>
      <c r="HEP48" s="165"/>
      <c r="HEQ48" s="159"/>
      <c r="HER48" s="165"/>
      <c r="HES48" s="159"/>
      <c r="HET48" s="165"/>
      <c r="HEU48" s="159"/>
      <c r="HEV48" s="165"/>
      <c r="HEW48" s="159"/>
      <c r="HEX48" s="165"/>
      <c r="HEY48" s="159"/>
      <c r="HEZ48" s="165"/>
      <c r="HFA48" s="159"/>
      <c r="HFB48" s="165"/>
      <c r="HFC48" s="159"/>
      <c r="HFD48" s="165"/>
      <c r="HFE48" s="159"/>
      <c r="HFF48" s="165"/>
      <c r="HFG48" s="159"/>
      <c r="HFH48" s="165"/>
      <c r="HFI48" s="159"/>
      <c r="HFJ48" s="165"/>
      <c r="HFK48" s="159"/>
      <c r="HFL48" s="165"/>
      <c r="HFM48" s="159"/>
      <c r="HFN48" s="165"/>
      <c r="HFO48" s="159"/>
      <c r="HFP48" s="165"/>
      <c r="HFQ48" s="159"/>
      <c r="HFR48" s="165"/>
      <c r="HFS48" s="159"/>
      <c r="HFT48" s="165"/>
      <c r="HFU48" s="159"/>
      <c r="HFV48" s="165"/>
      <c r="HFW48" s="159"/>
      <c r="HFX48" s="165"/>
      <c r="HFY48" s="159"/>
      <c r="HFZ48" s="165"/>
      <c r="HGA48" s="159"/>
      <c r="HGB48" s="165"/>
      <c r="HGC48" s="159"/>
      <c r="HGD48" s="165"/>
      <c r="HGE48" s="159"/>
      <c r="HGF48" s="165"/>
      <c r="HGG48" s="159"/>
      <c r="HGH48" s="165"/>
      <c r="HGI48" s="159"/>
      <c r="HGJ48" s="165"/>
      <c r="HGK48" s="159"/>
      <c r="HGL48" s="165"/>
      <c r="HGM48" s="159"/>
      <c r="HGN48" s="165"/>
      <c r="HGO48" s="159"/>
      <c r="HGP48" s="165"/>
      <c r="HGQ48" s="159"/>
      <c r="HGR48" s="165"/>
      <c r="HGS48" s="159"/>
      <c r="HGT48" s="165"/>
      <c r="HGU48" s="159"/>
      <c r="HGV48" s="165"/>
      <c r="HGW48" s="159"/>
      <c r="HGX48" s="165"/>
      <c r="HGY48" s="159"/>
      <c r="HGZ48" s="165"/>
      <c r="HHA48" s="159"/>
      <c r="HHB48" s="165"/>
      <c r="HHC48" s="159"/>
      <c r="HHD48" s="165"/>
      <c r="HHE48" s="159"/>
      <c r="HHF48" s="165"/>
      <c r="HHG48" s="159"/>
      <c r="HHH48" s="165"/>
      <c r="HHI48" s="159"/>
      <c r="HHJ48" s="165"/>
      <c r="HHK48" s="159"/>
      <c r="HHL48" s="165"/>
      <c r="HHM48" s="159"/>
      <c r="HHN48" s="165"/>
      <c r="HHO48" s="159"/>
      <c r="HHP48" s="165"/>
      <c r="HHQ48" s="159"/>
      <c r="HHR48" s="165"/>
      <c r="HHS48" s="159"/>
      <c r="HHT48" s="165"/>
      <c r="HHU48" s="159"/>
      <c r="HHV48" s="165"/>
      <c r="HHW48" s="159"/>
      <c r="HHX48" s="165"/>
      <c r="HHY48" s="159"/>
      <c r="HHZ48" s="165"/>
      <c r="HIA48" s="159"/>
      <c r="HIB48" s="165"/>
      <c r="HIC48" s="159"/>
      <c r="HID48" s="165"/>
      <c r="HIE48" s="159"/>
      <c r="HIF48" s="165"/>
      <c r="HIG48" s="159"/>
      <c r="HIH48" s="165"/>
      <c r="HII48" s="159"/>
      <c r="HIJ48" s="165"/>
      <c r="HIK48" s="159"/>
      <c r="HIL48" s="165"/>
      <c r="HIM48" s="159"/>
      <c r="HIN48" s="165"/>
      <c r="HIO48" s="159"/>
      <c r="HIP48" s="165"/>
      <c r="HIQ48" s="159"/>
      <c r="HIR48" s="165"/>
      <c r="HIS48" s="159"/>
      <c r="HIT48" s="165"/>
      <c r="HIU48" s="159"/>
      <c r="HIV48" s="165"/>
      <c r="HIW48" s="159"/>
      <c r="HIX48" s="165"/>
      <c r="HIY48" s="159"/>
      <c r="HIZ48" s="165"/>
      <c r="HJA48" s="159"/>
      <c r="HJB48" s="165"/>
      <c r="HJC48" s="159"/>
      <c r="HJD48" s="165"/>
      <c r="HJE48" s="159"/>
      <c r="HJF48" s="165"/>
      <c r="HJG48" s="159"/>
      <c r="HJH48" s="165"/>
      <c r="HJI48" s="159"/>
      <c r="HJJ48" s="165"/>
      <c r="HJK48" s="159"/>
      <c r="HJL48" s="165"/>
      <c r="HJM48" s="159"/>
      <c r="HJN48" s="165"/>
      <c r="HJO48" s="159"/>
      <c r="HJP48" s="165"/>
      <c r="HJQ48" s="159"/>
      <c r="HJR48" s="165"/>
      <c r="HJS48" s="159"/>
      <c r="HJT48" s="165"/>
      <c r="HJU48" s="159"/>
      <c r="HJV48" s="165"/>
      <c r="HJW48" s="159"/>
      <c r="HJX48" s="165"/>
      <c r="HJY48" s="159"/>
      <c r="HJZ48" s="165"/>
      <c r="HKA48" s="159"/>
      <c r="HKB48" s="165"/>
      <c r="HKC48" s="159"/>
      <c r="HKD48" s="165"/>
      <c r="HKE48" s="159"/>
      <c r="HKF48" s="165"/>
      <c r="HKG48" s="159"/>
      <c r="HKH48" s="165"/>
      <c r="HKI48" s="159"/>
      <c r="HKJ48" s="165"/>
      <c r="HKK48" s="159"/>
      <c r="HKL48" s="165"/>
      <c r="HKM48" s="159"/>
      <c r="HKN48" s="165"/>
      <c r="HKO48" s="159"/>
      <c r="HKP48" s="165"/>
      <c r="HKQ48" s="159"/>
      <c r="HKR48" s="165"/>
      <c r="HKS48" s="159"/>
      <c r="HKT48" s="165"/>
      <c r="HKU48" s="159"/>
      <c r="HKV48" s="165"/>
      <c r="HKW48" s="159"/>
      <c r="HKX48" s="165"/>
      <c r="HKY48" s="159"/>
      <c r="HKZ48" s="165"/>
      <c r="HLA48" s="159"/>
      <c r="HLB48" s="165"/>
      <c r="HLC48" s="159"/>
      <c r="HLD48" s="165"/>
      <c r="HLE48" s="159"/>
      <c r="HLF48" s="165"/>
      <c r="HLG48" s="159"/>
      <c r="HLH48" s="165"/>
      <c r="HLI48" s="159"/>
      <c r="HLJ48" s="165"/>
      <c r="HLK48" s="159"/>
      <c r="HLL48" s="165"/>
      <c r="HLM48" s="159"/>
      <c r="HLN48" s="165"/>
      <c r="HLO48" s="159"/>
      <c r="HLP48" s="165"/>
      <c r="HLQ48" s="159"/>
      <c r="HLR48" s="165"/>
      <c r="HLS48" s="159"/>
      <c r="HLT48" s="165"/>
      <c r="HLU48" s="159"/>
      <c r="HLV48" s="165"/>
      <c r="HLW48" s="159"/>
      <c r="HLX48" s="165"/>
      <c r="HLY48" s="159"/>
      <c r="HLZ48" s="165"/>
      <c r="HMA48" s="159"/>
      <c r="HMB48" s="165"/>
      <c r="HMC48" s="159"/>
      <c r="HMD48" s="165"/>
      <c r="HME48" s="159"/>
      <c r="HMF48" s="165"/>
      <c r="HMG48" s="159"/>
      <c r="HMH48" s="165"/>
      <c r="HMI48" s="159"/>
      <c r="HMJ48" s="165"/>
      <c r="HMK48" s="159"/>
      <c r="HML48" s="165"/>
      <c r="HMM48" s="159"/>
      <c r="HMN48" s="165"/>
      <c r="HMO48" s="159"/>
      <c r="HMP48" s="165"/>
      <c r="HMQ48" s="159"/>
      <c r="HMR48" s="165"/>
      <c r="HMS48" s="159"/>
      <c r="HMT48" s="165"/>
      <c r="HMU48" s="159"/>
      <c r="HMV48" s="165"/>
      <c r="HMW48" s="159"/>
      <c r="HMX48" s="165"/>
      <c r="HMY48" s="159"/>
      <c r="HMZ48" s="165"/>
      <c r="HNA48" s="159"/>
      <c r="HNB48" s="165"/>
      <c r="HNC48" s="159"/>
      <c r="HND48" s="165"/>
      <c r="HNE48" s="159"/>
      <c r="HNF48" s="165"/>
      <c r="HNG48" s="159"/>
      <c r="HNH48" s="165"/>
      <c r="HNI48" s="159"/>
      <c r="HNJ48" s="165"/>
      <c r="HNK48" s="159"/>
      <c r="HNL48" s="165"/>
      <c r="HNM48" s="159"/>
      <c r="HNN48" s="165"/>
      <c r="HNO48" s="159"/>
      <c r="HNP48" s="165"/>
      <c r="HNQ48" s="159"/>
      <c r="HNR48" s="165"/>
      <c r="HNS48" s="159"/>
      <c r="HNT48" s="165"/>
      <c r="HNU48" s="159"/>
      <c r="HNV48" s="165"/>
      <c r="HNW48" s="159"/>
      <c r="HNX48" s="165"/>
      <c r="HNY48" s="159"/>
      <c r="HNZ48" s="165"/>
      <c r="HOA48" s="159"/>
      <c r="HOB48" s="165"/>
      <c r="HOC48" s="159"/>
      <c r="HOD48" s="165"/>
      <c r="HOE48" s="159"/>
      <c r="HOF48" s="165"/>
      <c r="HOG48" s="159"/>
      <c r="HOH48" s="165"/>
      <c r="HOI48" s="159"/>
      <c r="HOJ48" s="165"/>
      <c r="HOK48" s="159"/>
      <c r="HOL48" s="165"/>
      <c r="HOM48" s="159"/>
      <c r="HON48" s="165"/>
      <c r="HOO48" s="159"/>
      <c r="HOP48" s="165"/>
      <c r="HOQ48" s="159"/>
      <c r="HOR48" s="165"/>
      <c r="HOS48" s="159"/>
      <c r="HOT48" s="165"/>
      <c r="HOU48" s="159"/>
      <c r="HOV48" s="165"/>
      <c r="HOW48" s="159"/>
      <c r="HOX48" s="165"/>
      <c r="HOY48" s="159"/>
      <c r="HOZ48" s="165"/>
      <c r="HPA48" s="159"/>
      <c r="HPB48" s="165"/>
      <c r="HPC48" s="159"/>
      <c r="HPD48" s="165"/>
      <c r="HPE48" s="159"/>
      <c r="HPF48" s="165"/>
      <c r="HPG48" s="159"/>
      <c r="HPH48" s="165"/>
      <c r="HPI48" s="159"/>
      <c r="HPJ48" s="165"/>
      <c r="HPK48" s="159"/>
      <c r="HPL48" s="165"/>
      <c r="HPM48" s="159"/>
      <c r="HPN48" s="165"/>
      <c r="HPO48" s="159"/>
      <c r="HPP48" s="165"/>
      <c r="HPQ48" s="159"/>
      <c r="HPR48" s="165"/>
      <c r="HPS48" s="159"/>
      <c r="HPT48" s="165"/>
      <c r="HPU48" s="159"/>
      <c r="HPV48" s="165"/>
      <c r="HPW48" s="159"/>
      <c r="HPX48" s="165"/>
      <c r="HPY48" s="159"/>
      <c r="HPZ48" s="165"/>
      <c r="HQA48" s="159"/>
      <c r="HQB48" s="165"/>
      <c r="HQC48" s="159"/>
      <c r="HQD48" s="165"/>
      <c r="HQE48" s="159"/>
      <c r="HQF48" s="165"/>
      <c r="HQG48" s="159"/>
      <c r="HQH48" s="165"/>
      <c r="HQI48" s="159"/>
      <c r="HQJ48" s="165"/>
      <c r="HQK48" s="159"/>
      <c r="HQL48" s="165"/>
      <c r="HQM48" s="159"/>
      <c r="HQN48" s="165"/>
      <c r="HQO48" s="159"/>
      <c r="HQP48" s="165"/>
      <c r="HQQ48" s="159"/>
      <c r="HQR48" s="165"/>
      <c r="HQS48" s="159"/>
      <c r="HQT48" s="165"/>
      <c r="HQU48" s="159"/>
      <c r="HQV48" s="165"/>
      <c r="HQW48" s="159"/>
      <c r="HQX48" s="165"/>
      <c r="HQY48" s="159"/>
      <c r="HQZ48" s="165"/>
      <c r="HRA48" s="159"/>
      <c r="HRB48" s="165"/>
      <c r="HRC48" s="159"/>
      <c r="HRD48" s="165"/>
      <c r="HRE48" s="159"/>
      <c r="HRF48" s="165"/>
      <c r="HRG48" s="159"/>
      <c r="HRH48" s="165"/>
      <c r="HRI48" s="159"/>
      <c r="HRJ48" s="165"/>
      <c r="HRK48" s="159"/>
      <c r="HRL48" s="165"/>
      <c r="HRM48" s="159"/>
      <c r="HRN48" s="165"/>
      <c r="HRO48" s="159"/>
      <c r="HRP48" s="165"/>
      <c r="HRQ48" s="159"/>
      <c r="HRR48" s="165"/>
      <c r="HRS48" s="159"/>
      <c r="HRT48" s="165"/>
      <c r="HRU48" s="159"/>
      <c r="HRV48" s="165"/>
      <c r="HRW48" s="159"/>
      <c r="HRX48" s="165"/>
      <c r="HRY48" s="159"/>
      <c r="HRZ48" s="165"/>
      <c r="HSA48" s="159"/>
      <c r="HSB48" s="165"/>
      <c r="HSC48" s="159"/>
      <c r="HSD48" s="165"/>
      <c r="HSE48" s="159"/>
      <c r="HSF48" s="165"/>
      <c r="HSG48" s="159"/>
      <c r="HSH48" s="165"/>
      <c r="HSI48" s="159"/>
      <c r="HSJ48" s="165"/>
      <c r="HSK48" s="159"/>
      <c r="HSL48" s="165"/>
      <c r="HSM48" s="159"/>
      <c r="HSN48" s="165"/>
      <c r="HSO48" s="159"/>
      <c r="HSP48" s="165"/>
      <c r="HSQ48" s="159"/>
      <c r="HSR48" s="165"/>
      <c r="HSS48" s="159"/>
      <c r="HST48" s="165"/>
      <c r="HSU48" s="159"/>
      <c r="HSV48" s="165"/>
      <c r="HSW48" s="159"/>
      <c r="HSX48" s="165"/>
      <c r="HSY48" s="159"/>
      <c r="HSZ48" s="165"/>
      <c r="HTA48" s="159"/>
      <c r="HTB48" s="165"/>
      <c r="HTC48" s="159"/>
      <c r="HTD48" s="165"/>
      <c r="HTE48" s="159"/>
      <c r="HTF48" s="165"/>
      <c r="HTG48" s="159"/>
      <c r="HTH48" s="165"/>
      <c r="HTI48" s="159"/>
      <c r="HTJ48" s="165"/>
      <c r="HTK48" s="159"/>
      <c r="HTL48" s="165"/>
      <c r="HTM48" s="159"/>
      <c r="HTN48" s="165"/>
      <c r="HTO48" s="159"/>
      <c r="HTP48" s="165"/>
      <c r="HTQ48" s="159"/>
      <c r="HTR48" s="165"/>
      <c r="HTS48" s="159"/>
      <c r="HTT48" s="165"/>
      <c r="HTU48" s="159"/>
      <c r="HTV48" s="165"/>
      <c r="HTW48" s="159"/>
      <c r="HTX48" s="165"/>
      <c r="HTY48" s="159"/>
      <c r="HTZ48" s="165"/>
      <c r="HUA48" s="159"/>
      <c r="HUB48" s="165"/>
      <c r="HUC48" s="159"/>
      <c r="HUD48" s="165"/>
      <c r="HUE48" s="159"/>
      <c r="HUF48" s="165"/>
      <c r="HUG48" s="159"/>
      <c r="HUH48" s="165"/>
      <c r="HUI48" s="159"/>
      <c r="HUJ48" s="165"/>
      <c r="HUK48" s="159"/>
      <c r="HUL48" s="165"/>
      <c r="HUM48" s="159"/>
      <c r="HUN48" s="165"/>
      <c r="HUO48" s="159"/>
      <c r="HUP48" s="165"/>
      <c r="HUQ48" s="159"/>
      <c r="HUR48" s="165"/>
      <c r="HUS48" s="159"/>
      <c r="HUT48" s="165"/>
      <c r="HUU48" s="159"/>
      <c r="HUV48" s="165"/>
      <c r="HUW48" s="159"/>
      <c r="HUX48" s="165"/>
      <c r="HUY48" s="159"/>
      <c r="HUZ48" s="165"/>
      <c r="HVA48" s="159"/>
      <c r="HVB48" s="165"/>
      <c r="HVC48" s="159"/>
      <c r="HVD48" s="165"/>
      <c r="HVE48" s="159"/>
      <c r="HVF48" s="165"/>
      <c r="HVG48" s="159"/>
      <c r="HVH48" s="165"/>
      <c r="HVI48" s="159"/>
      <c r="HVJ48" s="165"/>
      <c r="HVK48" s="159"/>
      <c r="HVL48" s="165"/>
      <c r="HVM48" s="159"/>
      <c r="HVN48" s="165"/>
      <c r="HVO48" s="159"/>
      <c r="HVP48" s="165"/>
      <c r="HVQ48" s="159"/>
      <c r="HVR48" s="165"/>
      <c r="HVS48" s="159"/>
      <c r="HVT48" s="165"/>
      <c r="HVU48" s="159"/>
      <c r="HVV48" s="165"/>
      <c r="HVW48" s="159"/>
      <c r="HVX48" s="165"/>
      <c r="HVY48" s="159"/>
      <c r="HVZ48" s="165"/>
      <c r="HWA48" s="159"/>
      <c r="HWB48" s="165"/>
      <c r="HWC48" s="159"/>
      <c r="HWD48" s="165"/>
      <c r="HWE48" s="159"/>
      <c r="HWF48" s="165"/>
      <c r="HWG48" s="159"/>
      <c r="HWH48" s="165"/>
      <c r="HWI48" s="159"/>
      <c r="HWJ48" s="165"/>
      <c r="HWK48" s="159"/>
      <c r="HWL48" s="165"/>
      <c r="HWM48" s="159"/>
      <c r="HWN48" s="165"/>
      <c r="HWO48" s="159"/>
      <c r="HWP48" s="165"/>
      <c r="HWQ48" s="159"/>
      <c r="HWR48" s="165"/>
      <c r="HWS48" s="159"/>
      <c r="HWT48" s="165"/>
      <c r="HWU48" s="159"/>
      <c r="HWV48" s="165"/>
      <c r="HWW48" s="159"/>
      <c r="HWX48" s="165"/>
      <c r="HWY48" s="159"/>
      <c r="HWZ48" s="165"/>
      <c r="HXA48" s="159"/>
      <c r="HXB48" s="165"/>
      <c r="HXC48" s="159"/>
      <c r="HXD48" s="165"/>
      <c r="HXE48" s="159"/>
      <c r="HXF48" s="165"/>
      <c r="HXG48" s="159"/>
      <c r="HXH48" s="165"/>
      <c r="HXI48" s="159"/>
      <c r="HXJ48" s="165"/>
      <c r="HXK48" s="159"/>
      <c r="HXL48" s="165"/>
      <c r="HXM48" s="159"/>
      <c r="HXN48" s="165"/>
      <c r="HXO48" s="159"/>
      <c r="HXP48" s="165"/>
      <c r="HXQ48" s="159"/>
      <c r="HXR48" s="165"/>
      <c r="HXS48" s="159"/>
      <c r="HXT48" s="165"/>
      <c r="HXU48" s="159"/>
      <c r="HXV48" s="165"/>
      <c r="HXW48" s="159"/>
      <c r="HXX48" s="165"/>
      <c r="HXY48" s="159"/>
      <c r="HXZ48" s="165"/>
      <c r="HYA48" s="159"/>
      <c r="HYB48" s="165"/>
      <c r="HYC48" s="159"/>
      <c r="HYD48" s="165"/>
      <c r="HYE48" s="159"/>
      <c r="HYF48" s="165"/>
      <c r="HYG48" s="159"/>
      <c r="HYH48" s="165"/>
      <c r="HYI48" s="159"/>
      <c r="HYJ48" s="165"/>
      <c r="HYK48" s="159"/>
      <c r="HYL48" s="165"/>
      <c r="HYM48" s="159"/>
      <c r="HYN48" s="165"/>
      <c r="HYO48" s="159"/>
      <c r="HYP48" s="165"/>
      <c r="HYQ48" s="159"/>
      <c r="HYR48" s="165"/>
      <c r="HYS48" s="159"/>
      <c r="HYT48" s="165"/>
      <c r="HYU48" s="159"/>
      <c r="HYV48" s="165"/>
      <c r="HYW48" s="159"/>
      <c r="HYX48" s="165"/>
      <c r="HYY48" s="159"/>
      <c r="HYZ48" s="165"/>
      <c r="HZA48" s="159"/>
      <c r="HZB48" s="165"/>
      <c r="HZC48" s="159"/>
      <c r="HZD48" s="165"/>
      <c r="HZE48" s="159"/>
      <c r="HZF48" s="165"/>
      <c r="HZG48" s="159"/>
      <c r="HZH48" s="165"/>
      <c r="HZI48" s="159"/>
      <c r="HZJ48" s="165"/>
      <c r="HZK48" s="159"/>
      <c r="HZL48" s="165"/>
      <c r="HZM48" s="159"/>
      <c r="HZN48" s="165"/>
      <c r="HZO48" s="159"/>
      <c r="HZP48" s="165"/>
      <c r="HZQ48" s="159"/>
      <c r="HZR48" s="165"/>
      <c r="HZS48" s="159"/>
      <c r="HZT48" s="165"/>
      <c r="HZU48" s="159"/>
      <c r="HZV48" s="165"/>
      <c r="HZW48" s="159"/>
      <c r="HZX48" s="165"/>
      <c r="HZY48" s="159"/>
      <c r="HZZ48" s="165"/>
      <c r="IAA48" s="159"/>
      <c r="IAB48" s="165"/>
      <c r="IAC48" s="159"/>
      <c r="IAD48" s="165"/>
      <c r="IAE48" s="159"/>
      <c r="IAF48" s="165"/>
      <c r="IAG48" s="159"/>
      <c r="IAH48" s="165"/>
      <c r="IAI48" s="159"/>
      <c r="IAJ48" s="165"/>
      <c r="IAK48" s="159"/>
      <c r="IAL48" s="165"/>
      <c r="IAM48" s="159"/>
      <c r="IAN48" s="165"/>
      <c r="IAO48" s="159"/>
      <c r="IAP48" s="165"/>
      <c r="IAQ48" s="159"/>
      <c r="IAR48" s="165"/>
      <c r="IAS48" s="159"/>
      <c r="IAT48" s="165"/>
      <c r="IAU48" s="159"/>
      <c r="IAV48" s="165"/>
      <c r="IAW48" s="159"/>
      <c r="IAX48" s="165"/>
      <c r="IAY48" s="159"/>
      <c r="IAZ48" s="165"/>
      <c r="IBA48" s="159"/>
      <c r="IBB48" s="165"/>
      <c r="IBC48" s="159"/>
      <c r="IBD48" s="165"/>
      <c r="IBE48" s="159"/>
      <c r="IBF48" s="165"/>
      <c r="IBG48" s="159"/>
      <c r="IBH48" s="165"/>
      <c r="IBI48" s="159"/>
      <c r="IBJ48" s="165"/>
      <c r="IBK48" s="159"/>
      <c r="IBL48" s="165"/>
      <c r="IBM48" s="159"/>
      <c r="IBN48" s="165"/>
      <c r="IBO48" s="159"/>
      <c r="IBP48" s="165"/>
      <c r="IBQ48" s="159"/>
      <c r="IBR48" s="165"/>
      <c r="IBS48" s="159"/>
      <c r="IBT48" s="165"/>
      <c r="IBU48" s="159"/>
      <c r="IBV48" s="165"/>
      <c r="IBW48" s="159"/>
      <c r="IBX48" s="165"/>
      <c r="IBY48" s="159"/>
      <c r="IBZ48" s="165"/>
      <c r="ICA48" s="159"/>
      <c r="ICB48" s="165"/>
      <c r="ICC48" s="159"/>
      <c r="ICD48" s="165"/>
      <c r="ICE48" s="159"/>
      <c r="ICF48" s="165"/>
      <c r="ICG48" s="159"/>
      <c r="ICH48" s="165"/>
      <c r="ICI48" s="159"/>
      <c r="ICJ48" s="165"/>
      <c r="ICK48" s="159"/>
      <c r="ICL48" s="165"/>
      <c r="ICM48" s="159"/>
      <c r="ICN48" s="165"/>
      <c r="ICO48" s="159"/>
      <c r="ICP48" s="165"/>
      <c r="ICQ48" s="159"/>
      <c r="ICR48" s="165"/>
      <c r="ICS48" s="159"/>
      <c r="ICT48" s="165"/>
      <c r="ICU48" s="159"/>
      <c r="ICV48" s="165"/>
      <c r="ICW48" s="159"/>
      <c r="ICX48" s="165"/>
      <c r="ICY48" s="159"/>
      <c r="ICZ48" s="165"/>
      <c r="IDA48" s="159"/>
      <c r="IDB48" s="165"/>
      <c r="IDC48" s="159"/>
      <c r="IDD48" s="165"/>
      <c r="IDE48" s="159"/>
      <c r="IDF48" s="165"/>
      <c r="IDG48" s="159"/>
      <c r="IDH48" s="165"/>
      <c r="IDI48" s="159"/>
      <c r="IDJ48" s="165"/>
      <c r="IDK48" s="159"/>
      <c r="IDL48" s="165"/>
      <c r="IDM48" s="159"/>
      <c r="IDN48" s="165"/>
      <c r="IDO48" s="159"/>
      <c r="IDP48" s="165"/>
      <c r="IDQ48" s="159"/>
      <c r="IDR48" s="165"/>
      <c r="IDS48" s="159"/>
      <c r="IDT48" s="165"/>
      <c r="IDU48" s="159"/>
      <c r="IDV48" s="165"/>
      <c r="IDW48" s="159"/>
      <c r="IDX48" s="165"/>
      <c r="IDY48" s="159"/>
      <c r="IDZ48" s="165"/>
      <c r="IEA48" s="159"/>
      <c r="IEB48" s="165"/>
      <c r="IEC48" s="159"/>
      <c r="IED48" s="165"/>
      <c r="IEE48" s="159"/>
      <c r="IEF48" s="165"/>
      <c r="IEG48" s="159"/>
      <c r="IEH48" s="165"/>
      <c r="IEI48" s="159"/>
      <c r="IEJ48" s="165"/>
      <c r="IEK48" s="159"/>
      <c r="IEL48" s="165"/>
      <c r="IEM48" s="159"/>
      <c r="IEN48" s="165"/>
      <c r="IEO48" s="159"/>
      <c r="IEP48" s="165"/>
      <c r="IEQ48" s="159"/>
      <c r="IER48" s="165"/>
      <c r="IES48" s="159"/>
      <c r="IET48" s="165"/>
      <c r="IEU48" s="159"/>
      <c r="IEV48" s="165"/>
      <c r="IEW48" s="159"/>
      <c r="IEX48" s="165"/>
      <c r="IEY48" s="159"/>
      <c r="IEZ48" s="165"/>
      <c r="IFA48" s="159"/>
      <c r="IFB48" s="165"/>
      <c r="IFC48" s="159"/>
      <c r="IFD48" s="165"/>
      <c r="IFE48" s="159"/>
      <c r="IFF48" s="165"/>
      <c r="IFG48" s="159"/>
      <c r="IFH48" s="165"/>
      <c r="IFI48" s="159"/>
      <c r="IFJ48" s="165"/>
      <c r="IFK48" s="159"/>
      <c r="IFL48" s="165"/>
      <c r="IFM48" s="159"/>
      <c r="IFN48" s="165"/>
      <c r="IFO48" s="159"/>
      <c r="IFP48" s="165"/>
      <c r="IFQ48" s="159"/>
      <c r="IFR48" s="165"/>
      <c r="IFS48" s="159"/>
      <c r="IFT48" s="165"/>
      <c r="IFU48" s="159"/>
      <c r="IFV48" s="165"/>
      <c r="IFW48" s="159"/>
      <c r="IFX48" s="165"/>
      <c r="IFY48" s="159"/>
      <c r="IFZ48" s="165"/>
      <c r="IGA48" s="159"/>
      <c r="IGB48" s="165"/>
      <c r="IGC48" s="159"/>
      <c r="IGD48" s="165"/>
      <c r="IGE48" s="159"/>
      <c r="IGF48" s="165"/>
      <c r="IGG48" s="159"/>
      <c r="IGH48" s="165"/>
      <c r="IGI48" s="159"/>
      <c r="IGJ48" s="165"/>
      <c r="IGK48" s="159"/>
      <c r="IGL48" s="165"/>
      <c r="IGM48" s="159"/>
      <c r="IGN48" s="165"/>
      <c r="IGO48" s="159"/>
      <c r="IGP48" s="165"/>
      <c r="IGQ48" s="159"/>
      <c r="IGR48" s="165"/>
      <c r="IGS48" s="159"/>
      <c r="IGT48" s="165"/>
      <c r="IGU48" s="159"/>
      <c r="IGV48" s="165"/>
      <c r="IGW48" s="159"/>
      <c r="IGX48" s="165"/>
      <c r="IGY48" s="159"/>
      <c r="IGZ48" s="165"/>
      <c r="IHA48" s="159"/>
      <c r="IHB48" s="165"/>
      <c r="IHC48" s="159"/>
      <c r="IHD48" s="165"/>
      <c r="IHE48" s="159"/>
      <c r="IHF48" s="165"/>
      <c r="IHG48" s="159"/>
      <c r="IHH48" s="165"/>
      <c r="IHI48" s="159"/>
      <c r="IHJ48" s="165"/>
      <c r="IHK48" s="159"/>
      <c r="IHL48" s="165"/>
      <c r="IHM48" s="159"/>
      <c r="IHN48" s="165"/>
      <c r="IHO48" s="159"/>
      <c r="IHP48" s="165"/>
      <c r="IHQ48" s="159"/>
      <c r="IHR48" s="165"/>
      <c r="IHS48" s="159"/>
      <c r="IHT48" s="165"/>
      <c r="IHU48" s="159"/>
      <c r="IHV48" s="165"/>
      <c r="IHW48" s="159"/>
      <c r="IHX48" s="165"/>
      <c r="IHY48" s="159"/>
      <c r="IHZ48" s="165"/>
      <c r="IIA48" s="159"/>
      <c r="IIB48" s="165"/>
      <c r="IIC48" s="159"/>
      <c r="IID48" s="165"/>
      <c r="IIE48" s="159"/>
      <c r="IIF48" s="165"/>
      <c r="IIG48" s="159"/>
      <c r="IIH48" s="165"/>
      <c r="III48" s="159"/>
      <c r="IIJ48" s="165"/>
      <c r="IIK48" s="159"/>
      <c r="IIL48" s="165"/>
      <c r="IIM48" s="159"/>
      <c r="IIN48" s="165"/>
      <c r="IIO48" s="159"/>
      <c r="IIP48" s="165"/>
      <c r="IIQ48" s="159"/>
      <c r="IIR48" s="165"/>
      <c r="IIS48" s="159"/>
      <c r="IIT48" s="165"/>
      <c r="IIU48" s="159"/>
      <c r="IIV48" s="165"/>
      <c r="IIW48" s="159"/>
      <c r="IIX48" s="165"/>
      <c r="IIY48" s="159"/>
      <c r="IIZ48" s="165"/>
      <c r="IJA48" s="159"/>
      <c r="IJB48" s="165"/>
      <c r="IJC48" s="159"/>
      <c r="IJD48" s="165"/>
      <c r="IJE48" s="159"/>
      <c r="IJF48" s="165"/>
      <c r="IJG48" s="159"/>
      <c r="IJH48" s="165"/>
      <c r="IJI48" s="159"/>
      <c r="IJJ48" s="165"/>
      <c r="IJK48" s="159"/>
      <c r="IJL48" s="165"/>
      <c r="IJM48" s="159"/>
      <c r="IJN48" s="165"/>
      <c r="IJO48" s="159"/>
      <c r="IJP48" s="165"/>
      <c r="IJQ48" s="159"/>
      <c r="IJR48" s="165"/>
      <c r="IJS48" s="159"/>
      <c r="IJT48" s="165"/>
      <c r="IJU48" s="159"/>
      <c r="IJV48" s="165"/>
      <c r="IJW48" s="159"/>
      <c r="IJX48" s="165"/>
      <c r="IJY48" s="159"/>
      <c r="IJZ48" s="165"/>
      <c r="IKA48" s="159"/>
      <c r="IKB48" s="165"/>
      <c r="IKC48" s="159"/>
      <c r="IKD48" s="165"/>
      <c r="IKE48" s="159"/>
      <c r="IKF48" s="165"/>
      <c r="IKG48" s="159"/>
      <c r="IKH48" s="165"/>
      <c r="IKI48" s="159"/>
      <c r="IKJ48" s="165"/>
      <c r="IKK48" s="159"/>
      <c r="IKL48" s="165"/>
      <c r="IKM48" s="159"/>
      <c r="IKN48" s="165"/>
      <c r="IKO48" s="159"/>
      <c r="IKP48" s="165"/>
      <c r="IKQ48" s="159"/>
      <c r="IKR48" s="165"/>
      <c r="IKS48" s="159"/>
      <c r="IKT48" s="165"/>
      <c r="IKU48" s="159"/>
      <c r="IKV48" s="165"/>
      <c r="IKW48" s="159"/>
      <c r="IKX48" s="165"/>
      <c r="IKY48" s="159"/>
      <c r="IKZ48" s="165"/>
      <c r="ILA48" s="159"/>
      <c r="ILB48" s="165"/>
      <c r="ILC48" s="159"/>
      <c r="ILD48" s="165"/>
      <c r="ILE48" s="159"/>
      <c r="ILF48" s="165"/>
      <c r="ILG48" s="159"/>
      <c r="ILH48" s="165"/>
      <c r="ILI48" s="159"/>
      <c r="ILJ48" s="165"/>
      <c r="ILK48" s="159"/>
      <c r="ILL48" s="165"/>
      <c r="ILM48" s="159"/>
      <c r="ILN48" s="165"/>
      <c r="ILO48" s="159"/>
      <c r="ILP48" s="165"/>
      <c r="ILQ48" s="159"/>
      <c r="ILR48" s="165"/>
      <c r="ILS48" s="159"/>
      <c r="ILT48" s="165"/>
      <c r="ILU48" s="159"/>
      <c r="ILV48" s="165"/>
      <c r="ILW48" s="159"/>
      <c r="ILX48" s="165"/>
      <c r="ILY48" s="159"/>
      <c r="ILZ48" s="165"/>
      <c r="IMA48" s="159"/>
      <c r="IMB48" s="165"/>
      <c r="IMC48" s="159"/>
      <c r="IMD48" s="165"/>
      <c r="IME48" s="159"/>
      <c r="IMF48" s="165"/>
      <c r="IMG48" s="159"/>
      <c r="IMH48" s="165"/>
      <c r="IMI48" s="159"/>
      <c r="IMJ48" s="165"/>
      <c r="IMK48" s="159"/>
      <c r="IML48" s="165"/>
      <c r="IMM48" s="159"/>
      <c r="IMN48" s="165"/>
      <c r="IMO48" s="159"/>
      <c r="IMP48" s="165"/>
      <c r="IMQ48" s="159"/>
      <c r="IMR48" s="165"/>
      <c r="IMS48" s="159"/>
      <c r="IMT48" s="165"/>
      <c r="IMU48" s="159"/>
      <c r="IMV48" s="165"/>
      <c r="IMW48" s="159"/>
      <c r="IMX48" s="165"/>
      <c r="IMY48" s="159"/>
      <c r="IMZ48" s="165"/>
      <c r="INA48" s="159"/>
      <c r="INB48" s="165"/>
      <c r="INC48" s="159"/>
      <c r="IND48" s="165"/>
      <c r="INE48" s="159"/>
      <c r="INF48" s="165"/>
      <c r="ING48" s="159"/>
      <c r="INH48" s="165"/>
      <c r="INI48" s="159"/>
      <c r="INJ48" s="165"/>
      <c r="INK48" s="159"/>
      <c r="INL48" s="165"/>
      <c r="INM48" s="159"/>
      <c r="INN48" s="165"/>
      <c r="INO48" s="159"/>
      <c r="INP48" s="165"/>
      <c r="INQ48" s="159"/>
      <c r="INR48" s="165"/>
      <c r="INS48" s="159"/>
      <c r="INT48" s="165"/>
      <c r="INU48" s="159"/>
      <c r="INV48" s="165"/>
      <c r="INW48" s="159"/>
      <c r="INX48" s="165"/>
      <c r="INY48" s="159"/>
      <c r="INZ48" s="165"/>
      <c r="IOA48" s="159"/>
      <c r="IOB48" s="165"/>
      <c r="IOC48" s="159"/>
      <c r="IOD48" s="165"/>
      <c r="IOE48" s="159"/>
      <c r="IOF48" s="165"/>
      <c r="IOG48" s="159"/>
      <c r="IOH48" s="165"/>
      <c r="IOI48" s="159"/>
      <c r="IOJ48" s="165"/>
      <c r="IOK48" s="159"/>
      <c r="IOL48" s="165"/>
      <c r="IOM48" s="159"/>
      <c r="ION48" s="165"/>
      <c r="IOO48" s="159"/>
      <c r="IOP48" s="165"/>
      <c r="IOQ48" s="159"/>
      <c r="IOR48" s="165"/>
      <c r="IOS48" s="159"/>
      <c r="IOT48" s="165"/>
      <c r="IOU48" s="159"/>
      <c r="IOV48" s="165"/>
      <c r="IOW48" s="159"/>
      <c r="IOX48" s="165"/>
      <c r="IOY48" s="159"/>
      <c r="IOZ48" s="165"/>
      <c r="IPA48" s="159"/>
      <c r="IPB48" s="165"/>
      <c r="IPC48" s="159"/>
      <c r="IPD48" s="165"/>
      <c r="IPE48" s="159"/>
      <c r="IPF48" s="165"/>
      <c r="IPG48" s="159"/>
      <c r="IPH48" s="165"/>
      <c r="IPI48" s="159"/>
      <c r="IPJ48" s="165"/>
      <c r="IPK48" s="159"/>
      <c r="IPL48" s="165"/>
      <c r="IPM48" s="159"/>
      <c r="IPN48" s="165"/>
      <c r="IPO48" s="159"/>
      <c r="IPP48" s="165"/>
      <c r="IPQ48" s="159"/>
      <c r="IPR48" s="165"/>
      <c r="IPS48" s="159"/>
      <c r="IPT48" s="165"/>
      <c r="IPU48" s="159"/>
      <c r="IPV48" s="165"/>
      <c r="IPW48" s="159"/>
      <c r="IPX48" s="165"/>
      <c r="IPY48" s="159"/>
      <c r="IPZ48" s="165"/>
      <c r="IQA48" s="159"/>
      <c r="IQB48" s="165"/>
      <c r="IQC48" s="159"/>
      <c r="IQD48" s="165"/>
      <c r="IQE48" s="159"/>
      <c r="IQF48" s="165"/>
      <c r="IQG48" s="159"/>
      <c r="IQH48" s="165"/>
      <c r="IQI48" s="159"/>
      <c r="IQJ48" s="165"/>
      <c r="IQK48" s="159"/>
      <c r="IQL48" s="165"/>
      <c r="IQM48" s="159"/>
      <c r="IQN48" s="165"/>
      <c r="IQO48" s="159"/>
      <c r="IQP48" s="165"/>
      <c r="IQQ48" s="159"/>
      <c r="IQR48" s="165"/>
      <c r="IQS48" s="159"/>
      <c r="IQT48" s="165"/>
      <c r="IQU48" s="159"/>
      <c r="IQV48" s="165"/>
      <c r="IQW48" s="159"/>
      <c r="IQX48" s="165"/>
      <c r="IQY48" s="159"/>
      <c r="IQZ48" s="165"/>
      <c r="IRA48" s="159"/>
      <c r="IRB48" s="165"/>
      <c r="IRC48" s="159"/>
      <c r="IRD48" s="165"/>
      <c r="IRE48" s="159"/>
      <c r="IRF48" s="165"/>
      <c r="IRG48" s="159"/>
      <c r="IRH48" s="165"/>
      <c r="IRI48" s="159"/>
      <c r="IRJ48" s="165"/>
      <c r="IRK48" s="159"/>
      <c r="IRL48" s="165"/>
      <c r="IRM48" s="159"/>
      <c r="IRN48" s="165"/>
      <c r="IRO48" s="159"/>
      <c r="IRP48" s="165"/>
      <c r="IRQ48" s="159"/>
      <c r="IRR48" s="165"/>
      <c r="IRS48" s="159"/>
      <c r="IRT48" s="165"/>
      <c r="IRU48" s="159"/>
      <c r="IRV48" s="165"/>
      <c r="IRW48" s="159"/>
      <c r="IRX48" s="165"/>
      <c r="IRY48" s="159"/>
      <c r="IRZ48" s="165"/>
      <c r="ISA48" s="159"/>
      <c r="ISB48" s="165"/>
      <c r="ISC48" s="159"/>
      <c r="ISD48" s="165"/>
      <c r="ISE48" s="159"/>
      <c r="ISF48" s="165"/>
      <c r="ISG48" s="159"/>
      <c r="ISH48" s="165"/>
      <c r="ISI48" s="159"/>
      <c r="ISJ48" s="165"/>
      <c r="ISK48" s="159"/>
      <c r="ISL48" s="165"/>
      <c r="ISM48" s="159"/>
      <c r="ISN48" s="165"/>
      <c r="ISO48" s="159"/>
      <c r="ISP48" s="165"/>
      <c r="ISQ48" s="159"/>
      <c r="ISR48" s="165"/>
      <c r="ISS48" s="159"/>
      <c r="IST48" s="165"/>
      <c r="ISU48" s="159"/>
      <c r="ISV48" s="165"/>
      <c r="ISW48" s="159"/>
      <c r="ISX48" s="165"/>
      <c r="ISY48" s="159"/>
      <c r="ISZ48" s="165"/>
      <c r="ITA48" s="159"/>
      <c r="ITB48" s="165"/>
      <c r="ITC48" s="159"/>
      <c r="ITD48" s="165"/>
      <c r="ITE48" s="159"/>
      <c r="ITF48" s="165"/>
      <c r="ITG48" s="159"/>
      <c r="ITH48" s="165"/>
      <c r="ITI48" s="159"/>
      <c r="ITJ48" s="165"/>
      <c r="ITK48" s="159"/>
      <c r="ITL48" s="165"/>
      <c r="ITM48" s="159"/>
      <c r="ITN48" s="165"/>
      <c r="ITO48" s="159"/>
      <c r="ITP48" s="165"/>
      <c r="ITQ48" s="159"/>
      <c r="ITR48" s="165"/>
      <c r="ITS48" s="159"/>
      <c r="ITT48" s="165"/>
      <c r="ITU48" s="159"/>
      <c r="ITV48" s="165"/>
      <c r="ITW48" s="159"/>
      <c r="ITX48" s="165"/>
      <c r="ITY48" s="159"/>
      <c r="ITZ48" s="165"/>
      <c r="IUA48" s="159"/>
      <c r="IUB48" s="165"/>
      <c r="IUC48" s="159"/>
      <c r="IUD48" s="165"/>
      <c r="IUE48" s="159"/>
      <c r="IUF48" s="165"/>
      <c r="IUG48" s="159"/>
      <c r="IUH48" s="165"/>
      <c r="IUI48" s="159"/>
      <c r="IUJ48" s="165"/>
      <c r="IUK48" s="159"/>
      <c r="IUL48" s="165"/>
      <c r="IUM48" s="159"/>
      <c r="IUN48" s="165"/>
      <c r="IUO48" s="159"/>
      <c r="IUP48" s="165"/>
      <c r="IUQ48" s="159"/>
      <c r="IUR48" s="165"/>
      <c r="IUS48" s="159"/>
      <c r="IUT48" s="165"/>
      <c r="IUU48" s="159"/>
      <c r="IUV48" s="165"/>
      <c r="IUW48" s="159"/>
      <c r="IUX48" s="165"/>
      <c r="IUY48" s="159"/>
      <c r="IUZ48" s="165"/>
      <c r="IVA48" s="159"/>
      <c r="IVB48" s="165"/>
      <c r="IVC48" s="159"/>
      <c r="IVD48" s="165"/>
      <c r="IVE48" s="159"/>
      <c r="IVF48" s="165"/>
      <c r="IVG48" s="159"/>
      <c r="IVH48" s="165"/>
      <c r="IVI48" s="159"/>
      <c r="IVJ48" s="165"/>
      <c r="IVK48" s="159"/>
      <c r="IVL48" s="165"/>
      <c r="IVM48" s="159"/>
      <c r="IVN48" s="165"/>
      <c r="IVO48" s="159"/>
      <c r="IVP48" s="165"/>
      <c r="IVQ48" s="159"/>
      <c r="IVR48" s="165"/>
      <c r="IVS48" s="159"/>
      <c r="IVT48" s="165"/>
      <c r="IVU48" s="159"/>
      <c r="IVV48" s="165"/>
      <c r="IVW48" s="159"/>
      <c r="IVX48" s="165"/>
      <c r="IVY48" s="159"/>
      <c r="IVZ48" s="165"/>
      <c r="IWA48" s="159"/>
      <c r="IWB48" s="165"/>
      <c r="IWC48" s="159"/>
      <c r="IWD48" s="165"/>
      <c r="IWE48" s="159"/>
      <c r="IWF48" s="165"/>
      <c r="IWG48" s="159"/>
      <c r="IWH48" s="165"/>
      <c r="IWI48" s="159"/>
      <c r="IWJ48" s="165"/>
      <c r="IWK48" s="159"/>
      <c r="IWL48" s="165"/>
      <c r="IWM48" s="159"/>
      <c r="IWN48" s="165"/>
      <c r="IWO48" s="159"/>
      <c r="IWP48" s="165"/>
      <c r="IWQ48" s="159"/>
      <c r="IWR48" s="165"/>
      <c r="IWS48" s="159"/>
      <c r="IWT48" s="165"/>
      <c r="IWU48" s="159"/>
      <c r="IWV48" s="165"/>
      <c r="IWW48" s="159"/>
      <c r="IWX48" s="165"/>
      <c r="IWY48" s="159"/>
      <c r="IWZ48" s="165"/>
      <c r="IXA48" s="159"/>
      <c r="IXB48" s="165"/>
      <c r="IXC48" s="159"/>
      <c r="IXD48" s="165"/>
      <c r="IXE48" s="159"/>
      <c r="IXF48" s="165"/>
      <c r="IXG48" s="159"/>
      <c r="IXH48" s="165"/>
      <c r="IXI48" s="159"/>
      <c r="IXJ48" s="165"/>
      <c r="IXK48" s="159"/>
      <c r="IXL48" s="165"/>
      <c r="IXM48" s="159"/>
      <c r="IXN48" s="165"/>
      <c r="IXO48" s="159"/>
      <c r="IXP48" s="165"/>
      <c r="IXQ48" s="159"/>
      <c r="IXR48" s="165"/>
      <c r="IXS48" s="159"/>
      <c r="IXT48" s="165"/>
      <c r="IXU48" s="159"/>
      <c r="IXV48" s="165"/>
      <c r="IXW48" s="159"/>
      <c r="IXX48" s="165"/>
      <c r="IXY48" s="159"/>
      <c r="IXZ48" s="165"/>
      <c r="IYA48" s="159"/>
      <c r="IYB48" s="165"/>
      <c r="IYC48" s="159"/>
      <c r="IYD48" s="165"/>
      <c r="IYE48" s="159"/>
      <c r="IYF48" s="165"/>
      <c r="IYG48" s="159"/>
      <c r="IYH48" s="165"/>
      <c r="IYI48" s="159"/>
      <c r="IYJ48" s="165"/>
      <c r="IYK48" s="159"/>
      <c r="IYL48" s="165"/>
      <c r="IYM48" s="159"/>
      <c r="IYN48" s="165"/>
      <c r="IYO48" s="159"/>
      <c r="IYP48" s="165"/>
      <c r="IYQ48" s="159"/>
      <c r="IYR48" s="165"/>
      <c r="IYS48" s="159"/>
      <c r="IYT48" s="165"/>
      <c r="IYU48" s="159"/>
      <c r="IYV48" s="165"/>
      <c r="IYW48" s="159"/>
      <c r="IYX48" s="165"/>
      <c r="IYY48" s="159"/>
      <c r="IYZ48" s="165"/>
      <c r="IZA48" s="159"/>
      <c r="IZB48" s="165"/>
      <c r="IZC48" s="159"/>
      <c r="IZD48" s="165"/>
      <c r="IZE48" s="159"/>
      <c r="IZF48" s="165"/>
      <c r="IZG48" s="159"/>
      <c r="IZH48" s="165"/>
      <c r="IZI48" s="159"/>
      <c r="IZJ48" s="165"/>
      <c r="IZK48" s="159"/>
      <c r="IZL48" s="165"/>
      <c r="IZM48" s="159"/>
      <c r="IZN48" s="165"/>
      <c r="IZO48" s="159"/>
      <c r="IZP48" s="165"/>
      <c r="IZQ48" s="159"/>
      <c r="IZR48" s="165"/>
      <c r="IZS48" s="159"/>
      <c r="IZT48" s="165"/>
      <c r="IZU48" s="159"/>
      <c r="IZV48" s="165"/>
      <c r="IZW48" s="159"/>
      <c r="IZX48" s="165"/>
      <c r="IZY48" s="159"/>
      <c r="IZZ48" s="165"/>
      <c r="JAA48" s="159"/>
      <c r="JAB48" s="165"/>
      <c r="JAC48" s="159"/>
      <c r="JAD48" s="165"/>
      <c r="JAE48" s="159"/>
      <c r="JAF48" s="165"/>
      <c r="JAG48" s="159"/>
      <c r="JAH48" s="165"/>
      <c r="JAI48" s="159"/>
      <c r="JAJ48" s="165"/>
      <c r="JAK48" s="159"/>
      <c r="JAL48" s="165"/>
      <c r="JAM48" s="159"/>
      <c r="JAN48" s="165"/>
      <c r="JAO48" s="159"/>
      <c r="JAP48" s="165"/>
      <c r="JAQ48" s="159"/>
      <c r="JAR48" s="165"/>
      <c r="JAS48" s="159"/>
      <c r="JAT48" s="165"/>
      <c r="JAU48" s="159"/>
      <c r="JAV48" s="165"/>
      <c r="JAW48" s="159"/>
      <c r="JAX48" s="165"/>
      <c r="JAY48" s="159"/>
      <c r="JAZ48" s="165"/>
      <c r="JBA48" s="159"/>
      <c r="JBB48" s="165"/>
      <c r="JBC48" s="159"/>
      <c r="JBD48" s="165"/>
      <c r="JBE48" s="159"/>
      <c r="JBF48" s="165"/>
      <c r="JBG48" s="159"/>
      <c r="JBH48" s="165"/>
      <c r="JBI48" s="159"/>
      <c r="JBJ48" s="165"/>
      <c r="JBK48" s="159"/>
      <c r="JBL48" s="165"/>
      <c r="JBM48" s="159"/>
      <c r="JBN48" s="165"/>
      <c r="JBO48" s="159"/>
      <c r="JBP48" s="165"/>
      <c r="JBQ48" s="159"/>
      <c r="JBR48" s="165"/>
      <c r="JBS48" s="159"/>
      <c r="JBT48" s="165"/>
      <c r="JBU48" s="159"/>
      <c r="JBV48" s="165"/>
      <c r="JBW48" s="159"/>
      <c r="JBX48" s="165"/>
      <c r="JBY48" s="159"/>
      <c r="JBZ48" s="165"/>
      <c r="JCA48" s="159"/>
      <c r="JCB48" s="165"/>
      <c r="JCC48" s="159"/>
      <c r="JCD48" s="165"/>
      <c r="JCE48" s="159"/>
      <c r="JCF48" s="165"/>
      <c r="JCG48" s="159"/>
      <c r="JCH48" s="165"/>
      <c r="JCI48" s="159"/>
      <c r="JCJ48" s="165"/>
      <c r="JCK48" s="159"/>
      <c r="JCL48" s="165"/>
      <c r="JCM48" s="159"/>
      <c r="JCN48" s="165"/>
      <c r="JCO48" s="159"/>
      <c r="JCP48" s="165"/>
      <c r="JCQ48" s="159"/>
      <c r="JCR48" s="165"/>
      <c r="JCS48" s="159"/>
      <c r="JCT48" s="165"/>
      <c r="JCU48" s="159"/>
      <c r="JCV48" s="165"/>
      <c r="JCW48" s="159"/>
      <c r="JCX48" s="165"/>
      <c r="JCY48" s="159"/>
      <c r="JCZ48" s="165"/>
      <c r="JDA48" s="159"/>
      <c r="JDB48" s="165"/>
      <c r="JDC48" s="159"/>
      <c r="JDD48" s="165"/>
      <c r="JDE48" s="159"/>
      <c r="JDF48" s="165"/>
      <c r="JDG48" s="159"/>
      <c r="JDH48" s="165"/>
      <c r="JDI48" s="159"/>
      <c r="JDJ48" s="165"/>
      <c r="JDK48" s="159"/>
      <c r="JDL48" s="165"/>
      <c r="JDM48" s="159"/>
      <c r="JDN48" s="165"/>
      <c r="JDO48" s="159"/>
      <c r="JDP48" s="165"/>
      <c r="JDQ48" s="159"/>
      <c r="JDR48" s="165"/>
      <c r="JDS48" s="159"/>
      <c r="JDT48" s="165"/>
      <c r="JDU48" s="159"/>
      <c r="JDV48" s="165"/>
      <c r="JDW48" s="159"/>
      <c r="JDX48" s="165"/>
      <c r="JDY48" s="159"/>
      <c r="JDZ48" s="165"/>
      <c r="JEA48" s="159"/>
      <c r="JEB48" s="165"/>
      <c r="JEC48" s="159"/>
      <c r="JED48" s="165"/>
      <c r="JEE48" s="159"/>
      <c r="JEF48" s="165"/>
      <c r="JEG48" s="159"/>
      <c r="JEH48" s="165"/>
      <c r="JEI48" s="159"/>
      <c r="JEJ48" s="165"/>
      <c r="JEK48" s="159"/>
      <c r="JEL48" s="165"/>
      <c r="JEM48" s="159"/>
      <c r="JEN48" s="165"/>
      <c r="JEO48" s="159"/>
      <c r="JEP48" s="165"/>
      <c r="JEQ48" s="159"/>
      <c r="JER48" s="165"/>
      <c r="JES48" s="159"/>
      <c r="JET48" s="165"/>
      <c r="JEU48" s="159"/>
      <c r="JEV48" s="165"/>
      <c r="JEW48" s="159"/>
      <c r="JEX48" s="165"/>
      <c r="JEY48" s="159"/>
      <c r="JEZ48" s="165"/>
      <c r="JFA48" s="159"/>
      <c r="JFB48" s="165"/>
      <c r="JFC48" s="159"/>
      <c r="JFD48" s="165"/>
      <c r="JFE48" s="159"/>
      <c r="JFF48" s="165"/>
      <c r="JFG48" s="159"/>
      <c r="JFH48" s="165"/>
      <c r="JFI48" s="159"/>
      <c r="JFJ48" s="165"/>
      <c r="JFK48" s="159"/>
      <c r="JFL48" s="165"/>
      <c r="JFM48" s="159"/>
      <c r="JFN48" s="165"/>
      <c r="JFO48" s="159"/>
      <c r="JFP48" s="165"/>
      <c r="JFQ48" s="159"/>
      <c r="JFR48" s="165"/>
      <c r="JFS48" s="159"/>
      <c r="JFT48" s="165"/>
      <c r="JFU48" s="159"/>
      <c r="JFV48" s="165"/>
      <c r="JFW48" s="159"/>
      <c r="JFX48" s="165"/>
      <c r="JFY48" s="159"/>
      <c r="JFZ48" s="165"/>
      <c r="JGA48" s="159"/>
      <c r="JGB48" s="165"/>
      <c r="JGC48" s="159"/>
      <c r="JGD48" s="165"/>
      <c r="JGE48" s="159"/>
      <c r="JGF48" s="165"/>
      <c r="JGG48" s="159"/>
      <c r="JGH48" s="165"/>
      <c r="JGI48" s="159"/>
      <c r="JGJ48" s="165"/>
      <c r="JGK48" s="159"/>
      <c r="JGL48" s="165"/>
      <c r="JGM48" s="159"/>
      <c r="JGN48" s="165"/>
      <c r="JGO48" s="159"/>
      <c r="JGP48" s="165"/>
      <c r="JGQ48" s="159"/>
      <c r="JGR48" s="165"/>
      <c r="JGS48" s="159"/>
      <c r="JGT48" s="165"/>
      <c r="JGU48" s="159"/>
      <c r="JGV48" s="165"/>
      <c r="JGW48" s="159"/>
      <c r="JGX48" s="165"/>
      <c r="JGY48" s="159"/>
      <c r="JGZ48" s="165"/>
      <c r="JHA48" s="159"/>
      <c r="JHB48" s="165"/>
      <c r="JHC48" s="159"/>
      <c r="JHD48" s="165"/>
      <c r="JHE48" s="159"/>
      <c r="JHF48" s="165"/>
      <c r="JHG48" s="159"/>
      <c r="JHH48" s="165"/>
      <c r="JHI48" s="159"/>
      <c r="JHJ48" s="165"/>
      <c r="JHK48" s="159"/>
      <c r="JHL48" s="165"/>
      <c r="JHM48" s="159"/>
      <c r="JHN48" s="165"/>
      <c r="JHO48" s="159"/>
      <c r="JHP48" s="165"/>
      <c r="JHQ48" s="159"/>
      <c r="JHR48" s="165"/>
      <c r="JHS48" s="159"/>
      <c r="JHT48" s="165"/>
      <c r="JHU48" s="159"/>
      <c r="JHV48" s="165"/>
      <c r="JHW48" s="159"/>
      <c r="JHX48" s="165"/>
      <c r="JHY48" s="159"/>
      <c r="JHZ48" s="165"/>
      <c r="JIA48" s="159"/>
      <c r="JIB48" s="165"/>
      <c r="JIC48" s="159"/>
      <c r="JID48" s="165"/>
      <c r="JIE48" s="159"/>
      <c r="JIF48" s="165"/>
      <c r="JIG48" s="159"/>
      <c r="JIH48" s="165"/>
      <c r="JII48" s="159"/>
      <c r="JIJ48" s="165"/>
      <c r="JIK48" s="159"/>
      <c r="JIL48" s="165"/>
      <c r="JIM48" s="159"/>
      <c r="JIN48" s="165"/>
      <c r="JIO48" s="159"/>
      <c r="JIP48" s="165"/>
      <c r="JIQ48" s="159"/>
      <c r="JIR48" s="165"/>
      <c r="JIS48" s="159"/>
      <c r="JIT48" s="165"/>
      <c r="JIU48" s="159"/>
      <c r="JIV48" s="165"/>
      <c r="JIW48" s="159"/>
      <c r="JIX48" s="165"/>
      <c r="JIY48" s="159"/>
      <c r="JIZ48" s="165"/>
      <c r="JJA48" s="159"/>
      <c r="JJB48" s="165"/>
      <c r="JJC48" s="159"/>
      <c r="JJD48" s="165"/>
      <c r="JJE48" s="159"/>
      <c r="JJF48" s="165"/>
      <c r="JJG48" s="159"/>
      <c r="JJH48" s="165"/>
      <c r="JJI48" s="159"/>
      <c r="JJJ48" s="165"/>
      <c r="JJK48" s="159"/>
      <c r="JJL48" s="165"/>
      <c r="JJM48" s="159"/>
      <c r="JJN48" s="165"/>
      <c r="JJO48" s="159"/>
      <c r="JJP48" s="165"/>
      <c r="JJQ48" s="159"/>
      <c r="JJR48" s="165"/>
      <c r="JJS48" s="159"/>
      <c r="JJT48" s="165"/>
      <c r="JJU48" s="159"/>
      <c r="JJV48" s="165"/>
      <c r="JJW48" s="159"/>
      <c r="JJX48" s="165"/>
      <c r="JJY48" s="159"/>
      <c r="JJZ48" s="165"/>
      <c r="JKA48" s="159"/>
      <c r="JKB48" s="165"/>
      <c r="JKC48" s="159"/>
      <c r="JKD48" s="165"/>
      <c r="JKE48" s="159"/>
      <c r="JKF48" s="165"/>
      <c r="JKG48" s="159"/>
      <c r="JKH48" s="165"/>
      <c r="JKI48" s="159"/>
      <c r="JKJ48" s="165"/>
      <c r="JKK48" s="159"/>
      <c r="JKL48" s="165"/>
      <c r="JKM48" s="159"/>
      <c r="JKN48" s="165"/>
      <c r="JKO48" s="159"/>
      <c r="JKP48" s="165"/>
      <c r="JKQ48" s="159"/>
      <c r="JKR48" s="165"/>
      <c r="JKS48" s="159"/>
      <c r="JKT48" s="165"/>
      <c r="JKU48" s="159"/>
      <c r="JKV48" s="165"/>
      <c r="JKW48" s="159"/>
      <c r="JKX48" s="165"/>
      <c r="JKY48" s="159"/>
      <c r="JKZ48" s="165"/>
      <c r="JLA48" s="159"/>
      <c r="JLB48" s="165"/>
      <c r="JLC48" s="159"/>
      <c r="JLD48" s="165"/>
      <c r="JLE48" s="159"/>
      <c r="JLF48" s="165"/>
      <c r="JLG48" s="159"/>
      <c r="JLH48" s="165"/>
      <c r="JLI48" s="159"/>
      <c r="JLJ48" s="165"/>
      <c r="JLK48" s="159"/>
      <c r="JLL48" s="165"/>
      <c r="JLM48" s="159"/>
      <c r="JLN48" s="165"/>
      <c r="JLO48" s="159"/>
      <c r="JLP48" s="165"/>
      <c r="JLQ48" s="159"/>
      <c r="JLR48" s="165"/>
      <c r="JLS48" s="159"/>
      <c r="JLT48" s="165"/>
      <c r="JLU48" s="159"/>
      <c r="JLV48" s="165"/>
      <c r="JLW48" s="159"/>
      <c r="JLX48" s="165"/>
      <c r="JLY48" s="159"/>
      <c r="JLZ48" s="165"/>
      <c r="JMA48" s="159"/>
      <c r="JMB48" s="165"/>
      <c r="JMC48" s="159"/>
      <c r="JMD48" s="165"/>
      <c r="JME48" s="159"/>
      <c r="JMF48" s="165"/>
      <c r="JMG48" s="159"/>
      <c r="JMH48" s="165"/>
      <c r="JMI48" s="159"/>
      <c r="JMJ48" s="165"/>
      <c r="JMK48" s="159"/>
      <c r="JML48" s="165"/>
      <c r="JMM48" s="159"/>
      <c r="JMN48" s="165"/>
      <c r="JMO48" s="159"/>
      <c r="JMP48" s="165"/>
      <c r="JMQ48" s="159"/>
      <c r="JMR48" s="165"/>
      <c r="JMS48" s="159"/>
      <c r="JMT48" s="165"/>
      <c r="JMU48" s="159"/>
      <c r="JMV48" s="165"/>
      <c r="JMW48" s="159"/>
      <c r="JMX48" s="165"/>
      <c r="JMY48" s="159"/>
      <c r="JMZ48" s="165"/>
      <c r="JNA48" s="159"/>
      <c r="JNB48" s="165"/>
      <c r="JNC48" s="159"/>
      <c r="JND48" s="165"/>
      <c r="JNE48" s="159"/>
      <c r="JNF48" s="165"/>
      <c r="JNG48" s="159"/>
      <c r="JNH48" s="165"/>
      <c r="JNI48" s="159"/>
      <c r="JNJ48" s="165"/>
      <c r="JNK48" s="159"/>
      <c r="JNL48" s="165"/>
      <c r="JNM48" s="159"/>
      <c r="JNN48" s="165"/>
      <c r="JNO48" s="159"/>
      <c r="JNP48" s="165"/>
      <c r="JNQ48" s="159"/>
      <c r="JNR48" s="165"/>
      <c r="JNS48" s="159"/>
      <c r="JNT48" s="165"/>
      <c r="JNU48" s="159"/>
      <c r="JNV48" s="165"/>
      <c r="JNW48" s="159"/>
      <c r="JNX48" s="165"/>
      <c r="JNY48" s="159"/>
      <c r="JNZ48" s="165"/>
      <c r="JOA48" s="159"/>
      <c r="JOB48" s="165"/>
      <c r="JOC48" s="159"/>
      <c r="JOD48" s="165"/>
      <c r="JOE48" s="159"/>
      <c r="JOF48" s="165"/>
      <c r="JOG48" s="159"/>
      <c r="JOH48" s="165"/>
      <c r="JOI48" s="159"/>
      <c r="JOJ48" s="165"/>
      <c r="JOK48" s="159"/>
      <c r="JOL48" s="165"/>
      <c r="JOM48" s="159"/>
      <c r="JON48" s="165"/>
      <c r="JOO48" s="159"/>
      <c r="JOP48" s="165"/>
      <c r="JOQ48" s="159"/>
      <c r="JOR48" s="165"/>
      <c r="JOS48" s="159"/>
      <c r="JOT48" s="165"/>
      <c r="JOU48" s="159"/>
      <c r="JOV48" s="165"/>
      <c r="JOW48" s="159"/>
      <c r="JOX48" s="165"/>
      <c r="JOY48" s="159"/>
      <c r="JOZ48" s="165"/>
      <c r="JPA48" s="159"/>
      <c r="JPB48" s="165"/>
      <c r="JPC48" s="159"/>
      <c r="JPD48" s="165"/>
      <c r="JPE48" s="159"/>
      <c r="JPF48" s="165"/>
      <c r="JPG48" s="159"/>
      <c r="JPH48" s="165"/>
      <c r="JPI48" s="159"/>
      <c r="JPJ48" s="165"/>
      <c r="JPK48" s="159"/>
      <c r="JPL48" s="165"/>
      <c r="JPM48" s="159"/>
      <c r="JPN48" s="165"/>
      <c r="JPO48" s="159"/>
      <c r="JPP48" s="165"/>
      <c r="JPQ48" s="159"/>
      <c r="JPR48" s="165"/>
      <c r="JPS48" s="159"/>
      <c r="JPT48" s="165"/>
      <c r="JPU48" s="159"/>
      <c r="JPV48" s="165"/>
      <c r="JPW48" s="159"/>
      <c r="JPX48" s="165"/>
      <c r="JPY48" s="159"/>
      <c r="JPZ48" s="165"/>
      <c r="JQA48" s="159"/>
      <c r="JQB48" s="165"/>
      <c r="JQC48" s="159"/>
      <c r="JQD48" s="165"/>
      <c r="JQE48" s="159"/>
      <c r="JQF48" s="165"/>
      <c r="JQG48" s="159"/>
      <c r="JQH48" s="165"/>
      <c r="JQI48" s="159"/>
      <c r="JQJ48" s="165"/>
      <c r="JQK48" s="159"/>
      <c r="JQL48" s="165"/>
      <c r="JQM48" s="159"/>
      <c r="JQN48" s="165"/>
      <c r="JQO48" s="159"/>
      <c r="JQP48" s="165"/>
      <c r="JQQ48" s="159"/>
      <c r="JQR48" s="165"/>
      <c r="JQS48" s="159"/>
      <c r="JQT48" s="165"/>
      <c r="JQU48" s="159"/>
      <c r="JQV48" s="165"/>
      <c r="JQW48" s="159"/>
      <c r="JQX48" s="165"/>
      <c r="JQY48" s="159"/>
      <c r="JQZ48" s="165"/>
      <c r="JRA48" s="159"/>
      <c r="JRB48" s="165"/>
      <c r="JRC48" s="159"/>
      <c r="JRD48" s="165"/>
      <c r="JRE48" s="159"/>
      <c r="JRF48" s="165"/>
      <c r="JRG48" s="159"/>
      <c r="JRH48" s="165"/>
      <c r="JRI48" s="159"/>
      <c r="JRJ48" s="165"/>
      <c r="JRK48" s="159"/>
      <c r="JRL48" s="165"/>
      <c r="JRM48" s="159"/>
      <c r="JRN48" s="165"/>
      <c r="JRO48" s="159"/>
      <c r="JRP48" s="165"/>
      <c r="JRQ48" s="159"/>
      <c r="JRR48" s="165"/>
      <c r="JRS48" s="159"/>
      <c r="JRT48" s="165"/>
      <c r="JRU48" s="159"/>
      <c r="JRV48" s="165"/>
      <c r="JRW48" s="159"/>
      <c r="JRX48" s="165"/>
      <c r="JRY48" s="159"/>
      <c r="JRZ48" s="165"/>
      <c r="JSA48" s="159"/>
      <c r="JSB48" s="165"/>
      <c r="JSC48" s="159"/>
      <c r="JSD48" s="165"/>
      <c r="JSE48" s="159"/>
      <c r="JSF48" s="165"/>
      <c r="JSG48" s="159"/>
      <c r="JSH48" s="165"/>
      <c r="JSI48" s="159"/>
      <c r="JSJ48" s="165"/>
      <c r="JSK48" s="159"/>
      <c r="JSL48" s="165"/>
      <c r="JSM48" s="159"/>
      <c r="JSN48" s="165"/>
      <c r="JSO48" s="159"/>
      <c r="JSP48" s="165"/>
      <c r="JSQ48" s="159"/>
      <c r="JSR48" s="165"/>
      <c r="JSS48" s="159"/>
      <c r="JST48" s="165"/>
      <c r="JSU48" s="159"/>
      <c r="JSV48" s="165"/>
      <c r="JSW48" s="159"/>
      <c r="JSX48" s="165"/>
      <c r="JSY48" s="159"/>
      <c r="JSZ48" s="165"/>
      <c r="JTA48" s="159"/>
      <c r="JTB48" s="165"/>
      <c r="JTC48" s="159"/>
      <c r="JTD48" s="165"/>
      <c r="JTE48" s="159"/>
      <c r="JTF48" s="165"/>
      <c r="JTG48" s="159"/>
      <c r="JTH48" s="165"/>
      <c r="JTI48" s="159"/>
      <c r="JTJ48" s="165"/>
      <c r="JTK48" s="159"/>
      <c r="JTL48" s="165"/>
      <c r="JTM48" s="159"/>
      <c r="JTN48" s="165"/>
      <c r="JTO48" s="159"/>
      <c r="JTP48" s="165"/>
      <c r="JTQ48" s="159"/>
      <c r="JTR48" s="165"/>
      <c r="JTS48" s="159"/>
      <c r="JTT48" s="165"/>
      <c r="JTU48" s="159"/>
      <c r="JTV48" s="165"/>
      <c r="JTW48" s="159"/>
      <c r="JTX48" s="165"/>
      <c r="JTY48" s="159"/>
      <c r="JTZ48" s="165"/>
      <c r="JUA48" s="159"/>
      <c r="JUB48" s="165"/>
      <c r="JUC48" s="159"/>
      <c r="JUD48" s="165"/>
      <c r="JUE48" s="159"/>
      <c r="JUF48" s="165"/>
      <c r="JUG48" s="159"/>
      <c r="JUH48" s="165"/>
      <c r="JUI48" s="159"/>
      <c r="JUJ48" s="165"/>
      <c r="JUK48" s="159"/>
      <c r="JUL48" s="165"/>
      <c r="JUM48" s="159"/>
      <c r="JUN48" s="165"/>
      <c r="JUO48" s="159"/>
      <c r="JUP48" s="165"/>
      <c r="JUQ48" s="159"/>
      <c r="JUR48" s="165"/>
      <c r="JUS48" s="159"/>
      <c r="JUT48" s="165"/>
      <c r="JUU48" s="159"/>
      <c r="JUV48" s="165"/>
      <c r="JUW48" s="159"/>
      <c r="JUX48" s="165"/>
      <c r="JUY48" s="159"/>
      <c r="JUZ48" s="165"/>
      <c r="JVA48" s="159"/>
      <c r="JVB48" s="165"/>
      <c r="JVC48" s="159"/>
      <c r="JVD48" s="165"/>
      <c r="JVE48" s="159"/>
      <c r="JVF48" s="165"/>
      <c r="JVG48" s="159"/>
      <c r="JVH48" s="165"/>
      <c r="JVI48" s="159"/>
      <c r="JVJ48" s="165"/>
      <c r="JVK48" s="159"/>
      <c r="JVL48" s="165"/>
      <c r="JVM48" s="159"/>
      <c r="JVN48" s="165"/>
      <c r="JVO48" s="159"/>
      <c r="JVP48" s="165"/>
      <c r="JVQ48" s="159"/>
      <c r="JVR48" s="165"/>
      <c r="JVS48" s="159"/>
      <c r="JVT48" s="165"/>
      <c r="JVU48" s="159"/>
      <c r="JVV48" s="165"/>
      <c r="JVW48" s="159"/>
      <c r="JVX48" s="165"/>
      <c r="JVY48" s="159"/>
      <c r="JVZ48" s="165"/>
      <c r="JWA48" s="159"/>
      <c r="JWB48" s="165"/>
      <c r="JWC48" s="159"/>
      <c r="JWD48" s="165"/>
      <c r="JWE48" s="159"/>
      <c r="JWF48" s="165"/>
      <c r="JWG48" s="159"/>
      <c r="JWH48" s="165"/>
      <c r="JWI48" s="159"/>
      <c r="JWJ48" s="165"/>
      <c r="JWK48" s="159"/>
      <c r="JWL48" s="165"/>
      <c r="JWM48" s="159"/>
      <c r="JWN48" s="165"/>
      <c r="JWO48" s="159"/>
      <c r="JWP48" s="165"/>
      <c r="JWQ48" s="159"/>
      <c r="JWR48" s="165"/>
      <c r="JWS48" s="159"/>
      <c r="JWT48" s="165"/>
      <c r="JWU48" s="159"/>
      <c r="JWV48" s="165"/>
      <c r="JWW48" s="159"/>
      <c r="JWX48" s="165"/>
      <c r="JWY48" s="159"/>
      <c r="JWZ48" s="165"/>
      <c r="JXA48" s="159"/>
      <c r="JXB48" s="165"/>
      <c r="JXC48" s="159"/>
      <c r="JXD48" s="165"/>
      <c r="JXE48" s="159"/>
      <c r="JXF48" s="165"/>
      <c r="JXG48" s="159"/>
      <c r="JXH48" s="165"/>
      <c r="JXI48" s="159"/>
      <c r="JXJ48" s="165"/>
      <c r="JXK48" s="159"/>
      <c r="JXL48" s="165"/>
      <c r="JXM48" s="159"/>
      <c r="JXN48" s="165"/>
      <c r="JXO48" s="159"/>
      <c r="JXP48" s="165"/>
      <c r="JXQ48" s="159"/>
      <c r="JXR48" s="165"/>
      <c r="JXS48" s="159"/>
      <c r="JXT48" s="165"/>
      <c r="JXU48" s="159"/>
      <c r="JXV48" s="165"/>
      <c r="JXW48" s="159"/>
      <c r="JXX48" s="165"/>
      <c r="JXY48" s="159"/>
      <c r="JXZ48" s="165"/>
      <c r="JYA48" s="159"/>
      <c r="JYB48" s="165"/>
      <c r="JYC48" s="159"/>
      <c r="JYD48" s="165"/>
      <c r="JYE48" s="159"/>
      <c r="JYF48" s="165"/>
      <c r="JYG48" s="159"/>
      <c r="JYH48" s="165"/>
      <c r="JYI48" s="159"/>
      <c r="JYJ48" s="165"/>
      <c r="JYK48" s="159"/>
      <c r="JYL48" s="165"/>
      <c r="JYM48" s="159"/>
      <c r="JYN48" s="165"/>
      <c r="JYO48" s="159"/>
      <c r="JYP48" s="165"/>
      <c r="JYQ48" s="159"/>
      <c r="JYR48" s="165"/>
      <c r="JYS48" s="159"/>
      <c r="JYT48" s="165"/>
      <c r="JYU48" s="159"/>
      <c r="JYV48" s="165"/>
      <c r="JYW48" s="159"/>
      <c r="JYX48" s="165"/>
      <c r="JYY48" s="159"/>
      <c r="JYZ48" s="165"/>
      <c r="JZA48" s="159"/>
      <c r="JZB48" s="165"/>
      <c r="JZC48" s="159"/>
      <c r="JZD48" s="165"/>
      <c r="JZE48" s="159"/>
      <c r="JZF48" s="165"/>
      <c r="JZG48" s="159"/>
      <c r="JZH48" s="165"/>
      <c r="JZI48" s="159"/>
      <c r="JZJ48" s="165"/>
      <c r="JZK48" s="159"/>
      <c r="JZL48" s="165"/>
      <c r="JZM48" s="159"/>
      <c r="JZN48" s="165"/>
      <c r="JZO48" s="159"/>
      <c r="JZP48" s="165"/>
      <c r="JZQ48" s="159"/>
      <c r="JZR48" s="165"/>
      <c r="JZS48" s="159"/>
      <c r="JZT48" s="165"/>
      <c r="JZU48" s="159"/>
      <c r="JZV48" s="165"/>
      <c r="JZW48" s="159"/>
      <c r="JZX48" s="165"/>
      <c r="JZY48" s="159"/>
      <c r="JZZ48" s="165"/>
      <c r="KAA48" s="159"/>
      <c r="KAB48" s="165"/>
      <c r="KAC48" s="159"/>
      <c r="KAD48" s="165"/>
      <c r="KAE48" s="159"/>
      <c r="KAF48" s="165"/>
      <c r="KAG48" s="159"/>
      <c r="KAH48" s="165"/>
      <c r="KAI48" s="159"/>
      <c r="KAJ48" s="165"/>
      <c r="KAK48" s="159"/>
      <c r="KAL48" s="165"/>
      <c r="KAM48" s="159"/>
      <c r="KAN48" s="165"/>
      <c r="KAO48" s="159"/>
      <c r="KAP48" s="165"/>
      <c r="KAQ48" s="159"/>
      <c r="KAR48" s="165"/>
      <c r="KAS48" s="159"/>
      <c r="KAT48" s="165"/>
      <c r="KAU48" s="159"/>
      <c r="KAV48" s="165"/>
      <c r="KAW48" s="159"/>
      <c r="KAX48" s="165"/>
      <c r="KAY48" s="159"/>
      <c r="KAZ48" s="165"/>
      <c r="KBA48" s="159"/>
      <c r="KBB48" s="165"/>
      <c r="KBC48" s="159"/>
      <c r="KBD48" s="165"/>
      <c r="KBE48" s="159"/>
      <c r="KBF48" s="165"/>
      <c r="KBG48" s="159"/>
      <c r="KBH48" s="165"/>
      <c r="KBI48" s="159"/>
      <c r="KBJ48" s="165"/>
      <c r="KBK48" s="159"/>
      <c r="KBL48" s="165"/>
      <c r="KBM48" s="159"/>
      <c r="KBN48" s="165"/>
      <c r="KBO48" s="159"/>
      <c r="KBP48" s="165"/>
      <c r="KBQ48" s="159"/>
      <c r="KBR48" s="165"/>
      <c r="KBS48" s="159"/>
      <c r="KBT48" s="165"/>
      <c r="KBU48" s="159"/>
      <c r="KBV48" s="165"/>
      <c r="KBW48" s="159"/>
      <c r="KBX48" s="165"/>
      <c r="KBY48" s="159"/>
      <c r="KBZ48" s="165"/>
      <c r="KCA48" s="159"/>
      <c r="KCB48" s="165"/>
      <c r="KCC48" s="159"/>
      <c r="KCD48" s="165"/>
      <c r="KCE48" s="159"/>
      <c r="KCF48" s="165"/>
      <c r="KCG48" s="159"/>
      <c r="KCH48" s="165"/>
      <c r="KCI48" s="159"/>
      <c r="KCJ48" s="165"/>
      <c r="KCK48" s="159"/>
      <c r="KCL48" s="165"/>
      <c r="KCM48" s="159"/>
      <c r="KCN48" s="165"/>
      <c r="KCO48" s="159"/>
      <c r="KCP48" s="165"/>
      <c r="KCQ48" s="159"/>
      <c r="KCR48" s="165"/>
      <c r="KCS48" s="159"/>
      <c r="KCT48" s="165"/>
      <c r="KCU48" s="159"/>
      <c r="KCV48" s="165"/>
      <c r="KCW48" s="159"/>
      <c r="KCX48" s="165"/>
      <c r="KCY48" s="159"/>
      <c r="KCZ48" s="165"/>
      <c r="KDA48" s="159"/>
      <c r="KDB48" s="165"/>
      <c r="KDC48" s="159"/>
      <c r="KDD48" s="165"/>
      <c r="KDE48" s="159"/>
      <c r="KDF48" s="165"/>
      <c r="KDG48" s="159"/>
      <c r="KDH48" s="165"/>
      <c r="KDI48" s="159"/>
      <c r="KDJ48" s="165"/>
      <c r="KDK48" s="159"/>
      <c r="KDL48" s="165"/>
      <c r="KDM48" s="159"/>
      <c r="KDN48" s="165"/>
      <c r="KDO48" s="159"/>
      <c r="KDP48" s="165"/>
      <c r="KDQ48" s="159"/>
      <c r="KDR48" s="165"/>
      <c r="KDS48" s="159"/>
      <c r="KDT48" s="165"/>
      <c r="KDU48" s="159"/>
      <c r="KDV48" s="165"/>
      <c r="KDW48" s="159"/>
      <c r="KDX48" s="165"/>
      <c r="KDY48" s="159"/>
      <c r="KDZ48" s="165"/>
      <c r="KEA48" s="159"/>
      <c r="KEB48" s="165"/>
      <c r="KEC48" s="159"/>
      <c r="KED48" s="165"/>
      <c r="KEE48" s="159"/>
      <c r="KEF48" s="165"/>
      <c r="KEG48" s="159"/>
      <c r="KEH48" s="165"/>
      <c r="KEI48" s="159"/>
      <c r="KEJ48" s="165"/>
      <c r="KEK48" s="159"/>
      <c r="KEL48" s="165"/>
      <c r="KEM48" s="159"/>
      <c r="KEN48" s="165"/>
      <c r="KEO48" s="159"/>
      <c r="KEP48" s="165"/>
      <c r="KEQ48" s="159"/>
      <c r="KER48" s="165"/>
      <c r="KES48" s="159"/>
      <c r="KET48" s="165"/>
      <c r="KEU48" s="159"/>
      <c r="KEV48" s="165"/>
      <c r="KEW48" s="159"/>
      <c r="KEX48" s="165"/>
      <c r="KEY48" s="159"/>
      <c r="KEZ48" s="165"/>
      <c r="KFA48" s="159"/>
      <c r="KFB48" s="165"/>
      <c r="KFC48" s="159"/>
      <c r="KFD48" s="165"/>
      <c r="KFE48" s="159"/>
      <c r="KFF48" s="165"/>
      <c r="KFG48" s="159"/>
      <c r="KFH48" s="165"/>
      <c r="KFI48" s="159"/>
      <c r="KFJ48" s="165"/>
      <c r="KFK48" s="159"/>
      <c r="KFL48" s="165"/>
      <c r="KFM48" s="159"/>
      <c r="KFN48" s="165"/>
      <c r="KFO48" s="159"/>
      <c r="KFP48" s="165"/>
      <c r="KFQ48" s="159"/>
      <c r="KFR48" s="165"/>
      <c r="KFS48" s="159"/>
      <c r="KFT48" s="165"/>
      <c r="KFU48" s="159"/>
      <c r="KFV48" s="165"/>
      <c r="KFW48" s="159"/>
      <c r="KFX48" s="165"/>
      <c r="KFY48" s="159"/>
      <c r="KFZ48" s="165"/>
      <c r="KGA48" s="159"/>
      <c r="KGB48" s="165"/>
      <c r="KGC48" s="159"/>
      <c r="KGD48" s="165"/>
      <c r="KGE48" s="159"/>
      <c r="KGF48" s="165"/>
      <c r="KGG48" s="159"/>
      <c r="KGH48" s="165"/>
      <c r="KGI48" s="159"/>
      <c r="KGJ48" s="165"/>
      <c r="KGK48" s="159"/>
      <c r="KGL48" s="165"/>
      <c r="KGM48" s="159"/>
      <c r="KGN48" s="165"/>
      <c r="KGO48" s="159"/>
      <c r="KGP48" s="165"/>
      <c r="KGQ48" s="159"/>
      <c r="KGR48" s="165"/>
      <c r="KGS48" s="159"/>
      <c r="KGT48" s="165"/>
      <c r="KGU48" s="159"/>
      <c r="KGV48" s="165"/>
      <c r="KGW48" s="159"/>
      <c r="KGX48" s="165"/>
      <c r="KGY48" s="159"/>
      <c r="KGZ48" s="165"/>
      <c r="KHA48" s="159"/>
      <c r="KHB48" s="165"/>
      <c r="KHC48" s="159"/>
      <c r="KHD48" s="165"/>
      <c r="KHE48" s="159"/>
      <c r="KHF48" s="165"/>
      <c r="KHG48" s="159"/>
      <c r="KHH48" s="165"/>
      <c r="KHI48" s="159"/>
      <c r="KHJ48" s="165"/>
      <c r="KHK48" s="159"/>
      <c r="KHL48" s="165"/>
      <c r="KHM48" s="159"/>
      <c r="KHN48" s="165"/>
      <c r="KHO48" s="159"/>
      <c r="KHP48" s="165"/>
      <c r="KHQ48" s="159"/>
      <c r="KHR48" s="165"/>
      <c r="KHS48" s="159"/>
      <c r="KHT48" s="165"/>
      <c r="KHU48" s="159"/>
      <c r="KHV48" s="165"/>
      <c r="KHW48" s="159"/>
      <c r="KHX48" s="165"/>
      <c r="KHY48" s="159"/>
      <c r="KHZ48" s="165"/>
      <c r="KIA48" s="159"/>
      <c r="KIB48" s="165"/>
      <c r="KIC48" s="159"/>
      <c r="KID48" s="165"/>
      <c r="KIE48" s="159"/>
      <c r="KIF48" s="165"/>
      <c r="KIG48" s="159"/>
      <c r="KIH48" s="165"/>
      <c r="KII48" s="159"/>
      <c r="KIJ48" s="165"/>
      <c r="KIK48" s="159"/>
      <c r="KIL48" s="165"/>
      <c r="KIM48" s="159"/>
      <c r="KIN48" s="165"/>
      <c r="KIO48" s="159"/>
      <c r="KIP48" s="165"/>
      <c r="KIQ48" s="159"/>
      <c r="KIR48" s="165"/>
      <c r="KIS48" s="159"/>
      <c r="KIT48" s="165"/>
      <c r="KIU48" s="159"/>
      <c r="KIV48" s="165"/>
      <c r="KIW48" s="159"/>
      <c r="KIX48" s="165"/>
      <c r="KIY48" s="159"/>
      <c r="KIZ48" s="165"/>
      <c r="KJA48" s="159"/>
      <c r="KJB48" s="165"/>
      <c r="KJC48" s="159"/>
      <c r="KJD48" s="165"/>
      <c r="KJE48" s="159"/>
      <c r="KJF48" s="165"/>
      <c r="KJG48" s="159"/>
      <c r="KJH48" s="165"/>
      <c r="KJI48" s="159"/>
      <c r="KJJ48" s="165"/>
      <c r="KJK48" s="159"/>
      <c r="KJL48" s="165"/>
      <c r="KJM48" s="159"/>
      <c r="KJN48" s="165"/>
      <c r="KJO48" s="159"/>
      <c r="KJP48" s="165"/>
      <c r="KJQ48" s="159"/>
      <c r="KJR48" s="165"/>
      <c r="KJS48" s="159"/>
      <c r="KJT48" s="165"/>
      <c r="KJU48" s="159"/>
      <c r="KJV48" s="165"/>
      <c r="KJW48" s="159"/>
      <c r="KJX48" s="165"/>
      <c r="KJY48" s="159"/>
      <c r="KJZ48" s="165"/>
      <c r="KKA48" s="159"/>
      <c r="KKB48" s="165"/>
      <c r="KKC48" s="159"/>
      <c r="KKD48" s="165"/>
      <c r="KKE48" s="159"/>
      <c r="KKF48" s="165"/>
      <c r="KKG48" s="159"/>
      <c r="KKH48" s="165"/>
      <c r="KKI48" s="159"/>
      <c r="KKJ48" s="165"/>
      <c r="KKK48" s="159"/>
      <c r="KKL48" s="165"/>
      <c r="KKM48" s="159"/>
      <c r="KKN48" s="165"/>
      <c r="KKO48" s="159"/>
      <c r="KKP48" s="165"/>
      <c r="KKQ48" s="159"/>
      <c r="KKR48" s="165"/>
      <c r="KKS48" s="159"/>
      <c r="KKT48" s="165"/>
      <c r="KKU48" s="159"/>
      <c r="KKV48" s="165"/>
      <c r="KKW48" s="159"/>
      <c r="KKX48" s="165"/>
      <c r="KKY48" s="159"/>
      <c r="KKZ48" s="165"/>
      <c r="KLA48" s="159"/>
      <c r="KLB48" s="165"/>
      <c r="KLC48" s="159"/>
      <c r="KLD48" s="165"/>
      <c r="KLE48" s="159"/>
      <c r="KLF48" s="165"/>
      <c r="KLG48" s="159"/>
      <c r="KLH48" s="165"/>
      <c r="KLI48" s="159"/>
      <c r="KLJ48" s="165"/>
      <c r="KLK48" s="159"/>
      <c r="KLL48" s="165"/>
      <c r="KLM48" s="159"/>
      <c r="KLN48" s="165"/>
      <c r="KLO48" s="159"/>
      <c r="KLP48" s="165"/>
      <c r="KLQ48" s="159"/>
      <c r="KLR48" s="165"/>
      <c r="KLS48" s="159"/>
      <c r="KLT48" s="165"/>
      <c r="KLU48" s="159"/>
      <c r="KLV48" s="165"/>
      <c r="KLW48" s="159"/>
      <c r="KLX48" s="165"/>
      <c r="KLY48" s="159"/>
      <c r="KLZ48" s="165"/>
      <c r="KMA48" s="159"/>
      <c r="KMB48" s="165"/>
      <c r="KMC48" s="159"/>
      <c r="KMD48" s="165"/>
      <c r="KME48" s="159"/>
      <c r="KMF48" s="165"/>
      <c r="KMG48" s="159"/>
      <c r="KMH48" s="165"/>
      <c r="KMI48" s="159"/>
      <c r="KMJ48" s="165"/>
      <c r="KMK48" s="159"/>
      <c r="KML48" s="165"/>
      <c r="KMM48" s="159"/>
      <c r="KMN48" s="165"/>
      <c r="KMO48" s="159"/>
      <c r="KMP48" s="165"/>
      <c r="KMQ48" s="159"/>
      <c r="KMR48" s="165"/>
      <c r="KMS48" s="159"/>
      <c r="KMT48" s="165"/>
      <c r="KMU48" s="159"/>
      <c r="KMV48" s="165"/>
      <c r="KMW48" s="159"/>
      <c r="KMX48" s="165"/>
      <c r="KMY48" s="159"/>
      <c r="KMZ48" s="165"/>
      <c r="KNA48" s="159"/>
      <c r="KNB48" s="165"/>
      <c r="KNC48" s="159"/>
      <c r="KND48" s="165"/>
      <c r="KNE48" s="159"/>
      <c r="KNF48" s="165"/>
      <c r="KNG48" s="159"/>
      <c r="KNH48" s="165"/>
      <c r="KNI48" s="159"/>
      <c r="KNJ48" s="165"/>
      <c r="KNK48" s="159"/>
      <c r="KNL48" s="165"/>
      <c r="KNM48" s="159"/>
      <c r="KNN48" s="165"/>
      <c r="KNO48" s="159"/>
      <c r="KNP48" s="165"/>
      <c r="KNQ48" s="159"/>
      <c r="KNR48" s="165"/>
      <c r="KNS48" s="159"/>
      <c r="KNT48" s="165"/>
      <c r="KNU48" s="159"/>
      <c r="KNV48" s="165"/>
      <c r="KNW48" s="159"/>
      <c r="KNX48" s="165"/>
      <c r="KNY48" s="159"/>
      <c r="KNZ48" s="165"/>
      <c r="KOA48" s="159"/>
      <c r="KOB48" s="165"/>
      <c r="KOC48" s="159"/>
      <c r="KOD48" s="165"/>
      <c r="KOE48" s="159"/>
      <c r="KOF48" s="165"/>
      <c r="KOG48" s="159"/>
      <c r="KOH48" s="165"/>
      <c r="KOI48" s="159"/>
      <c r="KOJ48" s="165"/>
      <c r="KOK48" s="159"/>
      <c r="KOL48" s="165"/>
      <c r="KOM48" s="159"/>
      <c r="KON48" s="165"/>
      <c r="KOO48" s="159"/>
      <c r="KOP48" s="165"/>
      <c r="KOQ48" s="159"/>
      <c r="KOR48" s="165"/>
      <c r="KOS48" s="159"/>
      <c r="KOT48" s="165"/>
      <c r="KOU48" s="159"/>
      <c r="KOV48" s="165"/>
      <c r="KOW48" s="159"/>
      <c r="KOX48" s="165"/>
      <c r="KOY48" s="159"/>
      <c r="KOZ48" s="165"/>
      <c r="KPA48" s="159"/>
      <c r="KPB48" s="165"/>
      <c r="KPC48" s="159"/>
      <c r="KPD48" s="165"/>
      <c r="KPE48" s="159"/>
      <c r="KPF48" s="165"/>
      <c r="KPG48" s="159"/>
      <c r="KPH48" s="165"/>
      <c r="KPI48" s="159"/>
      <c r="KPJ48" s="165"/>
      <c r="KPK48" s="159"/>
      <c r="KPL48" s="165"/>
      <c r="KPM48" s="159"/>
      <c r="KPN48" s="165"/>
      <c r="KPO48" s="159"/>
      <c r="KPP48" s="165"/>
      <c r="KPQ48" s="159"/>
      <c r="KPR48" s="165"/>
      <c r="KPS48" s="159"/>
      <c r="KPT48" s="165"/>
      <c r="KPU48" s="159"/>
      <c r="KPV48" s="165"/>
      <c r="KPW48" s="159"/>
      <c r="KPX48" s="165"/>
      <c r="KPY48" s="159"/>
      <c r="KPZ48" s="165"/>
      <c r="KQA48" s="159"/>
      <c r="KQB48" s="165"/>
      <c r="KQC48" s="159"/>
      <c r="KQD48" s="165"/>
      <c r="KQE48" s="159"/>
      <c r="KQF48" s="165"/>
      <c r="KQG48" s="159"/>
      <c r="KQH48" s="165"/>
      <c r="KQI48" s="159"/>
      <c r="KQJ48" s="165"/>
      <c r="KQK48" s="159"/>
      <c r="KQL48" s="165"/>
      <c r="KQM48" s="159"/>
      <c r="KQN48" s="165"/>
      <c r="KQO48" s="159"/>
      <c r="KQP48" s="165"/>
      <c r="KQQ48" s="159"/>
      <c r="KQR48" s="165"/>
      <c r="KQS48" s="159"/>
      <c r="KQT48" s="165"/>
      <c r="KQU48" s="159"/>
      <c r="KQV48" s="165"/>
      <c r="KQW48" s="159"/>
      <c r="KQX48" s="165"/>
      <c r="KQY48" s="159"/>
      <c r="KQZ48" s="165"/>
      <c r="KRA48" s="159"/>
      <c r="KRB48" s="165"/>
      <c r="KRC48" s="159"/>
      <c r="KRD48" s="165"/>
      <c r="KRE48" s="159"/>
      <c r="KRF48" s="165"/>
      <c r="KRG48" s="159"/>
      <c r="KRH48" s="165"/>
      <c r="KRI48" s="159"/>
      <c r="KRJ48" s="165"/>
      <c r="KRK48" s="159"/>
      <c r="KRL48" s="165"/>
      <c r="KRM48" s="159"/>
      <c r="KRN48" s="165"/>
      <c r="KRO48" s="159"/>
      <c r="KRP48" s="165"/>
      <c r="KRQ48" s="159"/>
      <c r="KRR48" s="165"/>
      <c r="KRS48" s="159"/>
      <c r="KRT48" s="165"/>
      <c r="KRU48" s="159"/>
      <c r="KRV48" s="165"/>
      <c r="KRW48" s="159"/>
      <c r="KRX48" s="165"/>
      <c r="KRY48" s="159"/>
      <c r="KRZ48" s="165"/>
      <c r="KSA48" s="159"/>
      <c r="KSB48" s="165"/>
      <c r="KSC48" s="159"/>
      <c r="KSD48" s="165"/>
      <c r="KSE48" s="159"/>
      <c r="KSF48" s="165"/>
      <c r="KSG48" s="159"/>
      <c r="KSH48" s="165"/>
      <c r="KSI48" s="159"/>
      <c r="KSJ48" s="165"/>
      <c r="KSK48" s="159"/>
      <c r="KSL48" s="165"/>
      <c r="KSM48" s="159"/>
      <c r="KSN48" s="165"/>
      <c r="KSO48" s="159"/>
      <c r="KSP48" s="165"/>
      <c r="KSQ48" s="159"/>
      <c r="KSR48" s="165"/>
      <c r="KSS48" s="159"/>
      <c r="KST48" s="165"/>
      <c r="KSU48" s="159"/>
      <c r="KSV48" s="165"/>
      <c r="KSW48" s="159"/>
      <c r="KSX48" s="165"/>
      <c r="KSY48" s="159"/>
      <c r="KSZ48" s="165"/>
      <c r="KTA48" s="159"/>
      <c r="KTB48" s="165"/>
      <c r="KTC48" s="159"/>
      <c r="KTD48" s="165"/>
      <c r="KTE48" s="159"/>
      <c r="KTF48" s="165"/>
      <c r="KTG48" s="159"/>
      <c r="KTH48" s="165"/>
      <c r="KTI48" s="159"/>
      <c r="KTJ48" s="165"/>
      <c r="KTK48" s="159"/>
      <c r="KTL48" s="165"/>
      <c r="KTM48" s="159"/>
      <c r="KTN48" s="165"/>
      <c r="KTO48" s="159"/>
      <c r="KTP48" s="165"/>
      <c r="KTQ48" s="159"/>
      <c r="KTR48" s="165"/>
      <c r="KTS48" s="159"/>
      <c r="KTT48" s="165"/>
      <c r="KTU48" s="159"/>
      <c r="KTV48" s="165"/>
      <c r="KTW48" s="159"/>
      <c r="KTX48" s="165"/>
      <c r="KTY48" s="159"/>
      <c r="KTZ48" s="165"/>
      <c r="KUA48" s="159"/>
      <c r="KUB48" s="165"/>
      <c r="KUC48" s="159"/>
      <c r="KUD48" s="165"/>
      <c r="KUE48" s="159"/>
      <c r="KUF48" s="165"/>
      <c r="KUG48" s="159"/>
      <c r="KUH48" s="165"/>
      <c r="KUI48" s="159"/>
      <c r="KUJ48" s="165"/>
      <c r="KUK48" s="159"/>
      <c r="KUL48" s="165"/>
      <c r="KUM48" s="159"/>
      <c r="KUN48" s="165"/>
      <c r="KUO48" s="159"/>
      <c r="KUP48" s="165"/>
      <c r="KUQ48" s="159"/>
      <c r="KUR48" s="165"/>
      <c r="KUS48" s="159"/>
      <c r="KUT48" s="165"/>
      <c r="KUU48" s="159"/>
      <c r="KUV48" s="165"/>
      <c r="KUW48" s="159"/>
      <c r="KUX48" s="165"/>
      <c r="KUY48" s="159"/>
      <c r="KUZ48" s="165"/>
      <c r="KVA48" s="159"/>
      <c r="KVB48" s="165"/>
      <c r="KVC48" s="159"/>
      <c r="KVD48" s="165"/>
      <c r="KVE48" s="159"/>
      <c r="KVF48" s="165"/>
      <c r="KVG48" s="159"/>
      <c r="KVH48" s="165"/>
      <c r="KVI48" s="159"/>
      <c r="KVJ48" s="165"/>
      <c r="KVK48" s="159"/>
      <c r="KVL48" s="165"/>
      <c r="KVM48" s="159"/>
      <c r="KVN48" s="165"/>
      <c r="KVO48" s="159"/>
      <c r="KVP48" s="165"/>
      <c r="KVQ48" s="159"/>
      <c r="KVR48" s="165"/>
      <c r="KVS48" s="159"/>
      <c r="KVT48" s="165"/>
      <c r="KVU48" s="159"/>
      <c r="KVV48" s="165"/>
      <c r="KVW48" s="159"/>
      <c r="KVX48" s="165"/>
      <c r="KVY48" s="159"/>
      <c r="KVZ48" s="165"/>
      <c r="KWA48" s="159"/>
      <c r="KWB48" s="165"/>
      <c r="KWC48" s="159"/>
      <c r="KWD48" s="165"/>
      <c r="KWE48" s="159"/>
      <c r="KWF48" s="165"/>
      <c r="KWG48" s="159"/>
      <c r="KWH48" s="165"/>
      <c r="KWI48" s="159"/>
      <c r="KWJ48" s="165"/>
      <c r="KWK48" s="159"/>
      <c r="KWL48" s="165"/>
      <c r="KWM48" s="159"/>
      <c r="KWN48" s="165"/>
      <c r="KWO48" s="159"/>
      <c r="KWP48" s="165"/>
      <c r="KWQ48" s="159"/>
      <c r="KWR48" s="165"/>
      <c r="KWS48" s="159"/>
      <c r="KWT48" s="165"/>
      <c r="KWU48" s="159"/>
      <c r="KWV48" s="165"/>
      <c r="KWW48" s="159"/>
      <c r="KWX48" s="165"/>
      <c r="KWY48" s="159"/>
      <c r="KWZ48" s="165"/>
      <c r="KXA48" s="159"/>
      <c r="KXB48" s="165"/>
      <c r="KXC48" s="159"/>
      <c r="KXD48" s="165"/>
      <c r="KXE48" s="159"/>
      <c r="KXF48" s="165"/>
      <c r="KXG48" s="159"/>
      <c r="KXH48" s="165"/>
      <c r="KXI48" s="159"/>
      <c r="KXJ48" s="165"/>
      <c r="KXK48" s="159"/>
      <c r="KXL48" s="165"/>
      <c r="KXM48" s="159"/>
      <c r="KXN48" s="165"/>
      <c r="KXO48" s="159"/>
      <c r="KXP48" s="165"/>
      <c r="KXQ48" s="159"/>
      <c r="KXR48" s="165"/>
      <c r="KXS48" s="159"/>
      <c r="KXT48" s="165"/>
      <c r="KXU48" s="159"/>
      <c r="KXV48" s="165"/>
      <c r="KXW48" s="159"/>
      <c r="KXX48" s="165"/>
      <c r="KXY48" s="159"/>
      <c r="KXZ48" s="165"/>
      <c r="KYA48" s="159"/>
      <c r="KYB48" s="165"/>
      <c r="KYC48" s="159"/>
      <c r="KYD48" s="165"/>
      <c r="KYE48" s="159"/>
      <c r="KYF48" s="165"/>
      <c r="KYG48" s="159"/>
      <c r="KYH48" s="165"/>
      <c r="KYI48" s="159"/>
      <c r="KYJ48" s="165"/>
      <c r="KYK48" s="159"/>
      <c r="KYL48" s="165"/>
      <c r="KYM48" s="159"/>
      <c r="KYN48" s="165"/>
      <c r="KYO48" s="159"/>
      <c r="KYP48" s="165"/>
      <c r="KYQ48" s="159"/>
      <c r="KYR48" s="165"/>
      <c r="KYS48" s="159"/>
      <c r="KYT48" s="165"/>
      <c r="KYU48" s="159"/>
      <c r="KYV48" s="165"/>
      <c r="KYW48" s="159"/>
      <c r="KYX48" s="165"/>
      <c r="KYY48" s="159"/>
      <c r="KYZ48" s="165"/>
      <c r="KZA48" s="159"/>
      <c r="KZB48" s="165"/>
      <c r="KZC48" s="159"/>
      <c r="KZD48" s="165"/>
      <c r="KZE48" s="159"/>
      <c r="KZF48" s="165"/>
      <c r="KZG48" s="159"/>
      <c r="KZH48" s="165"/>
      <c r="KZI48" s="159"/>
      <c r="KZJ48" s="165"/>
      <c r="KZK48" s="159"/>
      <c r="KZL48" s="165"/>
      <c r="KZM48" s="159"/>
      <c r="KZN48" s="165"/>
      <c r="KZO48" s="159"/>
      <c r="KZP48" s="165"/>
      <c r="KZQ48" s="159"/>
      <c r="KZR48" s="165"/>
      <c r="KZS48" s="159"/>
      <c r="KZT48" s="165"/>
      <c r="KZU48" s="159"/>
      <c r="KZV48" s="165"/>
      <c r="KZW48" s="159"/>
      <c r="KZX48" s="165"/>
      <c r="KZY48" s="159"/>
      <c r="KZZ48" s="165"/>
      <c r="LAA48" s="159"/>
      <c r="LAB48" s="165"/>
      <c r="LAC48" s="159"/>
      <c r="LAD48" s="165"/>
      <c r="LAE48" s="159"/>
      <c r="LAF48" s="165"/>
      <c r="LAG48" s="159"/>
      <c r="LAH48" s="165"/>
      <c r="LAI48" s="159"/>
      <c r="LAJ48" s="165"/>
      <c r="LAK48" s="159"/>
      <c r="LAL48" s="165"/>
      <c r="LAM48" s="159"/>
      <c r="LAN48" s="165"/>
      <c r="LAO48" s="159"/>
      <c r="LAP48" s="165"/>
      <c r="LAQ48" s="159"/>
      <c r="LAR48" s="165"/>
      <c r="LAS48" s="159"/>
      <c r="LAT48" s="165"/>
      <c r="LAU48" s="159"/>
      <c r="LAV48" s="165"/>
      <c r="LAW48" s="159"/>
      <c r="LAX48" s="165"/>
      <c r="LAY48" s="159"/>
      <c r="LAZ48" s="165"/>
      <c r="LBA48" s="159"/>
      <c r="LBB48" s="165"/>
      <c r="LBC48" s="159"/>
      <c r="LBD48" s="165"/>
      <c r="LBE48" s="159"/>
      <c r="LBF48" s="165"/>
      <c r="LBG48" s="159"/>
      <c r="LBH48" s="165"/>
      <c r="LBI48" s="159"/>
      <c r="LBJ48" s="165"/>
      <c r="LBK48" s="159"/>
      <c r="LBL48" s="165"/>
      <c r="LBM48" s="159"/>
      <c r="LBN48" s="165"/>
      <c r="LBO48" s="159"/>
      <c r="LBP48" s="165"/>
      <c r="LBQ48" s="159"/>
      <c r="LBR48" s="165"/>
      <c r="LBS48" s="159"/>
      <c r="LBT48" s="165"/>
      <c r="LBU48" s="159"/>
      <c r="LBV48" s="165"/>
      <c r="LBW48" s="159"/>
      <c r="LBX48" s="165"/>
      <c r="LBY48" s="159"/>
      <c r="LBZ48" s="165"/>
      <c r="LCA48" s="159"/>
      <c r="LCB48" s="165"/>
      <c r="LCC48" s="159"/>
      <c r="LCD48" s="165"/>
      <c r="LCE48" s="159"/>
      <c r="LCF48" s="165"/>
      <c r="LCG48" s="159"/>
      <c r="LCH48" s="165"/>
      <c r="LCI48" s="159"/>
      <c r="LCJ48" s="165"/>
      <c r="LCK48" s="159"/>
      <c r="LCL48" s="165"/>
      <c r="LCM48" s="159"/>
      <c r="LCN48" s="165"/>
      <c r="LCO48" s="159"/>
      <c r="LCP48" s="165"/>
      <c r="LCQ48" s="159"/>
      <c r="LCR48" s="165"/>
      <c r="LCS48" s="159"/>
      <c r="LCT48" s="165"/>
      <c r="LCU48" s="159"/>
      <c r="LCV48" s="165"/>
      <c r="LCW48" s="159"/>
      <c r="LCX48" s="165"/>
      <c r="LCY48" s="159"/>
      <c r="LCZ48" s="165"/>
      <c r="LDA48" s="159"/>
      <c r="LDB48" s="165"/>
      <c r="LDC48" s="159"/>
      <c r="LDD48" s="165"/>
      <c r="LDE48" s="159"/>
      <c r="LDF48" s="165"/>
      <c r="LDG48" s="159"/>
      <c r="LDH48" s="165"/>
      <c r="LDI48" s="159"/>
      <c r="LDJ48" s="165"/>
      <c r="LDK48" s="159"/>
      <c r="LDL48" s="165"/>
      <c r="LDM48" s="159"/>
      <c r="LDN48" s="165"/>
      <c r="LDO48" s="159"/>
      <c r="LDP48" s="165"/>
      <c r="LDQ48" s="159"/>
      <c r="LDR48" s="165"/>
      <c r="LDS48" s="159"/>
      <c r="LDT48" s="165"/>
      <c r="LDU48" s="159"/>
      <c r="LDV48" s="165"/>
      <c r="LDW48" s="159"/>
      <c r="LDX48" s="165"/>
      <c r="LDY48" s="159"/>
      <c r="LDZ48" s="165"/>
      <c r="LEA48" s="159"/>
      <c r="LEB48" s="165"/>
      <c r="LEC48" s="159"/>
      <c r="LED48" s="165"/>
      <c r="LEE48" s="159"/>
      <c r="LEF48" s="165"/>
      <c r="LEG48" s="159"/>
      <c r="LEH48" s="165"/>
      <c r="LEI48" s="159"/>
      <c r="LEJ48" s="165"/>
      <c r="LEK48" s="159"/>
      <c r="LEL48" s="165"/>
      <c r="LEM48" s="159"/>
      <c r="LEN48" s="165"/>
      <c r="LEO48" s="159"/>
      <c r="LEP48" s="165"/>
      <c r="LEQ48" s="159"/>
      <c r="LER48" s="165"/>
      <c r="LES48" s="159"/>
      <c r="LET48" s="165"/>
      <c r="LEU48" s="159"/>
      <c r="LEV48" s="165"/>
      <c r="LEW48" s="159"/>
      <c r="LEX48" s="165"/>
      <c r="LEY48" s="159"/>
      <c r="LEZ48" s="165"/>
      <c r="LFA48" s="159"/>
      <c r="LFB48" s="165"/>
      <c r="LFC48" s="159"/>
      <c r="LFD48" s="165"/>
      <c r="LFE48" s="159"/>
      <c r="LFF48" s="165"/>
      <c r="LFG48" s="159"/>
      <c r="LFH48" s="165"/>
      <c r="LFI48" s="159"/>
      <c r="LFJ48" s="165"/>
      <c r="LFK48" s="159"/>
      <c r="LFL48" s="165"/>
      <c r="LFM48" s="159"/>
      <c r="LFN48" s="165"/>
      <c r="LFO48" s="159"/>
      <c r="LFP48" s="165"/>
      <c r="LFQ48" s="159"/>
      <c r="LFR48" s="165"/>
      <c r="LFS48" s="159"/>
      <c r="LFT48" s="165"/>
      <c r="LFU48" s="159"/>
      <c r="LFV48" s="165"/>
      <c r="LFW48" s="159"/>
      <c r="LFX48" s="165"/>
      <c r="LFY48" s="159"/>
      <c r="LFZ48" s="165"/>
      <c r="LGA48" s="159"/>
      <c r="LGB48" s="165"/>
      <c r="LGC48" s="159"/>
      <c r="LGD48" s="165"/>
      <c r="LGE48" s="159"/>
      <c r="LGF48" s="165"/>
      <c r="LGG48" s="159"/>
      <c r="LGH48" s="165"/>
      <c r="LGI48" s="159"/>
      <c r="LGJ48" s="165"/>
      <c r="LGK48" s="159"/>
      <c r="LGL48" s="165"/>
      <c r="LGM48" s="159"/>
      <c r="LGN48" s="165"/>
      <c r="LGO48" s="159"/>
      <c r="LGP48" s="165"/>
      <c r="LGQ48" s="159"/>
      <c r="LGR48" s="165"/>
      <c r="LGS48" s="159"/>
      <c r="LGT48" s="165"/>
      <c r="LGU48" s="159"/>
      <c r="LGV48" s="165"/>
      <c r="LGW48" s="159"/>
      <c r="LGX48" s="165"/>
      <c r="LGY48" s="159"/>
      <c r="LGZ48" s="165"/>
      <c r="LHA48" s="159"/>
      <c r="LHB48" s="165"/>
      <c r="LHC48" s="159"/>
      <c r="LHD48" s="165"/>
      <c r="LHE48" s="159"/>
      <c r="LHF48" s="165"/>
      <c r="LHG48" s="159"/>
      <c r="LHH48" s="165"/>
      <c r="LHI48" s="159"/>
      <c r="LHJ48" s="165"/>
      <c r="LHK48" s="159"/>
      <c r="LHL48" s="165"/>
      <c r="LHM48" s="159"/>
      <c r="LHN48" s="165"/>
      <c r="LHO48" s="159"/>
      <c r="LHP48" s="165"/>
      <c r="LHQ48" s="159"/>
      <c r="LHR48" s="165"/>
      <c r="LHS48" s="159"/>
      <c r="LHT48" s="165"/>
      <c r="LHU48" s="159"/>
      <c r="LHV48" s="165"/>
      <c r="LHW48" s="159"/>
      <c r="LHX48" s="165"/>
      <c r="LHY48" s="159"/>
      <c r="LHZ48" s="165"/>
      <c r="LIA48" s="159"/>
      <c r="LIB48" s="165"/>
      <c r="LIC48" s="159"/>
      <c r="LID48" s="165"/>
      <c r="LIE48" s="159"/>
      <c r="LIF48" s="165"/>
      <c r="LIG48" s="159"/>
      <c r="LIH48" s="165"/>
      <c r="LII48" s="159"/>
      <c r="LIJ48" s="165"/>
      <c r="LIK48" s="159"/>
      <c r="LIL48" s="165"/>
      <c r="LIM48" s="159"/>
      <c r="LIN48" s="165"/>
      <c r="LIO48" s="159"/>
      <c r="LIP48" s="165"/>
      <c r="LIQ48" s="159"/>
      <c r="LIR48" s="165"/>
      <c r="LIS48" s="159"/>
      <c r="LIT48" s="165"/>
      <c r="LIU48" s="159"/>
      <c r="LIV48" s="165"/>
      <c r="LIW48" s="159"/>
      <c r="LIX48" s="165"/>
      <c r="LIY48" s="159"/>
      <c r="LIZ48" s="165"/>
      <c r="LJA48" s="159"/>
      <c r="LJB48" s="165"/>
      <c r="LJC48" s="159"/>
      <c r="LJD48" s="165"/>
      <c r="LJE48" s="159"/>
      <c r="LJF48" s="165"/>
      <c r="LJG48" s="159"/>
      <c r="LJH48" s="165"/>
      <c r="LJI48" s="159"/>
      <c r="LJJ48" s="165"/>
      <c r="LJK48" s="159"/>
      <c r="LJL48" s="165"/>
      <c r="LJM48" s="159"/>
      <c r="LJN48" s="165"/>
      <c r="LJO48" s="159"/>
      <c r="LJP48" s="165"/>
      <c r="LJQ48" s="159"/>
      <c r="LJR48" s="165"/>
      <c r="LJS48" s="159"/>
      <c r="LJT48" s="165"/>
      <c r="LJU48" s="159"/>
      <c r="LJV48" s="165"/>
      <c r="LJW48" s="159"/>
      <c r="LJX48" s="165"/>
      <c r="LJY48" s="159"/>
      <c r="LJZ48" s="165"/>
      <c r="LKA48" s="159"/>
      <c r="LKB48" s="165"/>
      <c r="LKC48" s="159"/>
      <c r="LKD48" s="165"/>
      <c r="LKE48" s="159"/>
      <c r="LKF48" s="165"/>
      <c r="LKG48" s="159"/>
      <c r="LKH48" s="165"/>
      <c r="LKI48" s="159"/>
      <c r="LKJ48" s="165"/>
      <c r="LKK48" s="159"/>
      <c r="LKL48" s="165"/>
      <c r="LKM48" s="159"/>
      <c r="LKN48" s="165"/>
      <c r="LKO48" s="159"/>
      <c r="LKP48" s="165"/>
      <c r="LKQ48" s="159"/>
      <c r="LKR48" s="165"/>
      <c r="LKS48" s="159"/>
      <c r="LKT48" s="165"/>
      <c r="LKU48" s="159"/>
      <c r="LKV48" s="165"/>
      <c r="LKW48" s="159"/>
      <c r="LKX48" s="165"/>
      <c r="LKY48" s="159"/>
      <c r="LKZ48" s="165"/>
      <c r="LLA48" s="159"/>
      <c r="LLB48" s="165"/>
      <c r="LLC48" s="159"/>
      <c r="LLD48" s="165"/>
      <c r="LLE48" s="159"/>
      <c r="LLF48" s="165"/>
      <c r="LLG48" s="159"/>
      <c r="LLH48" s="165"/>
      <c r="LLI48" s="159"/>
      <c r="LLJ48" s="165"/>
      <c r="LLK48" s="159"/>
      <c r="LLL48" s="165"/>
      <c r="LLM48" s="159"/>
      <c r="LLN48" s="165"/>
      <c r="LLO48" s="159"/>
      <c r="LLP48" s="165"/>
      <c r="LLQ48" s="159"/>
      <c r="LLR48" s="165"/>
      <c r="LLS48" s="159"/>
      <c r="LLT48" s="165"/>
      <c r="LLU48" s="159"/>
      <c r="LLV48" s="165"/>
      <c r="LLW48" s="159"/>
      <c r="LLX48" s="165"/>
      <c r="LLY48" s="159"/>
      <c r="LLZ48" s="165"/>
      <c r="LMA48" s="159"/>
      <c r="LMB48" s="165"/>
      <c r="LMC48" s="159"/>
      <c r="LMD48" s="165"/>
      <c r="LME48" s="159"/>
      <c r="LMF48" s="165"/>
      <c r="LMG48" s="159"/>
      <c r="LMH48" s="165"/>
      <c r="LMI48" s="159"/>
      <c r="LMJ48" s="165"/>
      <c r="LMK48" s="159"/>
      <c r="LML48" s="165"/>
      <c r="LMM48" s="159"/>
      <c r="LMN48" s="165"/>
      <c r="LMO48" s="159"/>
      <c r="LMP48" s="165"/>
      <c r="LMQ48" s="159"/>
      <c r="LMR48" s="165"/>
      <c r="LMS48" s="159"/>
      <c r="LMT48" s="165"/>
      <c r="LMU48" s="159"/>
      <c r="LMV48" s="165"/>
      <c r="LMW48" s="159"/>
      <c r="LMX48" s="165"/>
      <c r="LMY48" s="159"/>
      <c r="LMZ48" s="165"/>
      <c r="LNA48" s="159"/>
      <c r="LNB48" s="165"/>
      <c r="LNC48" s="159"/>
      <c r="LND48" s="165"/>
      <c r="LNE48" s="159"/>
      <c r="LNF48" s="165"/>
      <c r="LNG48" s="159"/>
      <c r="LNH48" s="165"/>
      <c r="LNI48" s="159"/>
      <c r="LNJ48" s="165"/>
      <c r="LNK48" s="159"/>
      <c r="LNL48" s="165"/>
      <c r="LNM48" s="159"/>
      <c r="LNN48" s="165"/>
      <c r="LNO48" s="159"/>
      <c r="LNP48" s="165"/>
      <c r="LNQ48" s="159"/>
      <c r="LNR48" s="165"/>
      <c r="LNS48" s="159"/>
      <c r="LNT48" s="165"/>
      <c r="LNU48" s="159"/>
      <c r="LNV48" s="165"/>
      <c r="LNW48" s="159"/>
      <c r="LNX48" s="165"/>
      <c r="LNY48" s="159"/>
      <c r="LNZ48" s="165"/>
      <c r="LOA48" s="159"/>
      <c r="LOB48" s="165"/>
      <c r="LOC48" s="159"/>
      <c r="LOD48" s="165"/>
      <c r="LOE48" s="159"/>
      <c r="LOF48" s="165"/>
      <c r="LOG48" s="159"/>
      <c r="LOH48" s="165"/>
      <c r="LOI48" s="159"/>
      <c r="LOJ48" s="165"/>
      <c r="LOK48" s="159"/>
      <c r="LOL48" s="165"/>
      <c r="LOM48" s="159"/>
      <c r="LON48" s="165"/>
      <c r="LOO48" s="159"/>
      <c r="LOP48" s="165"/>
      <c r="LOQ48" s="159"/>
      <c r="LOR48" s="165"/>
      <c r="LOS48" s="159"/>
      <c r="LOT48" s="165"/>
      <c r="LOU48" s="159"/>
      <c r="LOV48" s="165"/>
      <c r="LOW48" s="159"/>
      <c r="LOX48" s="165"/>
      <c r="LOY48" s="159"/>
      <c r="LOZ48" s="165"/>
      <c r="LPA48" s="159"/>
      <c r="LPB48" s="165"/>
      <c r="LPC48" s="159"/>
      <c r="LPD48" s="165"/>
      <c r="LPE48" s="159"/>
      <c r="LPF48" s="165"/>
      <c r="LPG48" s="159"/>
      <c r="LPH48" s="165"/>
      <c r="LPI48" s="159"/>
      <c r="LPJ48" s="165"/>
      <c r="LPK48" s="159"/>
      <c r="LPL48" s="165"/>
      <c r="LPM48" s="159"/>
      <c r="LPN48" s="165"/>
      <c r="LPO48" s="159"/>
      <c r="LPP48" s="165"/>
      <c r="LPQ48" s="159"/>
      <c r="LPR48" s="165"/>
      <c r="LPS48" s="159"/>
      <c r="LPT48" s="165"/>
      <c r="LPU48" s="159"/>
      <c r="LPV48" s="165"/>
      <c r="LPW48" s="159"/>
      <c r="LPX48" s="165"/>
      <c r="LPY48" s="159"/>
      <c r="LPZ48" s="165"/>
      <c r="LQA48" s="159"/>
      <c r="LQB48" s="165"/>
      <c r="LQC48" s="159"/>
      <c r="LQD48" s="165"/>
      <c r="LQE48" s="159"/>
      <c r="LQF48" s="165"/>
      <c r="LQG48" s="159"/>
      <c r="LQH48" s="165"/>
      <c r="LQI48" s="159"/>
      <c r="LQJ48" s="165"/>
      <c r="LQK48" s="159"/>
      <c r="LQL48" s="165"/>
      <c r="LQM48" s="159"/>
      <c r="LQN48" s="165"/>
      <c r="LQO48" s="159"/>
      <c r="LQP48" s="165"/>
      <c r="LQQ48" s="159"/>
      <c r="LQR48" s="165"/>
      <c r="LQS48" s="159"/>
      <c r="LQT48" s="165"/>
      <c r="LQU48" s="159"/>
      <c r="LQV48" s="165"/>
      <c r="LQW48" s="159"/>
      <c r="LQX48" s="165"/>
      <c r="LQY48" s="159"/>
      <c r="LQZ48" s="165"/>
      <c r="LRA48" s="159"/>
      <c r="LRB48" s="165"/>
      <c r="LRC48" s="159"/>
      <c r="LRD48" s="165"/>
      <c r="LRE48" s="159"/>
      <c r="LRF48" s="165"/>
      <c r="LRG48" s="159"/>
      <c r="LRH48" s="165"/>
      <c r="LRI48" s="159"/>
      <c r="LRJ48" s="165"/>
      <c r="LRK48" s="159"/>
      <c r="LRL48" s="165"/>
      <c r="LRM48" s="159"/>
      <c r="LRN48" s="165"/>
      <c r="LRO48" s="159"/>
      <c r="LRP48" s="165"/>
      <c r="LRQ48" s="159"/>
      <c r="LRR48" s="165"/>
      <c r="LRS48" s="159"/>
      <c r="LRT48" s="165"/>
      <c r="LRU48" s="159"/>
      <c r="LRV48" s="165"/>
      <c r="LRW48" s="159"/>
      <c r="LRX48" s="165"/>
      <c r="LRY48" s="159"/>
      <c r="LRZ48" s="165"/>
      <c r="LSA48" s="159"/>
      <c r="LSB48" s="165"/>
      <c r="LSC48" s="159"/>
      <c r="LSD48" s="165"/>
      <c r="LSE48" s="159"/>
      <c r="LSF48" s="165"/>
      <c r="LSG48" s="159"/>
      <c r="LSH48" s="165"/>
      <c r="LSI48" s="159"/>
      <c r="LSJ48" s="165"/>
      <c r="LSK48" s="159"/>
      <c r="LSL48" s="165"/>
      <c r="LSM48" s="159"/>
      <c r="LSN48" s="165"/>
      <c r="LSO48" s="159"/>
      <c r="LSP48" s="165"/>
      <c r="LSQ48" s="159"/>
      <c r="LSR48" s="165"/>
      <c r="LSS48" s="159"/>
      <c r="LST48" s="165"/>
      <c r="LSU48" s="159"/>
      <c r="LSV48" s="165"/>
      <c r="LSW48" s="159"/>
      <c r="LSX48" s="165"/>
      <c r="LSY48" s="159"/>
      <c r="LSZ48" s="165"/>
      <c r="LTA48" s="159"/>
      <c r="LTB48" s="165"/>
      <c r="LTC48" s="159"/>
      <c r="LTD48" s="165"/>
      <c r="LTE48" s="159"/>
      <c r="LTF48" s="165"/>
      <c r="LTG48" s="159"/>
      <c r="LTH48" s="165"/>
      <c r="LTI48" s="159"/>
      <c r="LTJ48" s="165"/>
      <c r="LTK48" s="159"/>
      <c r="LTL48" s="165"/>
      <c r="LTM48" s="159"/>
      <c r="LTN48" s="165"/>
      <c r="LTO48" s="159"/>
      <c r="LTP48" s="165"/>
      <c r="LTQ48" s="159"/>
      <c r="LTR48" s="165"/>
      <c r="LTS48" s="159"/>
      <c r="LTT48" s="165"/>
      <c r="LTU48" s="159"/>
      <c r="LTV48" s="165"/>
      <c r="LTW48" s="159"/>
      <c r="LTX48" s="165"/>
      <c r="LTY48" s="159"/>
      <c r="LTZ48" s="165"/>
      <c r="LUA48" s="159"/>
      <c r="LUB48" s="165"/>
      <c r="LUC48" s="159"/>
      <c r="LUD48" s="165"/>
      <c r="LUE48" s="159"/>
      <c r="LUF48" s="165"/>
      <c r="LUG48" s="159"/>
      <c r="LUH48" s="165"/>
      <c r="LUI48" s="159"/>
      <c r="LUJ48" s="165"/>
      <c r="LUK48" s="159"/>
      <c r="LUL48" s="165"/>
      <c r="LUM48" s="159"/>
      <c r="LUN48" s="165"/>
      <c r="LUO48" s="159"/>
      <c r="LUP48" s="165"/>
      <c r="LUQ48" s="159"/>
      <c r="LUR48" s="165"/>
      <c r="LUS48" s="159"/>
      <c r="LUT48" s="165"/>
      <c r="LUU48" s="159"/>
      <c r="LUV48" s="165"/>
      <c r="LUW48" s="159"/>
      <c r="LUX48" s="165"/>
      <c r="LUY48" s="159"/>
      <c r="LUZ48" s="165"/>
      <c r="LVA48" s="159"/>
      <c r="LVB48" s="165"/>
      <c r="LVC48" s="159"/>
      <c r="LVD48" s="165"/>
      <c r="LVE48" s="159"/>
      <c r="LVF48" s="165"/>
      <c r="LVG48" s="159"/>
      <c r="LVH48" s="165"/>
      <c r="LVI48" s="159"/>
      <c r="LVJ48" s="165"/>
      <c r="LVK48" s="159"/>
      <c r="LVL48" s="165"/>
      <c r="LVM48" s="159"/>
      <c r="LVN48" s="165"/>
      <c r="LVO48" s="159"/>
      <c r="LVP48" s="165"/>
      <c r="LVQ48" s="159"/>
      <c r="LVR48" s="165"/>
      <c r="LVS48" s="159"/>
      <c r="LVT48" s="165"/>
      <c r="LVU48" s="159"/>
      <c r="LVV48" s="165"/>
      <c r="LVW48" s="159"/>
      <c r="LVX48" s="165"/>
      <c r="LVY48" s="159"/>
      <c r="LVZ48" s="165"/>
      <c r="LWA48" s="159"/>
      <c r="LWB48" s="165"/>
      <c r="LWC48" s="159"/>
      <c r="LWD48" s="165"/>
      <c r="LWE48" s="159"/>
      <c r="LWF48" s="165"/>
      <c r="LWG48" s="159"/>
      <c r="LWH48" s="165"/>
      <c r="LWI48" s="159"/>
      <c r="LWJ48" s="165"/>
      <c r="LWK48" s="159"/>
      <c r="LWL48" s="165"/>
      <c r="LWM48" s="159"/>
      <c r="LWN48" s="165"/>
      <c r="LWO48" s="159"/>
      <c r="LWP48" s="165"/>
      <c r="LWQ48" s="159"/>
      <c r="LWR48" s="165"/>
      <c r="LWS48" s="159"/>
      <c r="LWT48" s="165"/>
      <c r="LWU48" s="159"/>
      <c r="LWV48" s="165"/>
      <c r="LWW48" s="159"/>
      <c r="LWX48" s="165"/>
      <c r="LWY48" s="159"/>
      <c r="LWZ48" s="165"/>
      <c r="LXA48" s="159"/>
      <c r="LXB48" s="165"/>
      <c r="LXC48" s="159"/>
      <c r="LXD48" s="165"/>
      <c r="LXE48" s="159"/>
      <c r="LXF48" s="165"/>
      <c r="LXG48" s="159"/>
      <c r="LXH48" s="165"/>
      <c r="LXI48" s="159"/>
      <c r="LXJ48" s="165"/>
      <c r="LXK48" s="159"/>
      <c r="LXL48" s="165"/>
      <c r="LXM48" s="159"/>
      <c r="LXN48" s="165"/>
      <c r="LXO48" s="159"/>
      <c r="LXP48" s="165"/>
      <c r="LXQ48" s="159"/>
      <c r="LXR48" s="165"/>
      <c r="LXS48" s="159"/>
      <c r="LXT48" s="165"/>
      <c r="LXU48" s="159"/>
      <c r="LXV48" s="165"/>
      <c r="LXW48" s="159"/>
      <c r="LXX48" s="165"/>
      <c r="LXY48" s="159"/>
      <c r="LXZ48" s="165"/>
      <c r="LYA48" s="159"/>
      <c r="LYB48" s="165"/>
      <c r="LYC48" s="159"/>
      <c r="LYD48" s="165"/>
      <c r="LYE48" s="159"/>
      <c r="LYF48" s="165"/>
      <c r="LYG48" s="159"/>
      <c r="LYH48" s="165"/>
      <c r="LYI48" s="159"/>
      <c r="LYJ48" s="165"/>
      <c r="LYK48" s="159"/>
      <c r="LYL48" s="165"/>
      <c r="LYM48" s="159"/>
      <c r="LYN48" s="165"/>
      <c r="LYO48" s="159"/>
      <c r="LYP48" s="165"/>
      <c r="LYQ48" s="159"/>
      <c r="LYR48" s="165"/>
      <c r="LYS48" s="159"/>
      <c r="LYT48" s="165"/>
      <c r="LYU48" s="159"/>
      <c r="LYV48" s="165"/>
      <c r="LYW48" s="159"/>
      <c r="LYX48" s="165"/>
      <c r="LYY48" s="159"/>
      <c r="LYZ48" s="165"/>
      <c r="LZA48" s="159"/>
      <c r="LZB48" s="165"/>
      <c r="LZC48" s="159"/>
      <c r="LZD48" s="165"/>
      <c r="LZE48" s="159"/>
      <c r="LZF48" s="165"/>
      <c r="LZG48" s="159"/>
      <c r="LZH48" s="165"/>
      <c r="LZI48" s="159"/>
      <c r="LZJ48" s="165"/>
      <c r="LZK48" s="159"/>
      <c r="LZL48" s="165"/>
      <c r="LZM48" s="159"/>
      <c r="LZN48" s="165"/>
      <c r="LZO48" s="159"/>
      <c r="LZP48" s="165"/>
      <c r="LZQ48" s="159"/>
      <c r="LZR48" s="165"/>
      <c r="LZS48" s="159"/>
      <c r="LZT48" s="165"/>
      <c r="LZU48" s="159"/>
      <c r="LZV48" s="165"/>
      <c r="LZW48" s="159"/>
      <c r="LZX48" s="165"/>
      <c r="LZY48" s="159"/>
      <c r="LZZ48" s="165"/>
      <c r="MAA48" s="159"/>
      <c r="MAB48" s="165"/>
      <c r="MAC48" s="159"/>
      <c r="MAD48" s="165"/>
      <c r="MAE48" s="159"/>
      <c r="MAF48" s="165"/>
      <c r="MAG48" s="159"/>
      <c r="MAH48" s="165"/>
      <c r="MAI48" s="159"/>
      <c r="MAJ48" s="165"/>
      <c r="MAK48" s="159"/>
      <c r="MAL48" s="165"/>
      <c r="MAM48" s="159"/>
      <c r="MAN48" s="165"/>
      <c r="MAO48" s="159"/>
      <c r="MAP48" s="165"/>
      <c r="MAQ48" s="159"/>
      <c r="MAR48" s="165"/>
      <c r="MAS48" s="159"/>
      <c r="MAT48" s="165"/>
      <c r="MAU48" s="159"/>
      <c r="MAV48" s="165"/>
      <c r="MAW48" s="159"/>
      <c r="MAX48" s="165"/>
      <c r="MAY48" s="159"/>
      <c r="MAZ48" s="165"/>
      <c r="MBA48" s="159"/>
      <c r="MBB48" s="165"/>
      <c r="MBC48" s="159"/>
      <c r="MBD48" s="165"/>
      <c r="MBE48" s="159"/>
      <c r="MBF48" s="165"/>
      <c r="MBG48" s="159"/>
      <c r="MBH48" s="165"/>
      <c r="MBI48" s="159"/>
      <c r="MBJ48" s="165"/>
      <c r="MBK48" s="159"/>
      <c r="MBL48" s="165"/>
      <c r="MBM48" s="159"/>
      <c r="MBN48" s="165"/>
      <c r="MBO48" s="159"/>
      <c r="MBP48" s="165"/>
      <c r="MBQ48" s="159"/>
      <c r="MBR48" s="165"/>
      <c r="MBS48" s="159"/>
      <c r="MBT48" s="165"/>
      <c r="MBU48" s="159"/>
      <c r="MBV48" s="165"/>
      <c r="MBW48" s="159"/>
      <c r="MBX48" s="165"/>
      <c r="MBY48" s="159"/>
      <c r="MBZ48" s="165"/>
      <c r="MCA48" s="159"/>
      <c r="MCB48" s="165"/>
      <c r="MCC48" s="159"/>
      <c r="MCD48" s="165"/>
      <c r="MCE48" s="159"/>
      <c r="MCF48" s="165"/>
      <c r="MCG48" s="159"/>
      <c r="MCH48" s="165"/>
      <c r="MCI48" s="159"/>
      <c r="MCJ48" s="165"/>
      <c r="MCK48" s="159"/>
      <c r="MCL48" s="165"/>
      <c r="MCM48" s="159"/>
      <c r="MCN48" s="165"/>
      <c r="MCO48" s="159"/>
      <c r="MCP48" s="165"/>
      <c r="MCQ48" s="159"/>
      <c r="MCR48" s="165"/>
      <c r="MCS48" s="159"/>
      <c r="MCT48" s="165"/>
      <c r="MCU48" s="159"/>
      <c r="MCV48" s="165"/>
      <c r="MCW48" s="159"/>
      <c r="MCX48" s="165"/>
      <c r="MCY48" s="159"/>
      <c r="MCZ48" s="165"/>
      <c r="MDA48" s="159"/>
      <c r="MDB48" s="165"/>
      <c r="MDC48" s="159"/>
      <c r="MDD48" s="165"/>
      <c r="MDE48" s="159"/>
      <c r="MDF48" s="165"/>
      <c r="MDG48" s="159"/>
      <c r="MDH48" s="165"/>
      <c r="MDI48" s="159"/>
      <c r="MDJ48" s="165"/>
      <c r="MDK48" s="159"/>
      <c r="MDL48" s="165"/>
      <c r="MDM48" s="159"/>
      <c r="MDN48" s="165"/>
      <c r="MDO48" s="159"/>
      <c r="MDP48" s="165"/>
      <c r="MDQ48" s="159"/>
      <c r="MDR48" s="165"/>
      <c r="MDS48" s="159"/>
      <c r="MDT48" s="165"/>
      <c r="MDU48" s="159"/>
      <c r="MDV48" s="165"/>
      <c r="MDW48" s="159"/>
      <c r="MDX48" s="165"/>
      <c r="MDY48" s="159"/>
      <c r="MDZ48" s="165"/>
      <c r="MEA48" s="159"/>
      <c r="MEB48" s="165"/>
      <c r="MEC48" s="159"/>
      <c r="MED48" s="165"/>
      <c r="MEE48" s="159"/>
      <c r="MEF48" s="165"/>
      <c r="MEG48" s="159"/>
      <c r="MEH48" s="165"/>
      <c r="MEI48" s="159"/>
      <c r="MEJ48" s="165"/>
      <c r="MEK48" s="159"/>
      <c r="MEL48" s="165"/>
      <c r="MEM48" s="159"/>
      <c r="MEN48" s="165"/>
      <c r="MEO48" s="159"/>
      <c r="MEP48" s="165"/>
      <c r="MEQ48" s="159"/>
      <c r="MER48" s="165"/>
      <c r="MES48" s="159"/>
      <c r="MET48" s="165"/>
      <c r="MEU48" s="159"/>
      <c r="MEV48" s="165"/>
      <c r="MEW48" s="159"/>
      <c r="MEX48" s="165"/>
      <c r="MEY48" s="159"/>
      <c r="MEZ48" s="165"/>
      <c r="MFA48" s="159"/>
      <c r="MFB48" s="165"/>
      <c r="MFC48" s="159"/>
      <c r="MFD48" s="165"/>
      <c r="MFE48" s="159"/>
      <c r="MFF48" s="165"/>
      <c r="MFG48" s="159"/>
      <c r="MFH48" s="165"/>
      <c r="MFI48" s="159"/>
      <c r="MFJ48" s="165"/>
      <c r="MFK48" s="159"/>
      <c r="MFL48" s="165"/>
      <c r="MFM48" s="159"/>
      <c r="MFN48" s="165"/>
      <c r="MFO48" s="159"/>
      <c r="MFP48" s="165"/>
      <c r="MFQ48" s="159"/>
      <c r="MFR48" s="165"/>
      <c r="MFS48" s="159"/>
      <c r="MFT48" s="165"/>
      <c r="MFU48" s="159"/>
      <c r="MFV48" s="165"/>
      <c r="MFW48" s="159"/>
      <c r="MFX48" s="165"/>
      <c r="MFY48" s="159"/>
      <c r="MFZ48" s="165"/>
      <c r="MGA48" s="159"/>
      <c r="MGB48" s="165"/>
      <c r="MGC48" s="159"/>
      <c r="MGD48" s="165"/>
      <c r="MGE48" s="159"/>
      <c r="MGF48" s="165"/>
      <c r="MGG48" s="159"/>
      <c r="MGH48" s="165"/>
      <c r="MGI48" s="159"/>
      <c r="MGJ48" s="165"/>
      <c r="MGK48" s="159"/>
      <c r="MGL48" s="165"/>
      <c r="MGM48" s="159"/>
      <c r="MGN48" s="165"/>
      <c r="MGO48" s="159"/>
      <c r="MGP48" s="165"/>
      <c r="MGQ48" s="159"/>
      <c r="MGR48" s="165"/>
      <c r="MGS48" s="159"/>
      <c r="MGT48" s="165"/>
      <c r="MGU48" s="159"/>
      <c r="MGV48" s="165"/>
      <c r="MGW48" s="159"/>
      <c r="MGX48" s="165"/>
      <c r="MGY48" s="159"/>
      <c r="MGZ48" s="165"/>
      <c r="MHA48" s="159"/>
      <c r="MHB48" s="165"/>
      <c r="MHC48" s="159"/>
      <c r="MHD48" s="165"/>
      <c r="MHE48" s="159"/>
      <c r="MHF48" s="165"/>
      <c r="MHG48" s="159"/>
      <c r="MHH48" s="165"/>
      <c r="MHI48" s="159"/>
      <c r="MHJ48" s="165"/>
      <c r="MHK48" s="159"/>
      <c r="MHL48" s="165"/>
      <c r="MHM48" s="159"/>
      <c r="MHN48" s="165"/>
      <c r="MHO48" s="159"/>
      <c r="MHP48" s="165"/>
      <c r="MHQ48" s="159"/>
      <c r="MHR48" s="165"/>
      <c r="MHS48" s="159"/>
      <c r="MHT48" s="165"/>
      <c r="MHU48" s="159"/>
      <c r="MHV48" s="165"/>
      <c r="MHW48" s="159"/>
      <c r="MHX48" s="165"/>
      <c r="MHY48" s="159"/>
      <c r="MHZ48" s="165"/>
      <c r="MIA48" s="159"/>
      <c r="MIB48" s="165"/>
      <c r="MIC48" s="159"/>
      <c r="MID48" s="165"/>
      <c r="MIE48" s="159"/>
      <c r="MIF48" s="165"/>
      <c r="MIG48" s="159"/>
      <c r="MIH48" s="165"/>
      <c r="MII48" s="159"/>
      <c r="MIJ48" s="165"/>
      <c r="MIK48" s="159"/>
      <c r="MIL48" s="165"/>
      <c r="MIM48" s="159"/>
      <c r="MIN48" s="165"/>
      <c r="MIO48" s="159"/>
      <c r="MIP48" s="165"/>
      <c r="MIQ48" s="159"/>
      <c r="MIR48" s="165"/>
      <c r="MIS48" s="159"/>
      <c r="MIT48" s="165"/>
      <c r="MIU48" s="159"/>
      <c r="MIV48" s="165"/>
      <c r="MIW48" s="159"/>
      <c r="MIX48" s="165"/>
      <c r="MIY48" s="159"/>
      <c r="MIZ48" s="165"/>
      <c r="MJA48" s="159"/>
      <c r="MJB48" s="165"/>
      <c r="MJC48" s="159"/>
      <c r="MJD48" s="165"/>
      <c r="MJE48" s="159"/>
      <c r="MJF48" s="165"/>
      <c r="MJG48" s="159"/>
      <c r="MJH48" s="165"/>
      <c r="MJI48" s="159"/>
      <c r="MJJ48" s="165"/>
      <c r="MJK48" s="159"/>
      <c r="MJL48" s="165"/>
      <c r="MJM48" s="159"/>
      <c r="MJN48" s="165"/>
      <c r="MJO48" s="159"/>
      <c r="MJP48" s="165"/>
      <c r="MJQ48" s="159"/>
      <c r="MJR48" s="165"/>
      <c r="MJS48" s="159"/>
      <c r="MJT48" s="165"/>
      <c r="MJU48" s="159"/>
      <c r="MJV48" s="165"/>
      <c r="MJW48" s="159"/>
      <c r="MJX48" s="165"/>
      <c r="MJY48" s="159"/>
      <c r="MJZ48" s="165"/>
      <c r="MKA48" s="159"/>
      <c r="MKB48" s="165"/>
      <c r="MKC48" s="159"/>
      <c r="MKD48" s="165"/>
      <c r="MKE48" s="159"/>
      <c r="MKF48" s="165"/>
      <c r="MKG48" s="159"/>
      <c r="MKH48" s="165"/>
      <c r="MKI48" s="159"/>
      <c r="MKJ48" s="165"/>
      <c r="MKK48" s="159"/>
      <c r="MKL48" s="165"/>
      <c r="MKM48" s="159"/>
      <c r="MKN48" s="165"/>
      <c r="MKO48" s="159"/>
      <c r="MKP48" s="165"/>
      <c r="MKQ48" s="159"/>
      <c r="MKR48" s="165"/>
      <c r="MKS48" s="159"/>
      <c r="MKT48" s="165"/>
      <c r="MKU48" s="159"/>
      <c r="MKV48" s="165"/>
      <c r="MKW48" s="159"/>
      <c r="MKX48" s="165"/>
      <c r="MKY48" s="159"/>
      <c r="MKZ48" s="165"/>
      <c r="MLA48" s="159"/>
      <c r="MLB48" s="165"/>
      <c r="MLC48" s="159"/>
      <c r="MLD48" s="165"/>
      <c r="MLE48" s="159"/>
      <c r="MLF48" s="165"/>
      <c r="MLG48" s="159"/>
      <c r="MLH48" s="165"/>
      <c r="MLI48" s="159"/>
      <c r="MLJ48" s="165"/>
      <c r="MLK48" s="159"/>
      <c r="MLL48" s="165"/>
      <c r="MLM48" s="159"/>
      <c r="MLN48" s="165"/>
      <c r="MLO48" s="159"/>
      <c r="MLP48" s="165"/>
      <c r="MLQ48" s="159"/>
      <c r="MLR48" s="165"/>
      <c r="MLS48" s="159"/>
      <c r="MLT48" s="165"/>
      <c r="MLU48" s="159"/>
      <c r="MLV48" s="165"/>
      <c r="MLW48" s="159"/>
      <c r="MLX48" s="165"/>
      <c r="MLY48" s="159"/>
      <c r="MLZ48" s="165"/>
      <c r="MMA48" s="159"/>
      <c r="MMB48" s="165"/>
      <c r="MMC48" s="159"/>
      <c r="MMD48" s="165"/>
      <c r="MME48" s="159"/>
      <c r="MMF48" s="165"/>
      <c r="MMG48" s="159"/>
      <c r="MMH48" s="165"/>
      <c r="MMI48" s="159"/>
      <c r="MMJ48" s="165"/>
      <c r="MMK48" s="159"/>
      <c r="MML48" s="165"/>
      <c r="MMM48" s="159"/>
      <c r="MMN48" s="165"/>
      <c r="MMO48" s="159"/>
      <c r="MMP48" s="165"/>
      <c r="MMQ48" s="159"/>
      <c r="MMR48" s="165"/>
      <c r="MMS48" s="159"/>
      <c r="MMT48" s="165"/>
      <c r="MMU48" s="159"/>
      <c r="MMV48" s="165"/>
      <c r="MMW48" s="159"/>
      <c r="MMX48" s="165"/>
      <c r="MMY48" s="159"/>
      <c r="MMZ48" s="165"/>
      <c r="MNA48" s="159"/>
      <c r="MNB48" s="165"/>
      <c r="MNC48" s="159"/>
      <c r="MND48" s="165"/>
      <c r="MNE48" s="159"/>
      <c r="MNF48" s="165"/>
      <c r="MNG48" s="159"/>
      <c r="MNH48" s="165"/>
      <c r="MNI48" s="159"/>
      <c r="MNJ48" s="165"/>
      <c r="MNK48" s="159"/>
      <c r="MNL48" s="165"/>
      <c r="MNM48" s="159"/>
      <c r="MNN48" s="165"/>
      <c r="MNO48" s="159"/>
      <c r="MNP48" s="165"/>
      <c r="MNQ48" s="159"/>
      <c r="MNR48" s="165"/>
      <c r="MNS48" s="159"/>
      <c r="MNT48" s="165"/>
      <c r="MNU48" s="159"/>
      <c r="MNV48" s="165"/>
      <c r="MNW48" s="159"/>
      <c r="MNX48" s="165"/>
      <c r="MNY48" s="159"/>
      <c r="MNZ48" s="165"/>
      <c r="MOA48" s="159"/>
      <c r="MOB48" s="165"/>
      <c r="MOC48" s="159"/>
      <c r="MOD48" s="165"/>
      <c r="MOE48" s="159"/>
      <c r="MOF48" s="165"/>
      <c r="MOG48" s="159"/>
      <c r="MOH48" s="165"/>
      <c r="MOI48" s="159"/>
      <c r="MOJ48" s="165"/>
      <c r="MOK48" s="159"/>
      <c r="MOL48" s="165"/>
      <c r="MOM48" s="159"/>
      <c r="MON48" s="165"/>
      <c r="MOO48" s="159"/>
      <c r="MOP48" s="165"/>
      <c r="MOQ48" s="159"/>
      <c r="MOR48" s="165"/>
      <c r="MOS48" s="159"/>
      <c r="MOT48" s="165"/>
      <c r="MOU48" s="159"/>
      <c r="MOV48" s="165"/>
      <c r="MOW48" s="159"/>
      <c r="MOX48" s="165"/>
      <c r="MOY48" s="159"/>
      <c r="MOZ48" s="165"/>
      <c r="MPA48" s="159"/>
      <c r="MPB48" s="165"/>
      <c r="MPC48" s="159"/>
      <c r="MPD48" s="165"/>
      <c r="MPE48" s="159"/>
      <c r="MPF48" s="165"/>
      <c r="MPG48" s="159"/>
      <c r="MPH48" s="165"/>
      <c r="MPI48" s="159"/>
      <c r="MPJ48" s="165"/>
      <c r="MPK48" s="159"/>
      <c r="MPL48" s="165"/>
      <c r="MPM48" s="159"/>
      <c r="MPN48" s="165"/>
      <c r="MPO48" s="159"/>
      <c r="MPP48" s="165"/>
      <c r="MPQ48" s="159"/>
      <c r="MPR48" s="165"/>
      <c r="MPS48" s="159"/>
      <c r="MPT48" s="165"/>
      <c r="MPU48" s="159"/>
      <c r="MPV48" s="165"/>
      <c r="MPW48" s="159"/>
      <c r="MPX48" s="165"/>
      <c r="MPY48" s="159"/>
      <c r="MPZ48" s="165"/>
      <c r="MQA48" s="159"/>
      <c r="MQB48" s="165"/>
      <c r="MQC48" s="159"/>
      <c r="MQD48" s="165"/>
      <c r="MQE48" s="159"/>
      <c r="MQF48" s="165"/>
      <c r="MQG48" s="159"/>
      <c r="MQH48" s="165"/>
      <c r="MQI48" s="159"/>
      <c r="MQJ48" s="165"/>
      <c r="MQK48" s="159"/>
      <c r="MQL48" s="165"/>
      <c r="MQM48" s="159"/>
      <c r="MQN48" s="165"/>
      <c r="MQO48" s="159"/>
      <c r="MQP48" s="165"/>
      <c r="MQQ48" s="159"/>
      <c r="MQR48" s="165"/>
      <c r="MQS48" s="159"/>
      <c r="MQT48" s="165"/>
      <c r="MQU48" s="159"/>
      <c r="MQV48" s="165"/>
      <c r="MQW48" s="159"/>
      <c r="MQX48" s="165"/>
      <c r="MQY48" s="159"/>
      <c r="MQZ48" s="165"/>
      <c r="MRA48" s="159"/>
      <c r="MRB48" s="165"/>
      <c r="MRC48" s="159"/>
      <c r="MRD48" s="165"/>
      <c r="MRE48" s="159"/>
      <c r="MRF48" s="165"/>
      <c r="MRG48" s="159"/>
      <c r="MRH48" s="165"/>
      <c r="MRI48" s="159"/>
      <c r="MRJ48" s="165"/>
      <c r="MRK48" s="159"/>
      <c r="MRL48" s="165"/>
      <c r="MRM48" s="159"/>
      <c r="MRN48" s="165"/>
      <c r="MRO48" s="159"/>
      <c r="MRP48" s="165"/>
      <c r="MRQ48" s="159"/>
      <c r="MRR48" s="165"/>
      <c r="MRS48" s="159"/>
      <c r="MRT48" s="165"/>
      <c r="MRU48" s="159"/>
      <c r="MRV48" s="165"/>
      <c r="MRW48" s="159"/>
      <c r="MRX48" s="165"/>
      <c r="MRY48" s="159"/>
      <c r="MRZ48" s="165"/>
      <c r="MSA48" s="159"/>
      <c r="MSB48" s="165"/>
      <c r="MSC48" s="159"/>
      <c r="MSD48" s="165"/>
      <c r="MSE48" s="159"/>
      <c r="MSF48" s="165"/>
      <c r="MSG48" s="159"/>
      <c r="MSH48" s="165"/>
      <c r="MSI48" s="159"/>
      <c r="MSJ48" s="165"/>
      <c r="MSK48" s="159"/>
      <c r="MSL48" s="165"/>
      <c r="MSM48" s="159"/>
      <c r="MSN48" s="165"/>
      <c r="MSO48" s="159"/>
      <c r="MSP48" s="165"/>
      <c r="MSQ48" s="159"/>
      <c r="MSR48" s="165"/>
      <c r="MSS48" s="159"/>
      <c r="MST48" s="165"/>
      <c r="MSU48" s="159"/>
      <c r="MSV48" s="165"/>
      <c r="MSW48" s="159"/>
      <c r="MSX48" s="165"/>
      <c r="MSY48" s="159"/>
      <c r="MSZ48" s="165"/>
      <c r="MTA48" s="159"/>
      <c r="MTB48" s="165"/>
      <c r="MTC48" s="159"/>
      <c r="MTD48" s="165"/>
      <c r="MTE48" s="159"/>
      <c r="MTF48" s="165"/>
      <c r="MTG48" s="159"/>
      <c r="MTH48" s="165"/>
      <c r="MTI48" s="159"/>
      <c r="MTJ48" s="165"/>
      <c r="MTK48" s="159"/>
      <c r="MTL48" s="165"/>
      <c r="MTM48" s="159"/>
      <c r="MTN48" s="165"/>
      <c r="MTO48" s="159"/>
      <c r="MTP48" s="165"/>
      <c r="MTQ48" s="159"/>
      <c r="MTR48" s="165"/>
      <c r="MTS48" s="159"/>
      <c r="MTT48" s="165"/>
      <c r="MTU48" s="159"/>
      <c r="MTV48" s="165"/>
      <c r="MTW48" s="159"/>
      <c r="MTX48" s="165"/>
      <c r="MTY48" s="159"/>
      <c r="MTZ48" s="165"/>
      <c r="MUA48" s="159"/>
      <c r="MUB48" s="165"/>
      <c r="MUC48" s="159"/>
      <c r="MUD48" s="165"/>
      <c r="MUE48" s="159"/>
      <c r="MUF48" s="165"/>
      <c r="MUG48" s="159"/>
      <c r="MUH48" s="165"/>
      <c r="MUI48" s="159"/>
      <c r="MUJ48" s="165"/>
      <c r="MUK48" s="159"/>
      <c r="MUL48" s="165"/>
      <c r="MUM48" s="159"/>
      <c r="MUN48" s="165"/>
      <c r="MUO48" s="159"/>
      <c r="MUP48" s="165"/>
      <c r="MUQ48" s="159"/>
      <c r="MUR48" s="165"/>
      <c r="MUS48" s="159"/>
      <c r="MUT48" s="165"/>
      <c r="MUU48" s="159"/>
      <c r="MUV48" s="165"/>
      <c r="MUW48" s="159"/>
      <c r="MUX48" s="165"/>
      <c r="MUY48" s="159"/>
      <c r="MUZ48" s="165"/>
      <c r="MVA48" s="159"/>
      <c r="MVB48" s="165"/>
      <c r="MVC48" s="159"/>
      <c r="MVD48" s="165"/>
      <c r="MVE48" s="159"/>
      <c r="MVF48" s="165"/>
      <c r="MVG48" s="159"/>
      <c r="MVH48" s="165"/>
      <c r="MVI48" s="159"/>
      <c r="MVJ48" s="165"/>
      <c r="MVK48" s="159"/>
      <c r="MVL48" s="165"/>
      <c r="MVM48" s="159"/>
      <c r="MVN48" s="165"/>
      <c r="MVO48" s="159"/>
      <c r="MVP48" s="165"/>
      <c r="MVQ48" s="159"/>
      <c r="MVR48" s="165"/>
      <c r="MVS48" s="159"/>
      <c r="MVT48" s="165"/>
      <c r="MVU48" s="159"/>
      <c r="MVV48" s="165"/>
      <c r="MVW48" s="159"/>
      <c r="MVX48" s="165"/>
      <c r="MVY48" s="159"/>
      <c r="MVZ48" s="165"/>
      <c r="MWA48" s="159"/>
      <c r="MWB48" s="165"/>
      <c r="MWC48" s="159"/>
      <c r="MWD48" s="165"/>
      <c r="MWE48" s="159"/>
      <c r="MWF48" s="165"/>
      <c r="MWG48" s="159"/>
      <c r="MWH48" s="165"/>
      <c r="MWI48" s="159"/>
      <c r="MWJ48" s="165"/>
      <c r="MWK48" s="159"/>
      <c r="MWL48" s="165"/>
      <c r="MWM48" s="159"/>
      <c r="MWN48" s="165"/>
      <c r="MWO48" s="159"/>
      <c r="MWP48" s="165"/>
      <c r="MWQ48" s="159"/>
      <c r="MWR48" s="165"/>
      <c r="MWS48" s="159"/>
      <c r="MWT48" s="165"/>
      <c r="MWU48" s="159"/>
      <c r="MWV48" s="165"/>
      <c r="MWW48" s="159"/>
      <c r="MWX48" s="165"/>
      <c r="MWY48" s="159"/>
      <c r="MWZ48" s="165"/>
      <c r="MXA48" s="159"/>
      <c r="MXB48" s="165"/>
      <c r="MXC48" s="159"/>
      <c r="MXD48" s="165"/>
      <c r="MXE48" s="159"/>
      <c r="MXF48" s="165"/>
      <c r="MXG48" s="159"/>
      <c r="MXH48" s="165"/>
      <c r="MXI48" s="159"/>
      <c r="MXJ48" s="165"/>
      <c r="MXK48" s="159"/>
      <c r="MXL48" s="165"/>
      <c r="MXM48" s="159"/>
      <c r="MXN48" s="165"/>
      <c r="MXO48" s="159"/>
      <c r="MXP48" s="165"/>
      <c r="MXQ48" s="159"/>
      <c r="MXR48" s="165"/>
      <c r="MXS48" s="159"/>
      <c r="MXT48" s="165"/>
      <c r="MXU48" s="159"/>
      <c r="MXV48" s="165"/>
      <c r="MXW48" s="159"/>
      <c r="MXX48" s="165"/>
      <c r="MXY48" s="159"/>
      <c r="MXZ48" s="165"/>
      <c r="MYA48" s="159"/>
      <c r="MYB48" s="165"/>
      <c r="MYC48" s="159"/>
      <c r="MYD48" s="165"/>
      <c r="MYE48" s="159"/>
      <c r="MYF48" s="165"/>
      <c r="MYG48" s="159"/>
      <c r="MYH48" s="165"/>
      <c r="MYI48" s="159"/>
      <c r="MYJ48" s="165"/>
      <c r="MYK48" s="159"/>
      <c r="MYL48" s="165"/>
      <c r="MYM48" s="159"/>
      <c r="MYN48" s="165"/>
      <c r="MYO48" s="159"/>
      <c r="MYP48" s="165"/>
      <c r="MYQ48" s="159"/>
      <c r="MYR48" s="165"/>
      <c r="MYS48" s="159"/>
      <c r="MYT48" s="165"/>
      <c r="MYU48" s="159"/>
      <c r="MYV48" s="165"/>
      <c r="MYW48" s="159"/>
      <c r="MYX48" s="165"/>
      <c r="MYY48" s="159"/>
      <c r="MYZ48" s="165"/>
      <c r="MZA48" s="159"/>
      <c r="MZB48" s="165"/>
      <c r="MZC48" s="159"/>
      <c r="MZD48" s="165"/>
      <c r="MZE48" s="159"/>
      <c r="MZF48" s="165"/>
      <c r="MZG48" s="159"/>
      <c r="MZH48" s="165"/>
      <c r="MZI48" s="159"/>
      <c r="MZJ48" s="165"/>
      <c r="MZK48" s="159"/>
      <c r="MZL48" s="165"/>
      <c r="MZM48" s="159"/>
      <c r="MZN48" s="165"/>
      <c r="MZO48" s="159"/>
      <c r="MZP48" s="165"/>
      <c r="MZQ48" s="159"/>
      <c r="MZR48" s="165"/>
      <c r="MZS48" s="159"/>
      <c r="MZT48" s="165"/>
      <c r="MZU48" s="159"/>
      <c r="MZV48" s="165"/>
      <c r="MZW48" s="159"/>
      <c r="MZX48" s="165"/>
      <c r="MZY48" s="159"/>
      <c r="MZZ48" s="165"/>
      <c r="NAA48" s="159"/>
      <c r="NAB48" s="165"/>
      <c r="NAC48" s="159"/>
      <c r="NAD48" s="165"/>
      <c r="NAE48" s="159"/>
      <c r="NAF48" s="165"/>
      <c r="NAG48" s="159"/>
      <c r="NAH48" s="165"/>
      <c r="NAI48" s="159"/>
      <c r="NAJ48" s="165"/>
      <c r="NAK48" s="159"/>
      <c r="NAL48" s="165"/>
      <c r="NAM48" s="159"/>
      <c r="NAN48" s="165"/>
      <c r="NAO48" s="159"/>
      <c r="NAP48" s="165"/>
      <c r="NAQ48" s="159"/>
      <c r="NAR48" s="165"/>
      <c r="NAS48" s="159"/>
      <c r="NAT48" s="165"/>
      <c r="NAU48" s="159"/>
      <c r="NAV48" s="165"/>
      <c r="NAW48" s="159"/>
      <c r="NAX48" s="165"/>
      <c r="NAY48" s="159"/>
      <c r="NAZ48" s="165"/>
      <c r="NBA48" s="159"/>
      <c r="NBB48" s="165"/>
      <c r="NBC48" s="159"/>
      <c r="NBD48" s="165"/>
      <c r="NBE48" s="159"/>
      <c r="NBF48" s="165"/>
      <c r="NBG48" s="159"/>
      <c r="NBH48" s="165"/>
      <c r="NBI48" s="159"/>
      <c r="NBJ48" s="165"/>
      <c r="NBK48" s="159"/>
      <c r="NBL48" s="165"/>
      <c r="NBM48" s="159"/>
      <c r="NBN48" s="165"/>
      <c r="NBO48" s="159"/>
      <c r="NBP48" s="165"/>
      <c r="NBQ48" s="159"/>
      <c r="NBR48" s="165"/>
      <c r="NBS48" s="159"/>
      <c r="NBT48" s="165"/>
      <c r="NBU48" s="159"/>
      <c r="NBV48" s="165"/>
      <c r="NBW48" s="159"/>
      <c r="NBX48" s="165"/>
      <c r="NBY48" s="159"/>
      <c r="NBZ48" s="165"/>
      <c r="NCA48" s="159"/>
      <c r="NCB48" s="165"/>
      <c r="NCC48" s="159"/>
      <c r="NCD48" s="165"/>
      <c r="NCE48" s="159"/>
      <c r="NCF48" s="165"/>
      <c r="NCG48" s="159"/>
      <c r="NCH48" s="165"/>
      <c r="NCI48" s="159"/>
      <c r="NCJ48" s="165"/>
      <c r="NCK48" s="159"/>
      <c r="NCL48" s="165"/>
      <c r="NCM48" s="159"/>
      <c r="NCN48" s="165"/>
      <c r="NCO48" s="159"/>
      <c r="NCP48" s="165"/>
      <c r="NCQ48" s="159"/>
      <c r="NCR48" s="165"/>
      <c r="NCS48" s="159"/>
      <c r="NCT48" s="165"/>
      <c r="NCU48" s="159"/>
      <c r="NCV48" s="165"/>
      <c r="NCW48" s="159"/>
      <c r="NCX48" s="165"/>
      <c r="NCY48" s="159"/>
      <c r="NCZ48" s="165"/>
      <c r="NDA48" s="159"/>
      <c r="NDB48" s="165"/>
      <c r="NDC48" s="159"/>
      <c r="NDD48" s="165"/>
      <c r="NDE48" s="159"/>
      <c r="NDF48" s="165"/>
      <c r="NDG48" s="159"/>
      <c r="NDH48" s="165"/>
      <c r="NDI48" s="159"/>
      <c r="NDJ48" s="165"/>
      <c r="NDK48" s="159"/>
      <c r="NDL48" s="165"/>
      <c r="NDM48" s="159"/>
      <c r="NDN48" s="165"/>
      <c r="NDO48" s="159"/>
      <c r="NDP48" s="165"/>
      <c r="NDQ48" s="159"/>
      <c r="NDR48" s="165"/>
      <c r="NDS48" s="159"/>
      <c r="NDT48" s="165"/>
      <c r="NDU48" s="159"/>
      <c r="NDV48" s="165"/>
      <c r="NDW48" s="159"/>
      <c r="NDX48" s="165"/>
      <c r="NDY48" s="159"/>
      <c r="NDZ48" s="165"/>
      <c r="NEA48" s="159"/>
      <c r="NEB48" s="165"/>
      <c r="NEC48" s="159"/>
      <c r="NED48" s="165"/>
      <c r="NEE48" s="159"/>
      <c r="NEF48" s="165"/>
      <c r="NEG48" s="159"/>
      <c r="NEH48" s="165"/>
      <c r="NEI48" s="159"/>
      <c r="NEJ48" s="165"/>
      <c r="NEK48" s="159"/>
      <c r="NEL48" s="165"/>
      <c r="NEM48" s="159"/>
      <c r="NEN48" s="165"/>
      <c r="NEO48" s="159"/>
      <c r="NEP48" s="165"/>
      <c r="NEQ48" s="159"/>
      <c r="NER48" s="165"/>
      <c r="NES48" s="159"/>
      <c r="NET48" s="165"/>
      <c r="NEU48" s="159"/>
      <c r="NEV48" s="165"/>
      <c r="NEW48" s="159"/>
      <c r="NEX48" s="165"/>
      <c r="NEY48" s="159"/>
      <c r="NEZ48" s="165"/>
      <c r="NFA48" s="159"/>
      <c r="NFB48" s="165"/>
      <c r="NFC48" s="159"/>
      <c r="NFD48" s="165"/>
      <c r="NFE48" s="159"/>
      <c r="NFF48" s="165"/>
      <c r="NFG48" s="159"/>
      <c r="NFH48" s="165"/>
      <c r="NFI48" s="159"/>
      <c r="NFJ48" s="165"/>
      <c r="NFK48" s="159"/>
      <c r="NFL48" s="165"/>
      <c r="NFM48" s="159"/>
      <c r="NFN48" s="165"/>
      <c r="NFO48" s="159"/>
      <c r="NFP48" s="165"/>
      <c r="NFQ48" s="159"/>
      <c r="NFR48" s="165"/>
      <c r="NFS48" s="159"/>
      <c r="NFT48" s="165"/>
      <c r="NFU48" s="159"/>
      <c r="NFV48" s="165"/>
      <c r="NFW48" s="159"/>
      <c r="NFX48" s="165"/>
      <c r="NFY48" s="159"/>
      <c r="NFZ48" s="165"/>
      <c r="NGA48" s="159"/>
      <c r="NGB48" s="165"/>
      <c r="NGC48" s="159"/>
      <c r="NGD48" s="165"/>
      <c r="NGE48" s="159"/>
      <c r="NGF48" s="165"/>
      <c r="NGG48" s="159"/>
      <c r="NGH48" s="165"/>
      <c r="NGI48" s="159"/>
      <c r="NGJ48" s="165"/>
      <c r="NGK48" s="159"/>
      <c r="NGL48" s="165"/>
      <c r="NGM48" s="159"/>
      <c r="NGN48" s="165"/>
      <c r="NGO48" s="159"/>
      <c r="NGP48" s="165"/>
      <c r="NGQ48" s="159"/>
      <c r="NGR48" s="165"/>
      <c r="NGS48" s="159"/>
      <c r="NGT48" s="165"/>
      <c r="NGU48" s="159"/>
      <c r="NGV48" s="165"/>
      <c r="NGW48" s="159"/>
      <c r="NGX48" s="165"/>
      <c r="NGY48" s="159"/>
      <c r="NGZ48" s="165"/>
      <c r="NHA48" s="159"/>
      <c r="NHB48" s="165"/>
      <c r="NHC48" s="159"/>
      <c r="NHD48" s="165"/>
      <c r="NHE48" s="159"/>
      <c r="NHF48" s="165"/>
      <c r="NHG48" s="159"/>
      <c r="NHH48" s="165"/>
      <c r="NHI48" s="159"/>
      <c r="NHJ48" s="165"/>
      <c r="NHK48" s="159"/>
      <c r="NHL48" s="165"/>
      <c r="NHM48" s="159"/>
      <c r="NHN48" s="165"/>
      <c r="NHO48" s="159"/>
      <c r="NHP48" s="165"/>
      <c r="NHQ48" s="159"/>
      <c r="NHR48" s="165"/>
      <c r="NHS48" s="159"/>
      <c r="NHT48" s="165"/>
      <c r="NHU48" s="159"/>
      <c r="NHV48" s="165"/>
      <c r="NHW48" s="159"/>
      <c r="NHX48" s="165"/>
      <c r="NHY48" s="159"/>
      <c r="NHZ48" s="165"/>
      <c r="NIA48" s="159"/>
      <c r="NIB48" s="165"/>
      <c r="NIC48" s="159"/>
      <c r="NID48" s="165"/>
      <c r="NIE48" s="159"/>
      <c r="NIF48" s="165"/>
      <c r="NIG48" s="159"/>
      <c r="NIH48" s="165"/>
      <c r="NII48" s="159"/>
      <c r="NIJ48" s="165"/>
      <c r="NIK48" s="159"/>
      <c r="NIL48" s="165"/>
      <c r="NIM48" s="159"/>
      <c r="NIN48" s="165"/>
      <c r="NIO48" s="159"/>
      <c r="NIP48" s="165"/>
      <c r="NIQ48" s="159"/>
      <c r="NIR48" s="165"/>
      <c r="NIS48" s="159"/>
      <c r="NIT48" s="165"/>
      <c r="NIU48" s="159"/>
      <c r="NIV48" s="165"/>
      <c r="NIW48" s="159"/>
      <c r="NIX48" s="165"/>
      <c r="NIY48" s="159"/>
      <c r="NIZ48" s="165"/>
      <c r="NJA48" s="159"/>
      <c r="NJB48" s="165"/>
      <c r="NJC48" s="159"/>
      <c r="NJD48" s="165"/>
      <c r="NJE48" s="159"/>
      <c r="NJF48" s="165"/>
      <c r="NJG48" s="159"/>
      <c r="NJH48" s="165"/>
      <c r="NJI48" s="159"/>
      <c r="NJJ48" s="165"/>
      <c r="NJK48" s="159"/>
      <c r="NJL48" s="165"/>
      <c r="NJM48" s="159"/>
      <c r="NJN48" s="165"/>
      <c r="NJO48" s="159"/>
      <c r="NJP48" s="165"/>
      <c r="NJQ48" s="159"/>
      <c r="NJR48" s="165"/>
      <c r="NJS48" s="159"/>
      <c r="NJT48" s="165"/>
      <c r="NJU48" s="159"/>
      <c r="NJV48" s="165"/>
      <c r="NJW48" s="159"/>
      <c r="NJX48" s="165"/>
      <c r="NJY48" s="159"/>
      <c r="NJZ48" s="165"/>
      <c r="NKA48" s="159"/>
      <c r="NKB48" s="165"/>
      <c r="NKC48" s="159"/>
      <c r="NKD48" s="165"/>
      <c r="NKE48" s="159"/>
      <c r="NKF48" s="165"/>
      <c r="NKG48" s="159"/>
      <c r="NKH48" s="165"/>
      <c r="NKI48" s="159"/>
      <c r="NKJ48" s="165"/>
      <c r="NKK48" s="159"/>
      <c r="NKL48" s="165"/>
      <c r="NKM48" s="159"/>
      <c r="NKN48" s="165"/>
      <c r="NKO48" s="159"/>
      <c r="NKP48" s="165"/>
      <c r="NKQ48" s="159"/>
      <c r="NKR48" s="165"/>
      <c r="NKS48" s="159"/>
      <c r="NKT48" s="165"/>
      <c r="NKU48" s="159"/>
      <c r="NKV48" s="165"/>
      <c r="NKW48" s="159"/>
      <c r="NKX48" s="165"/>
      <c r="NKY48" s="159"/>
      <c r="NKZ48" s="165"/>
      <c r="NLA48" s="159"/>
      <c r="NLB48" s="165"/>
      <c r="NLC48" s="159"/>
      <c r="NLD48" s="165"/>
      <c r="NLE48" s="159"/>
      <c r="NLF48" s="165"/>
      <c r="NLG48" s="159"/>
      <c r="NLH48" s="165"/>
      <c r="NLI48" s="159"/>
      <c r="NLJ48" s="165"/>
      <c r="NLK48" s="159"/>
      <c r="NLL48" s="165"/>
      <c r="NLM48" s="159"/>
      <c r="NLN48" s="165"/>
      <c r="NLO48" s="159"/>
      <c r="NLP48" s="165"/>
      <c r="NLQ48" s="159"/>
      <c r="NLR48" s="165"/>
      <c r="NLS48" s="159"/>
      <c r="NLT48" s="165"/>
      <c r="NLU48" s="159"/>
      <c r="NLV48" s="165"/>
      <c r="NLW48" s="159"/>
      <c r="NLX48" s="165"/>
      <c r="NLY48" s="159"/>
      <c r="NLZ48" s="165"/>
      <c r="NMA48" s="159"/>
      <c r="NMB48" s="165"/>
      <c r="NMC48" s="159"/>
      <c r="NMD48" s="165"/>
      <c r="NME48" s="159"/>
      <c r="NMF48" s="165"/>
      <c r="NMG48" s="159"/>
      <c r="NMH48" s="165"/>
      <c r="NMI48" s="159"/>
      <c r="NMJ48" s="165"/>
      <c r="NMK48" s="159"/>
      <c r="NML48" s="165"/>
      <c r="NMM48" s="159"/>
      <c r="NMN48" s="165"/>
      <c r="NMO48" s="159"/>
      <c r="NMP48" s="165"/>
      <c r="NMQ48" s="159"/>
      <c r="NMR48" s="165"/>
      <c r="NMS48" s="159"/>
      <c r="NMT48" s="165"/>
      <c r="NMU48" s="159"/>
      <c r="NMV48" s="165"/>
      <c r="NMW48" s="159"/>
      <c r="NMX48" s="165"/>
      <c r="NMY48" s="159"/>
      <c r="NMZ48" s="165"/>
      <c r="NNA48" s="159"/>
      <c r="NNB48" s="165"/>
      <c r="NNC48" s="159"/>
      <c r="NND48" s="165"/>
      <c r="NNE48" s="159"/>
      <c r="NNF48" s="165"/>
      <c r="NNG48" s="159"/>
      <c r="NNH48" s="165"/>
      <c r="NNI48" s="159"/>
      <c r="NNJ48" s="165"/>
      <c r="NNK48" s="159"/>
      <c r="NNL48" s="165"/>
      <c r="NNM48" s="159"/>
      <c r="NNN48" s="165"/>
      <c r="NNO48" s="159"/>
      <c r="NNP48" s="165"/>
      <c r="NNQ48" s="159"/>
      <c r="NNR48" s="165"/>
      <c r="NNS48" s="159"/>
      <c r="NNT48" s="165"/>
      <c r="NNU48" s="159"/>
      <c r="NNV48" s="165"/>
      <c r="NNW48" s="159"/>
      <c r="NNX48" s="165"/>
      <c r="NNY48" s="159"/>
      <c r="NNZ48" s="165"/>
      <c r="NOA48" s="159"/>
      <c r="NOB48" s="165"/>
      <c r="NOC48" s="159"/>
      <c r="NOD48" s="165"/>
      <c r="NOE48" s="159"/>
      <c r="NOF48" s="165"/>
      <c r="NOG48" s="159"/>
      <c r="NOH48" s="165"/>
      <c r="NOI48" s="159"/>
      <c r="NOJ48" s="165"/>
      <c r="NOK48" s="159"/>
      <c r="NOL48" s="165"/>
      <c r="NOM48" s="159"/>
      <c r="NON48" s="165"/>
      <c r="NOO48" s="159"/>
      <c r="NOP48" s="165"/>
      <c r="NOQ48" s="159"/>
      <c r="NOR48" s="165"/>
      <c r="NOS48" s="159"/>
      <c r="NOT48" s="165"/>
      <c r="NOU48" s="159"/>
      <c r="NOV48" s="165"/>
      <c r="NOW48" s="159"/>
      <c r="NOX48" s="165"/>
      <c r="NOY48" s="159"/>
      <c r="NOZ48" s="165"/>
      <c r="NPA48" s="159"/>
      <c r="NPB48" s="165"/>
      <c r="NPC48" s="159"/>
      <c r="NPD48" s="165"/>
      <c r="NPE48" s="159"/>
      <c r="NPF48" s="165"/>
      <c r="NPG48" s="159"/>
      <c r="NPH48" s="165"/>
      <c r="NPI48" s="159"/>
      <c r="NPJ48" s="165"/>
      <c r="NPK48" s="159"/>
      <c r="NPL48" s="165"/>
      <c r="NPM48" s="159"/>
      <c r="NPN48" s="165"/>
      <c r="NPO48" s="159"/>
      <c r="NPP48" s="165"/>
      <c r="NPQ48" s="159"/>
      <c r="NPR48" s="165"/>
      <c r="NPS48" s="159"/>
      <c r="NPT48" s="165"/>
      <c r="NPU48" s="159"/>
      <c r="NPV48" s="165"/>
      <c r="NPW48" s="159"/>
      <c r="NPX48" s="165"/>
      <c r="NPY48" s="159"/>
      <c r="NPZ48" s="165"/>
      <c r="NQA48" s="159"/>
      <c r="NQB48" s="165"/>
      <c r="NQC48" s="159"/>
      <c r="NQD48" s="165"/>
      <c r="NQE48" s="159"/>
      <c r="NQF48" s="165"/>
      <c r="NQG48" s="159"/>
      <c r="NQH48" s="165"/>
      <c r="NQI48" s="159"/>
      <c r="NQJ48" s="165"/>
      <c r="NQK48" s="159"/>
      <c r="NQL48" s="165"/>
      <c r="NQM48" s="159"/>
      <c r="NQN48" s="165"/>
      <c r="NQO48" s="159"/>
      <c r="NQP48" s="165"/>
      <c r="NQQ48" s="159"/>
      <c r="NQR48" s="165"/>
      <c r="NQS48" s="159"/>
      <c r="NQT48" s="165"/>
      <c r="NQU48" s="159"/>
      <c r="NQV48" s="165"/>
      <c r="NQW48" s="159"/>
      <c r="NQX48" s="165"/>
      <c r="NQY48" s="159"/>
      <c r="NQZ48" s="165"/>
      <c r="NRA48" s="159"/>
      <c r="NRB48" s="165"/>
      <c r="NRC48" s="159"/>
      <c r="NRD48" s="165"/>
      <c r="NRE48" s="159"/>
      <c r="NRF48" s="165"/>
      <c r="NRG48" s="159"/>
      <c r="NRH48" s="165"/>
      <c r="NRI48" s="159"/>
      <c r="NRJ48" s="165"/>
      <c r="NRK48" s="159"/>
      <c r="NRL48" s="165"/>
      <c r="NRM48" s="159"/>
      <c r="NRN48" s="165"/>
      <c r="NRO48" s="159"/>
      <c r="NRP48" s="165"/>
      <c r="NRQ48" s="159"/>
      <c r="NRR48" s="165"/>
      <c r="NRS48" s="159"/>
      <c r="NRT48" s="165"/>
      <c r="NRU48" s="159"/>
      <c r="NRV48" s="165"/>
      <c r="NRW48" s="159"/>
      <c r="NRX48" s="165"/>
      <c r="NRY48" s="159"/>
      <c r="NRZ48" s="165"/>
      <c r="NSA48" s="159"/>
      <c r="NSB48" s="165"/>
      <c r="NSC48" s="159"/>
      <c r="NSD48" s="165"/>
      <c r="NSE48" s="159"/>
      <c r="NSF48" s="165"/>
      <c r="NSG48" s="159"/>
      <c r="NSH48" s="165"/>
      <c r="NSI48" s="159"/>
      <c r="NSJ48" s="165"/>
      <c r="NSK48" s="159"/>
      <c r="NSL48" s="165"/>
      <c r="NSM48" s="159"/>
      <c r="NSN48" s="165"/>
      <c r="NSO48" s="159"/>
      <c r="NSP48" s="165"/>
      <c r="NSQ48" s="159"/>
      <c r="NSR48" s="165"/>
      <c r="NSS48" s="159"/>
      <c r="NST48" s="165"/>
      <c r="NSU48" s="159"/>
      <c r="NSV48" s="165"/>
      <c r="NSW48" s="159"/>
      <c r="NSX48" s="165"/>
      <c r="NSY48" s="159"/>
      <c r="NSZ48" s="165"/>
      <c r="NTA48" s="159"/>
      <c r="NTB48" s="165"/>
      <c r="NTC48" s="159"/>
      <c r="NTD48" s="165"/>
      <c r="NTE48" s="159"/>
      <c r="NTF48" s="165"/>
      <c r="NTG48" s="159"/>
      <c r="NTH48" s="165"/>
      <c r="NTI48" s="159"/>
      <c r="NTJ48" s="165"/>
      <c r="NTK48" s="159"/>
      <c r="NTL48" s="165"/>
      <c r="NTM48" s="159"/>
      <c r="NTN48" s="165"/>
      <c r="NTO48" s="159"/>
      <c r="NTP48" s="165"/>
      <c r="NTQ48" s="159"/>
      <c r="NTR48" s="165"/>
      <c r="NTS48" s="159"/>
      <c r="NTT48" s="165"/>
      <c r="NTU48" s="159"/>
      <c r="NTV48" s="165"/>
      <c r="NTW48" s="159"/>
      <c r="NTX48" s="165"/>
      <c r="NTY48" s="159"/>
      <c r="NTZ48" s="165"/>
      <c r="NUA48" s="159"/>
      <c r="NUB48" s="165"/>
      <c r="NUC48" s="159"/>
      <c r="NUD48" s="165"/>
      <c r="NUE48" s="159"/>
      <c r="NUF48" s="165"/>
      <c r="NUG48" s="159"/>
      <c r="NUH48" s="165"/>
      <c r="NUI48" s="159"/>
      <c r="NUJ48" s="165"/>
      <c r="NUK48" s="159"/>
      <c r="NUL48" s="165"/>
      <c r="NUM48" s="159"/>
      <c r="NUN48" s="165"/>
      <c r="NUO48" s="159"/>
      <c r="NUP48" s="165"/>
      <c r="NUQ48" s="159"/>
      <c r="NUR48" s="165"/>
      <c r="NUS48" s="159"/>
      <c r="NUT48" s="165"/>
      <c r="NUU48" s="159"/>
      <c r="NUV48" s="165"/>
      <c r="NUW48" s="159"/>
      <c r="NUX48" s="165"/>
      <c r="NUY48" s="159"/>
      <c r="NUZ48" s="165"/>
      <c r="NVA48" s="159"/>
      <c r="NVB48" s="165"/>
      <c r="NVC48" s="159"/>
      <c r="NVD48" s="165"/>
      <c r="NVE48" s="159"/>
      <c r="NVF48" s="165"/>
      <c r="NVG48" s="159"/>
      <c r="NVH48" s="165"/>
      <c r="NVI48" s="159"/>
      <c r="NVJ48" s="165"/>
      <c r="NVK48" s="159"/>
      <c r="NVL48" s="165"/>
      <c r="NVM48" s="159"/>
      <c r="NVN48" s="165"/>
      <c r="NVO48" s="159"/>
      <c r="NVP48" s="165"/>
      <c r="NVQ48" s="159"/>
      <c r="NVR48" s="165"/>
      <c r="NVS48" s="159"/>
      <c r="NVT48" s="165"/>
      <c r="NVU48" s="159"/>
      <c r="NVV48" s="165"/>
      <c r="NVW48" s="159"/>
      <c r="NVX48" s="165"/>
      <c r="NVY48" s="159"/>
      <c r="NVZ48" s="165"/>
      <c r="NWA48" s="159"/>
      <c r="NWB48" s="165"/>
      <c r="NWC48" s="159"/>
      <c r="NWD48" s="165"/>
      <c r="NWE48" s="159"/>
      <c r="NWF48" s="165"/>
      <c r="NWG48" s="159"/>
      <c r="NWH48" s="165"/>
      <c r="NWI48" s="159"/>
      <c r="NWJ48" s="165"/>
      <c r="NWK48" s="159"/>
      <c r="NWL48" s="165"/>
      <c r="NWM48" s="159"/>
      <c r="NWN48" s="165"/>
      <c r="NWO48" s="159"/>
      <c r="NWP48" s="165"/>
      <c r="NWQ48" s="159"/>
      <c r="NWR48" s="165"/>
      <c r="NWS48" s="159"/>
      <c r="NWT48" s="165"/>
      <c r="NWU48" s="159"/>
      <c r="NWV48" s="165"/>
      <c r="NWW48" s="159"/>
      <c r="NWX48" s="165"/>
      <c r="NWY48" s="159"/>
      <c r="NWZ48" s="165"/>
      <c r="NXA48" s="159"/>
      <c r="NXB48" s="165"/>
      <c r="NXC48" s="159"/>
      <c r="NXD48" s="165"/>
      <c r="NXE48" s="159"/>
      <c r="NXF48" s="165"/>
      <c r="NXG48" s="159"/>
      <c r="NXH48" s="165"/>
      <c r="NXI48" s="159"/>
      <c r="NXJ48" s="165"/>
      <c r="NXK48" s="159"/>
      <c r="NXL48" s="165"/>
      <c r="NXM48" s="159"/>
      <c r="NXN48" s="165"/>
      <c r="NXO48" s="159"/>
      <c r="NXP48" s="165"/>
      <c r="NXQ48" s="159"/>
      <c r="NXR48" s="165"/>
      <c r="NXS48" s="159"/>
      <c r="NXT48" s="165"/>
      <c r="NXU48" s="159"/>
      <c r="NXV48" s="165"/>
      <c r="NXW48" s="159"/>
      <c r="NXX48" s="165"/>
      <c r="NXY48" s="159"/>
      <c r="NXZ48" s="165"/>
      <c r="NYA48" s="159"/>
      <c r="NYB48" s="165"/>
      <c r="NYC48" s="159"/>
      <c r="NYD48" s="165"/>
      <c r="NYE48" s="159"/>
      <c r="NYF48" s="165"/>
      <c r="NYG48" s="159"/>
      <c r="NYH48" s="165"/>
      <c r="NYI48" s="159"/>
      <c r="NYJ48" s="165"/>
      <c r="NYK48" s="159"/>
      <c r="NYL48" s="165"/>
      <c r="NYM48" s="159"/>
      <c r="NYN48" s="165"/>
      <c r="NYO48" s="159"/>
      <c r="NYP48" s="165"/>
      <c r="NYQ48" s="159"/>
      <c r="NYR48" s="165"/>
      <c r="NYS48" s="159"/>
      <c r="NYT48" s="165"/>
      <c r="NYU48" s="159"/>
      <c r="NYV48" s="165"/>
      <c r="NYW48" s="159"/>
      <c r="NYX48" s="165"/>
      <c r="NYY48" s="159"/>
      <c r="NYZ48" s="165"/>
      <c r="NZA48" s="159"/>
      <c r="NZB48" s="165"/>
      <c r="NZC48" s="159"/>
      <c r="NZD48" s="165"/>
      <c r="NZE48" s="159"/>
      <c r="NZF48" s="165"/>
      <c r="NZG48" s="159"/>
      <c r="NZH48" s="165"/>
      <c r="NZI48" s="159"/>
      <c r="NZJ48" s="165"/>
      <c r="NZK48" s="159"/>
      <c r="NZL48" s="165"/>
      <c r="NZM48" s="159"/>
      <c r="NZN48" s="165"/>
      <c r="NZO48" s="159"/>
      <c r="NZP48" s="165"/>
      <c r="NZQ48" s="159"/>
      <c r="NZR48" s="165"/>
      <c r="NZS48" s="159"/>
      <c r="NZT48" s="165"/>
      <c r="NZU48" s="159"/>
      <c r="NZV48" s="165"/>
      <c r="NZW48" s="159"/>
      <c r="NZX48" s="165"/>
      <c r="NZY48" s="159"/>
      <c r="NZZ48" s="165"/>
      <c r="OAA48" s="159"/>
      <c r="OAB48" s="165"/>
      <c r="OAC48" s="159"/>
      <c r="OAD48" s="165"/>
      <c r="OAE48" s="159"/>
      <c r="OAF48" s="165"/>
      <c r="OAG48" s="159"/>
      <c r="OAH48" s="165"/>
      <c r="OAI48" s="159"/>
      <c r="OAJ48" s="165"/>
      <c r="OAK48" s="159"/>
      <c r="OAL48" s="165"/>
      <c r="OAM48" s="159"/>
      <c r="OAN48" s="165"/>
      <c r="OAO48" s="159"/>
      <c r="OAP48" s="165"/>
      <c r="OAQ48" s="159"/>
      <c r="OAR48" s="165"/>
      <c r="OAS48" s="159"/>
      <c r="OAT48" s="165"/>
      <c r="OAU48" s="159"/>
      <c r="OAV48" s="165"/>
      <c r="OAW48" s="159"/>
      <c r="OAX48" s="165"/>
      <c r="OAY48" s="159"/>
      <c r="OAZ48" s="165"/>
      <c r="OBA48" s="159"/>
      <c r="OBB48" s="165"/>
      <c r="OBC48" s="159"/>
      <c r="OBD48" s="165"/>
      <c r="OBE48" s="159"/>
      <c r="OBF48" s="165"/>
      <c r="OBG48" s="159"/>
      <c r="OBH48" s="165"/>
      <c r="OBI48" s="159"/>
      <c r="OBJ48" s="165"/>
      <c r="OBK48" s="159"/>
      <c r="OBL48" s="165"/>
      <c r="OBM48" s="159"/>
      <c r="OBN48" s="165"/>
      <c r="OBO48" s="159"/>
      <c r="OBP48" s="165"/>
      <c r="OBQ48" s="159"/>
      <c r="OBR48" s="165"/>
      <c r="OBS48" s="159"/>
      <c r="OBT48" s="165"/>
      <c r="OBU48" s="159"/>
      <c r="OBV48" s="165"/>
      <c r="OBW48" s="159"/>
      <c r="OBX48" s="165"/>
      <c r="OBY48" s="159"/>
      <c r="OBZ48" s="165"/>
      <c r="OCA48" s="159"/>
      <c r="OCB48" s="165"/>
      <c r="OCC48" s="159"/>
      <c r="OCD48" s="165"/>
      <c r="OCE48" s="159"/>
      <c r="OCF48" s="165"/>
      <c r="OCG48" s="159"/>
      <c r="OCH48" s="165"/>
      <c r="OCI48" s="159"/>
      <c r="OCJ48" s="165"/>
      <c r="OCK48" s="159"/>
      <c r="OCL48" s="165"/>
      <c r="OCM48" s="159"/>
      <c r="OCN48" s="165"/>
      <c r="OCO48" s="159"/>
      <c r="OCP48" s="165"/>
      <c r="OCQ48" s="159"/>
      <c r="OCR48" s="165"/>
      <c r="OCS48" s="159"/>
      <c r="OCT48" s="165"/>
      <c r="OCU48" s="159"/>
      <c r="OCV48" s="165"/>
      <c r="OCW48" s="159"/>
      <c r="OCX48" s="165"/>
      <c r="OCY48" s="159"/>
      <c r="OCZ48" s="165"/>
      <c r="ODA48" s="159"/>
      <c r="ODB48" s="165"/>
      <c r="ODC48" s="159"/>
      <c r="ODD48" s="165"/>
      <c r="ODE48" s="159"/>
      <c r="ODF48" s="165"/>
      <c r="ODG48" s="159"/>
      <c r="ODH48" s="165"/>
      <c r="ODI48" s="159"/>
      <c r="ODJ48" s="165"/>
      <c r="ODK48" s="159"/>
      <c r="ODL48" s="165"/>
      <c r="ODM48" s="159"/>
      <c r="ODN48" s="165"/>
      <c r="ODO48" s="159"/>
      <c r="ODP48" s="165"/>
      <c r="ODQ48" s="159"/>
      <c r="ODR48" s="165"/>
      <c r="ODS48" s="159"/>
      <c r="ODT48" s="165"/>
      <c r="ODU48" s="159"/>
      <c r="ODV48" s="165"/>
      <c r="ODW48" s="159"/>
      <c r="ODX48" s="165"/>
      <c r="ODY48" s="159"/>
      <c r="ODZ48" s="165"/>
      <c r="OEA48" s="159"/>
      <c r="OEB48" s="165"/>
      <c r="OEC48" s="159"/>
      <c r="OED48" s="165"/>
      <c r="OEE48" s="159"/>
      <c r="OEF48" s="165"/>
      <c r="OEG48" s="159"/>
      <c r="OEH48" s="165"/>
      <c r="OEI48" s="159"/>
      <c r="OEJ48" s="165"/>
      <c r="OEK48" s="159"/>
      <c r="OEL48" s="165"/>
      <c r="OEM48" s="159"/>
      <c r="OEN48" s="165"/>
      <c r="OEO48" s="159"/>
      <c r="OEP48" s="165"/>
      <c r="OEQ48" s="159"/>
      <c r="OER48" s="165"/>
      <c r="OES48" s="159"/>
      <c r="OET48" s="165"/>
      <c r="OEU48" s="159"/>
      <c r="OEV48" s="165"/>
      <c r="OEW48" s="159"/>
      <c r="OEX48" s="165"/>
      <c r="OEY48" s="159"/>
      <c r="OEZ48" s="165"/>
      <c r="OFA48" s="159"/>
      <c r="OFB48" s="165"/>
      <c r="OFC48" s="159"/>
      <c r="OFD48" s="165"/>
      <c r="OFE48" s="159"/>
      <c r="OFF48" s="165"/>
      <c r="OFG48" s="159"/>
      <c r="OFH48" s="165"/>
      <c r="OFI48" s="159"/>
      <c r="OFJ48" s="165"/>
      <c r="OFK48" s="159"/>
      <c r="OFL48" s="165"/>
      <c r="OFM48" s="159"/>
      <c r="OFN48" s="165"/>
      <c r="OFO48" s="159"/>
      <c r="OFP48" s="165"/>
      <c r="OFQ48" s="159"/>
      <c r="OFR48" s="165"/>
      <c r="OFS48" s="159"/>
      <c r="OFT48" s="165"/>
      <c r="OFU48" s="159"/>
      <c r="OFV48" s="165"/>
      <c r="OFW48" s="159"/>
      <c r="OFX48" s="165"/>
      <c r="OFY48" s="159"/>
      <c r="OFZ48" s="165"/>
      <c r="OGA48" s="159"/>
      <c r="OGB48" s="165"/>
      <c r="OGC48" s="159"/>
      <c r="OGD48" s="165"/>
      <c r="OGE48" s="159"/>
      <c r="OGF48" s="165"/>
      <c r="OGG48" s="159"/>
      <c r="OGH48" s="165"/>
      <c r="OGI48" s="159"/>
      <c r="OGJ48" s="165"/>
      <c r="OGK48" s="159"/>
      <c r="OGL48" s="165"/>
      <c r="OGM48" s="159"/>
      <c r="OGN48" s="165"/>
      <c r="OGO48" s="159"/>
      <c r="OGP48" s="165"/>
      <c r="OGQ48" s="159"/>
      <c r="OGR48" s="165"/>
      <c r="OGS48" s="159"/>
      <c r="OGT48" s="165"/>
      <c r="OGU48" s="159"/>
      <c r="OGV48" s="165"/>
      <c r="OGW48" s="159"/>
      <c r="OGX48" s="165"/>
      <c r="OGY48" s="159"/>
      <c r="OGZ48" s="165"/>
      <c r="OHA48" s="159"/>
      <c r="OHB48" s="165"/>
      <c r="OHC48" s="159"/>
      <c r="OHD48" s="165"/>
      <c r="OHE48" s="159"/>
      <c r="OHF48" s="165"/>
      <c r="OHG48" s="159"/>
      <c r="OHH48" s="165"/>
      <c r="OHI48" s="159"/>
      <c r="OHJ48" s="165"/>
      <c r="OHK48" s="159"/>
      <c r="OHL48" s="165"/>
      <c r="OHM48" s="159"/>
      <c r="OHN48" s="165"/>
      <c r="OHO48" s="159"/>
      <c r="OHP48" s="165"/>
      <c r="OHQ48" s="159"/>
      <c r="OHR48" s="165"/>
      <c r="OHS48" s="159"/>
      <c r="OHT48" s="165"/>
      <c r="OHU48" s="159"/>
      <c r="OHV48" s="165"/>
      <c r="OHW48" s="159"/>
      <c r="OHX48" s="165"/>
      <c r="OHY48" s="159"/>
      <c r="OHZ48" s="165"/>
      <c r="OIA48" s="159"/>
      <c r="OIB48" s="165"/>
      <c r="OIC48" s="159"/>
      <c r="OID48" s="165"/>
      <c r="OIE48" s="159"/>
      <c r="OIF48" s="165"/>
      <c r="OIG48" s="159"/>
      <c r="OIH48" s="165"/>
      <c r="OII48" s="159"/>
      <c r="OIJ48" s="165"/>
      <c r="OIK48" s="159"/>
      <c r="OIL48" s="165"/>
      <c r="OIM48" s="159"/>
      <c r="OIN48" s="165"/>
      <c r="OIO48" s="159"/>
      <c r="OIP48" s="165"/>
      <c r="OIQ48" s="159"/>
      <c r="OIR48" s="165"/>
      <c r="OIS48" s="159"/>
      <c r="OIT48" s="165"/>
      <c r="OIU48" s="159"/>
      <c r="OIV48" s="165"/>
      <c r="OIW48" s="159"/>
      <c r="OIX48" s="165"/>
      <c r="OIY48" s="159"/>
      <c r="OIZ48" s="165"/>
      <c r="OJA48" s="159"/>
      <c r="OJB48" s="165"/>
      <c r="OJC48" s="159"/>
      <c r="OJD48" s="165"/>
      <c r="OJE48" s="159"/>
      <c r="OJF48" s="165"/>
      <c r="OJG48" s="159"/>
      <c r="OJH48" s="165"/>
      <c r="OJI48" s="159"/>
      <c r="OJJ48" s="165"/>
      <c r="OJK48" s="159"/>
      <c r="OJL48" s="165"/>
      <c r="OJM48" s="159"/>
      <c r="OJN48" s="165"/>
      <c r="OJO48" s="159"/>
      <c r="OJP48" s="165"/>
      <c r="OJQ48" s="159"/>
      <c r="OJR48" s="165"/>
      <c r="OJS48" s="159"/>
      <c r="OJT48" s="165"/>
      <c r="OJU48" s="159"/>
      <c r="OJV48" s="165"/>
      <c r="OJW48" s="159"/>
      <c r="OJX48" s="165"/>
      <c r="OJY48" s="159"/>
      <c r="OJZ48" s="165"/>
      <c r="OKA48" s="159"/>
      <c r="OKB48" s="165"/>
      <c r="OKC48" s="159"/>
      <c r="OKD48" s="165"/>
      <c r="OKE48" s="159"/>
      <c r="OKF48" s="165"/>
      <c r="OKG48" s="159"/>
      <c r="OKH48" s="165"/>
      <c r="OKI48" s="159"/>
      <c r="OKJ48" s="165"/>
      <c r="OKK48" s="159"/>
      <c r="OKL48" s="165"/>
      <c r="OKM48" s="159"/>
      <c r="OKN48" s="165"/>
      <c r="OKO48" s="159"/>
      <c r="OKP48" s="165"/>
      <c r="OKQ48" s="159"/>
      <c r="OKR48" s="165"/>
      <c r="OKS48" s="159"/>
      <c r="OKT48" s="165"/>
      <c r="OKU48" s="159"/>
      <c r="OKV48" s="165"/>
      <c r="OKW48" s="159"/>
      <c r="OKX48" s="165"/>
      <c r="OKY48" s="159"/>
      <c r="OKZ48" s="165"/>
      <c r="OLA48" s="159"/>
      <c r="OLB48" s="165"/>
      <c r="OLC48" s="159"/>
      <c r="OLD48" s="165"/>
      <c r="OLE48" s="159"/>
      <c r="OLF48" s="165"/>
      <c r="OLG48" s="159"/>
      <c r="OLH48" s="165"/>
      <c r="OLI48" s="159"/>
      <c r="OLJ48" s="165"/>
      <c r="OLK48" s="159"/>
      <c r="OLL48" s="165"/>
      <c r="OLM48" s="159"/>
      <c r="OLN48" s="165"/>
      <c r="OLO48" s="159"/>
      <c r="OLP48" s="165"/>
      <c r="OLQ48" s="159"/>
      <c r="OLR48" s="165"/>
      <c r="OLS48" s="159"/>
      <c r="OLT48" s="165"/>
      <c r="OLU48" s="159"/>
      <c r="OLV48" s="165"/>
      <c r="OLW48" s="159"/>
      <c r="OLX48" s="165"/>
      <c r="OLY48" s="159"/>
      <c r="OLZ48" s="165"/>
      <c r="OMA48" s="159"/>
      <c r="OMB48" s="165"/>
      <c r="OMC48" s="159"/>
      <c r="OMD48" s="165"/>
      <c r="OME48" s="159"/>
      <c r="OMF48" s="165"/>
      <c r="OMG48" s="159"/>
      <c r="OMH48" s="165"/>
      <c r="OMI48" s="159"/>
      <c r="OMJ48" s="165"/>
      <c r="OMK48" s="159"/>
      <c r="OML48" s="165"/>
      <c r="OMM48" s="159"/>
      <c r="OMN48" s="165"/>
      <c r="OMO48" s="159"/>
      <c r="OMP48" s="165"/>
      <c r="OMQ48" s="159"/>
      <c r="OMR48" s="165"/>
      <c r="OMS48" s="159"/>
      <c r="OMT48" s="165"/>
      <c r="OMU48" s="159"/>
      <c r="OMV48" s="165"/>
      <c r="OMW48" s="159"/>
      <c r="OMX48" s="165"/>
      <c r="OMY48" s="159"/>
      <c r="OMZ48" s="165"/>
      <c r="ONA48" s="159"/>
      <c r="ONB48" s="165"/>
      <c r="ONC48" s="159"/>
      <c r="OND48" s="165"/>
      <c r="ONE48" s="159"/>
      <c r="ONF48" s="165"/>
      <c r="ONG48" s="159"/>
      <c r="ONH48" s="165"/>
      <c r="ONI48" s="159"/>
      <c r="ONJ48" s="165"/>
      <c r="ONK48" s="159"/>
      <c r="ONL48" s="165"/>
      <c r="ONM48" s="159"/>
      <c r="ONN48" s="165"/>
      <c r="ONO48" s="159"/>
      <c r="ONP48" s="165"/>
      <c r="ONQ48" s="159"/>
      <c r="ONR48" s="165"/>
      <c r="ONS48" s="159"/>
      <c r="ONT48" s="165"/>
      <c r="ONU48" s="159"/>
      <c r="ONV48" s="165"/>
      <c r="ONW48" s="159"/>
      <c r="ONX48" s="165"/>
      <c r="ONY48" s="159"/>
      <c r="ONZ48" s="165"/>
      <c r="OOA48" s="159"/>
      <c r="OOB48" s="165"/>
      <c r="OOC48" s="159"/>
      <c r="OOD48" s="165"/>
      <c r="OOE48" s="159"/>
      <c r="OOF48" s="165"/>
      <c r="OOG48" s="159"/>
      <c r="OOH48" s="165"/>
      <c r="OOI48" s="159"/>
      <c r="OOJ48" s="165"/>
      <c r="OOK48" s="159"/>
      <c r="OOL48" s="165"/>
      <c r="OOM48" s="159"/>
      <c r="OON48" s="165"/>
      <c r="OOO48" s="159"/>
      <c r="OOP48" s="165"/>
      <c r="OOQ48" s="159"/>
      <c r="OOR48" s="165"/>
      <c r="OOS48" s="159"/>
      <c r="OOT48" s="165"/>
      <c r="OOU48" s="159"/>
      <c r="OOV48" s="165"/>
      <c r="OOW48" s="159"/>
      <c r="OOX48" s="165"/>
      <c r="OOY48" s="159"/>
      <c r="OOZ48" s="165"/>
      <c r="OPA48" s="159"/>
      <c r="OPB48" s="165"/>
      <c r="OPC48" s="159"/>
      <c r="OPD48" s="165"/>
      <c r="OPE48" s="159"/>
      <c r="OPF48" s="165"/>
      <c r="OPG48" s="159"/>
      <c r="OPH48" s="165"/>
      <c r="OPI48" s="159"/>
      <c r="OPJ48" s="165"/>
      <c r="OPK48" s="159"/>
      <c r="OPL48" s="165"/>
      <c r="OPM48" s="159"/>
      <c r="OPN48" s="165"/>
      <c r="OPO48" s="159"/>
      <c r="OPP48" s="165"/>
      <c r="OPQ48" s="159"/>
      <c r="OPR48" s="165"/>
      <c r="OPS48" s="159"/>
      <c r="OPT48" s="165"/>
      <c r="OPU48" s="159"/>
      <c r="OPV48" s="165"/>
      <c r="OPW48" s="159"/>
      <c r="OPX48" s="165"/>
      <c r="OPY48" s="159"/>
      <c r="OPZ48" s="165"/>
      <c r="OQA48" s="159"/>
      <c r="OQB48" s="165"/>
      <c r="OQC48" s="159"/>
      <c r="OQD48" s="165"/>
      <c r="OQE48" s="159"/>
      <c r="OQF48" s="165"/>
      <c r="OQG48" s="159"/>
      <c r="OQH48" s="165"/>
      <c r="OQI48" s="159"/>
      <c r="OQJ48" s="165"/>
      <c r="OQK48" s="159"/>
      <c r="OQL48" s="165"/>
      <c r="OQM48" s="159"/>
      <c r="OQN48" s="165"/>
      <c r="OQO48" s="159"/>
      <c r="OQP48" s="165"/>
      <c r="OQQ48" s="159"/>
      <c r="OQR48" s="165"/>
      <c r="OQS48" s="159"/>
      <c r="OQT48" s="165"/>
      <c r="OQU48" s="159"/>
      <c r="OQV48" s="165"/>
      <c r="OQW48" s="159"/>
      <c r="OQX48" s="165"/>
      <c r="OQY48" s="159"/>
      <c r="OQZ48" s="165"/>
      <c r="ORA48" s="159"/>
      <c r="ORB48" s="165"/>
      <c r="ORC48" s="159"/>
      <c r="ORD48" s="165"/>
      <c r="ORE48" s="159"/>
      <c r="ORF48" s="165"/>
      <c r="ORG48" s="159"/>
      <c r="ORH48" s="165"/>
      <c r="ORI48" s="159"/>
      <c r="ORJ48" s="165"/>
      <c r="ORK48" s="159"/>
      <c r="ORL48" s="165"/>
      <c r="ORM48" s="159"/>
      <c r="ORN48" s="165"/>
      <c r="ORO48" s="159"/>
      <c r="ORP48" s="165"/>
      <c r="ORQ48" s="159"/>
      <c r="ORR48" s="165"/>
      <c r="ORS48" s="159"/>
      <c r="ORT48" s="165"/>
      <c r="ORU48" s="159"/>
      <c r="ORV48" s="165"/>
      <c r="ORW48" s="159"/>
      <c r="ORX48" s="165"/>
      <c r="ORY48" s="159"/>
      <c r="ORZ48" s="165"/>
      <c r="OSA48" s="159"/>
      <c r="OSB48" s="165"/>
      <c r="OSC48" s="159"/>
      <c r="OSD48" s="165"/>
      <c r="OSE48" s="159"/>
      <c r="OSF48" s="165"/>
      <c r="OSG48" s="159"/>
      <c r="OSH48" s="165"/>
      <c r="OSI48" s="159"/>
      <c r="OSJ48" s="165"/>
      <c r="OSK48" s="159"/>
      <c r="OSL48" s="165"/>
      <c r="OSM48" s="159"/>
      <c r="OSN48" s="165"/>
      <c r="OSO48" s="159"/>
      <c r="OSP48" s="165"/>
      <c r="OSQ48" s="159"/>
      <c r="OSR48" s="165"/>
      <c r="OSS48" s="159"/>
      <c r="OST48" s="165"/>
      <c r="OSU48" s="159"/>
      <c r="OSV48" s="165"/>
      <c r="OSW48" s="159"/>
      <c r="OSX48" s="165"/>
      <c r="OSY48" s="159"/>
      <c r="OSZ48" s="165"/>
      <c r="OTA48" s="159"/>
      <c r="OTB48" s="165"/>
      <c r="OTC48" s="159"/>
      <c r="OTD48" s="165"/>
      <c r="OTE48" s="159"/>
      <c r="OTF48" s="165"/>
      <c r="OTG48" s="159"/>
      <c r="OTH48" s="165"/>
      <c r="OTI48" s="159"/>
      <c r="OTJ48" s="165"/>
      <c r="OTK48" s="159"/>
      <c r="OTL48" s="165"/>
      <c r="OTM48" s="159"/>
      <c r="OTN48" s="165"/>
      <c r="OTO48" s="159"/>
      <c r="OTP48" s="165"/>
      <c r="OTQ48" s="159"/>
      <c r="OTR48" s="165"/>
      <c r="OTS48" s="159"/>
      <c r="OTT48" s="165"/>
      <c r="OTU48" s="159"/>
      <c r="OTV48" s="165"/>
      <c r="OTW48" s="159"/>
      <c r="OTX48" s="165"/>
      <c r="OTY48" s="159"/>
      <c r="OTZ48" s="165"/>
      <c r="OUA48" s="159"/>
      <c r="OUB48" s="165"/>
      <c r="OUC48" s="159"/>
      <c r="OUD48" s="165"/>
      <c r="OUE48" s="159"/>
      <c r="OUF48" s="165"/>
      <c r="OUG48" s="159"/>
      <c r="OUH48" s="165"/>
      <c r="OUI48" s="159"/>
      <c r="OUJ48" s="165"/>
      <c r="OUK48" s="159"/>
      <c r="OUL48" s="165"/>
      <c r="OUM48" s="159"/>
      <c r="OUN48" s="165"/>
      <c r="OUO48" s="159"/>
      <c r="OUP48" s="165"/>
      <c r="OUQ48" s="159"/>
      <c r="OUR48" s="165"/>
      <c r="OUS48" s="159"/>
      <c r="OUT48" s="165"/>
      <c r="OUU48" s="159"/>
      <c r="OUV48" s="165"/>
      <c r="OUW48" s="159"/>
      <c r="OUX48" s="165"/>
      <c r="OUY48" s="159"/>
      <c r="OUZ48" s="165"/>
      <c r="OVA48" s="159"/>
      <c r="OVB48" s="165"/>
      <c r="OVC48" s="159"/>
      <c r="OVD48" s="165"/>
      <c r="OVE48" s="159"/>
      <c r="OVF48" s="165"/>
      <c r="OVG48" s="159"/>
      <c r="OVH48" s="165"/>
      <c r="OVI48" s="159"/>
      <c r="OVJ48" s="165"/>
      <c r="OVK48" s="159"/>
      <c r="OVL48" s="165"/>
      <c r="OVM48" s="159"/>
      <c r="OVN48" s="165"/>
      <c r="OVO48" s="159"/>
      <c r="OVP48" s="165"/>
      <c r="OVQ48" s="159"/>
      <c r="OVR48" s="165"/>
      <c r="OVS48" s="159"/>
      <c r="OVT48" s="165"/>
      <c r="OVU48" s="159"/>
      <c r="OVV48" s="165"/>
      <c r="OVW48" s="159"/>
      <c r="OVX48" s="165"/>
      <c r="OVY48" s="159"/>
      <c r="OVZ48" s="165"/>
      <c r="OWA48" s="159"/>
      <c r="OWB48" s="165"/>
      <c r="OWC48" s="159"/>
      <c r="OWD48" s="165"/>
      <c r="OWE48" s="159"/>
      <c r="OWF48" s="165"/>
      <c r="OWG48" s="159"/>
      <c r="OWH48" s="165"/>
      <c r="OWI48" s="159"/>
      <c r="OWJ48" s="165"/>
      <c r="OWK48" s="159"/>
      <c r="OWL48" s="165"/>
      <c r="OWM48" s="159"/>
      <c r="OWN48" s="165"/>
      <c r="OWO48" s="159"/>
      <c r="OWP48" s="165"/>
      <c r="OWQ48" s="159"/>
      <c r="OWR48" s="165"/>
      <c r="OWS48" s="159"/>
      <c r="OWT48" s="165"/>
      <c r="OWU48" s="159"/>
      <c r="OWV48" s="165"/>
      <c r="OWW48" s="159"/>
      <c r="OWX48" s="165"/>
      <c r="OWY48" s="159"/>
      <c r="OWZ48" s="165"/>
      <c r="OXA48" s="159"/>
      <c r="OXB48" s="165"/>
      <c r="OXC48" s="159"/>
      <c r="OXD48" s="165"/>
      <c r="OXE48" s="159"/>
      <c r="OXF48" s="165"/>
      <c r="OXG48" s="159"/>
      <c r="OXH48" s="165"/>
      <c r="OXI48" s="159"/>
      <c r="OXJ48" s="165"/>
      <c r="OXK48" s="159"/>
      <c r="OXL48" s="165"/>
      <c r="OXM48" s="159"/>
      <c r="OXN48" s="165"/>
      <c r="OXO48" s="159"/>
      <c r="OXP48" s="165"/>
      <c r="OXQ48" s="159"/>
      <c r="OXR48" s="165"/>
      <c r="OXS48" s="159"/>
      <c r="OXT48" s="165"/>
      <c r="OXU48" s="159"/>
      <c r="OXV48" s="165"/>
      <c r="OXW48" s="159"/>
      <c r="OXX48" s="165"/>
      <c r="OXY48" s="159"/>
      <c r="OXZ48" s="165"/>
      <c r="OYA48" s="159"/>
      <c r="OYB48" s="165"/>
      <c r="OYC48" s="159"/>
      <c r="OYD48" s="165"/>
      <c r="OYE48" s="159"/>
      <c r="OYF48" s="165"/>
      <c r="OYG48" s="159"/>
      <c r="OYH48" s="165"/>
      <c r="OYI48" s="159"/>
      <c r="OYJ48" s="165"/>
      <c r="OYK48" s="159"/>
      <c r="OYL48" s="165"/>
      <c r="OYM48" s="159"/>
      <c r="OYN48" s="165"/>
      <c r="OYO48" s="159"/>
      <c r="OYP48" s="165"/>
      <c r="OYQ48" s="159"/>
      <c r="OYR48" s="165"/>
      <c r="OYS48" s="159"/>
      <c r="OYT48" s="165"/>
      <c r="OYU48" s="159"/>
      <c r="OYV48" s="165"/>
      <c r="OYW48" s="159"/>
      <c r="OYX48" s="165"/>
      <c r="OYY48" s="159"/>
      <c r="OYZ48" s="165"/>
      <c r="OZA48" s="159"/>
      <c r="OZB48" s="165"/>
      <c r="OZC48" s="159"/>
      <c r="OZD48" s="165"/>
      <c r="OZE48" s="159"/>
      <c r="OZF48" s="165"/>
      <c r="OZG48" s="159"/>
      <c r="OZH48" s="165"/>
      <c r="OZI48" s="159"/>
      <c r="OZJ48" s="165"/>
      <c r="OZK48" s="159"/>
      <c r="OZL48" s="165"/>
      <c r="OZM48" s="159"/>
      <c r="OZN48" s="165"/>
      <c r="OZO48" s="159"/>
      <c r="OZP48" s="165"/>
      <c r="OZQ48" s="159"/>
      <c r="OZR48" s="165"/>
      <c r="OZS48" s="159"/>
      <c r="OZT48" s="165"/>
      <c r="OZU48" s="159"/>
      <c r="OZV48" s="165"/>
      <c r="OZW48" s="159"/>
      <c r="OZX48" s="165"/>
      <c r="OZY48" s="159"/>
      <c r="OZZ48" s="165"/>
      <c r="PAA48" s="159"/>
      <c r="PAB48" s="165"/>
      <c r="PAC48" s="159"/>
      <c r="PAD48" s="165"/>
      <c r="PAE48" s="159"/>
      <c r="PAF48" s="165"/>
      <c r="PAG48" s="159"/>
      <c r="PAH48" s="165"/>
      <c r="PAI48" s="159"/>
      <c r="PAJ48" s="165"/>
      <c r="PAK48" s="159"/>
      <c r="PAL48" s="165"/>
      <c r="PAM48" s="159"/>
      <c r="PAN48" s="165"/>
      <c r="PAO48" s="159"/>
      <c r="PAP48" s="165"/>
      <c r="PAQ48" s="159"/>
      <c r="PAR48" s="165"/>
      <c r="PAS48" s="159"/>
      <c r="PAT48" s="165"/>
      <c r="PAU48" s="159"/>
      <c r="PAV48" s="165"/>
      <c r="PAW48" s="159"/>
      <c r="PAX48" s="165"/>
      <c r="PAY48" s="159"/>
      <c r="PAZ48" s="165"/>
      <c r="PBA48" s="159"/>
      <c r="PBB48" s="165"/>
      <c r="PBC48" s="159"/>
      <c r="PBD48" s="165"/>
      <c r="PBE48" s="159"/>
      <c r="PBF48" s="165"/>
      <c r="PBG48" s="159"/>
      <c r="PBH48" s="165"/>
      <c r="PBI48" s="159"/>
      <c r="PBJ48" s="165"/>
      <c r="PBK48" s="159"/>
      <c r="PBL48" s="165"/>
      <c r="PBM48" s="159"/>
      <c r="PBN48" s="165"/>
      <c r="PBO48" s="159"/>
      <c r="PBP48" s="165"/>
      <c r="PBQ48" s="159"/>
      <c r="PBR48" s="165"/>
      <c r="PBS48" s="159"/>
      <c r="PBT48" s="165"/>
      <c r="PBU48" s="159"/>
      <c r="PBV48" s="165"/>
      <c r="PBW48" s="159"/>
      <c r="PBX48" s="165"/>
      <c r="PBY48" s="159"/>
      <c r="PBZ48" s="165"/>
      <c r="PCA48" s="159"/>
      <c r="PCB48" s="165"/>
      <c r="PCC48" s="159"/>
      <c r="PCD48" s="165"/>
      <c r="PCE48" s="159"/>
      <c r="PCF48" s="165"/>
      <c r="PCG48" s="159"/>
      <c r="PCH48" s="165"/>
      <c r="PCI48" s="159"/>
      <c r="PCJ48" s="165"/>
      <c r="PCK48" s="159"/>
      <c r="PCL48" s="165"/>
      <c r="PCM48" s="159"/>
      <c r="PCN48" s="165"/>
      <c r="PCO48" s="159"/>
      <c r="PCP48" s="165"/>
      <c r="PCQ48" s="159"/>
      <c r="PCR48" s="165"/>
      <c r="PCS48" s="159"/>
      <c r="PCT48" s="165"/>
      <c r="PCU48" s="159"/>
      <c r="PCV48" s="165"/>
      <c r="PCW48" s="159"/>
      <c r="PCX48" s="165"/>
      <c r="PCY48" s="159"/>
      <c r="PCZ48" s="165"/>
      <c r="PDA48" s="159"/>
      <c r="PDB48" s="165"/>
      <c r="PDC48" s="159"/>
      <c r="PDD48" s="165"/>
      <c r="PDE48" s="159"/>
      <c r="PDF48" s="165"/>
      <c r="PDG48" s="159"/>
      <c r="PDH48" s="165"/>
      <c r="PDI48" s="159"/>
      <c r="PDJ48" s="165"/>
      <c r="PDK48" s="159"/>
      <c r="PDL48" s="165"/>
      <c r="PDM48" s="159"/>
      <c r="PDN48" s="165"/>
      <c r="PDO48" s="159"/>
      <c r="PDP48" s="165"/>
      <c r="PDQ48" s="159"/>
      <c r="PDR48" s="165"/>
      <c r="PDS48" s="159"/>
      <c r="PDT48" s="165"/>
      <c r="PDU48" s="159"/>
      <c r="PDV48" s="165"/>
      <c r="PDW48" s="159"/>
      <c r="PDX48" s="165"/>
      <c r="PDY48" s="159"/>
      <c r="PDZ48" s="165"/>
      <c r="PEA48" s="159"/>
      <c r="PEB48" s="165"/>
      <c r="PEC48" s="159"/>
      <c r="PED48" s="165"/>
      <c r="PEE48" s="159"/>
      <c r="PEF48" s="165"/>
      <c r="PEG48" s="159"/>
      <c r="PEH48" s="165"/>
      <c r="PEI48" s="159"/>
      <c r="PEJ48" s="165"/>
      <c r="PEK48" s="159"/>
      <c r="PEL48" s="165"/>
      <c r="PEM48" s="159"/>
      <c r="PEN48" s="165"/>
      <c r="PEO48" s="159"/>
      <c r="PEP48" s="165"/>
      <c r="PEQ48" s="159"/>
      <c r="PER48" s="165"/>
      <c r="PES48" s="159"/>
      <c r="PET48" s="165"/>
      <c r="PEU48" s="159"/>
      <c r="PEV48" s="165"/>
      <c r="PEW48" s="159"/>
      <c r="PEX48" s="165"/>
      <c r="PEY48" s="159"/>
      <c r="PEZ48" s="165"/>
      <c r="PFA48" s="159"/>
      <c r="PFB48" s="165"/>
      <c r="PFC48" s="159"/>
      <c r="PFD48" s="165"/>
      <c r="PFE48" s="159"/>
      <c r="PFF48" s="165"/>
      <c r="PFG48" s="159"/>
      <c r="PFH48" s="165"/>
      <c r="PFI48" s="159"/>
      <c r="PFJ48" s="165"/>
      <c r="PFK48" s="159"/>
      <c r="PFL48" s="165"/>
      <c r="PFM48" s="159"/>
      <c r="PFN48" s="165"/>
      <c r="PFO48" s="159"/>
      <c r="PFP48" s="165"/>
      <c r="PFQ48" s="159"/>
      <c r="PFR48" s="165"/>
      <c r="PFS48" s="159"/>
      <c r="PFT48" s="165"/>
      <c r="PFU48" s="159"/>
      <c r="PFV48" s="165"/>
      <c r="PFW48" s="159"/>
      <c r="PFX48" s="165"/>
      <c r="PFY48" s="159"/>
      <c r="PFZ48" s="165"/>
      <c r="PGA48" s="159"/>
      <c r="PGB48" s="165"/>
      <c r="PGC48" s="159"/>
      <c r="PGD48" s="165"/>
      <c r="PGE48" s="159"/>
      <c r="PGF48" s="165"/>
      <c r="PGG48" s="159"/>
      <c r="PGH48" s="165"/>
      <c r="PGI48" s="159"/>
      <c r="PGJ48" s="165"/>
      <c r="PGK48" s="159"/>
      <c r="PGL48" s="165"/>
      <c r="PGM48" s="159"/>
      <c r="PGN48" s="165"/>
      <c r="PGO48" s="159"/>
      <c r="PGP48" s="165"/>
      <c r="PGQ48" s="159"/>
      <c r="PGR48" s="165"/>
      <c r="PGS48" s="159"/>
      <c r="PGT48" s="165"/>
      <c r="PGU48" s="159"/>
      <c r="PGV48" s="165"/>
      <c r="PGW48" s="159"/>
      <c r="PGX48" s="165"/>
      <c r="PGY48" s="159"/>
      <c r="PGZ48" s="165"/>
      <c r="PHA48" s="159"/>
      <c r="PHB48" s="165"/>
      <c r="PHC48" s="159"/>
      <c r="PHD48" s="165"/>
      <c r="PHE48" s="159"/>
      <c r="PHF48" s="165"/>
      <c r="PHG48" s="159"/>
      <c r="PHH48" s="165"/>
      <c r="PHI48" s="159"/>
      <c r="PHJ48" s="165"/>
      <c r="PHK48" s="159"/>
      <c r="PHL48" s="165"/>
      <c r="PHM48" s="159"/>
      <c r="PHN48" s="165"/>
      <c r="PHO48" s="159"/>
      <c r="PHP48" s="165"/>
      <c r="PHQ48" s="159"/>
      <c r="PHR48" s="165"/>
      <c r="PHS48" s="159"/>
      <c r="PHT48" s="165"/>
      <c r="PHU48" s="159"/>
      <c r="PHV48" s="165"/>
      <c r="PHW48" s="159"/>
      <c r="PHX48" s="165"/>
      <c r="PHY48" s="159"/>
      <c r="PHZ48" s="165"/>
      <c r="PIA48" s="159"/>
      <c r="PIB48" s="165"/>
      <c r="PIC48" s="159"/>
      <c r="PID48" s="165"/>
      <c r="PIE48" s="159"/>
      <c r="PIF48" s="165"/>
      <c r="PIG48" s="159"/>
      <c r="PIH48" s="165"/>
      <c r="PII48" s="159"/>
      <c r="PIJ48" s="165"/>
      <c r="PIK48" s="159"/>
      <c r="PIL48" s="165"/>
      <c r="PIM48" s="159"/>
      <c r="PIN48" s="165"/>
      <c r="PIO48" s="159"/>
      <c r="PIP48" s="165"/>
      <c r="PIQ48" s="159"/>
      <c r="PIR48" s="165"/>
      <c r="PIS48" s="159"/>
      <c r="PIT48" s="165"/>
      <c r="PIU48" s="159"/>
      <c r="PIV48" s="165"/>
      <c r="PIW48" s="159"/>
      <c r="PIX48" s="165"/>
      <c r="PIY48" s="159"/>
      <c r="PIZ48" s="165"/>
      <c r="PJA48" s="159"/>
      <c r="PJB48" s="165"/>
      <c r="PJC48" s="159"/>
      <c r="PJD48" s="165"/>
      <c r="PJE48" s="159"/>
      <c r="PJF48" s="165"/>
      <c r="PJG48" s="159"/>
      <c r="PJH48" s="165"/>
      <c r="PJI48" s="159"/>
      <c r="PJJ48" s="165"/>
      <c r="PJK48" s="159"/>
      <c r="PJL48" s="165"/>
      <c r="PJM48" s="159"/>
      <c r="PJN48" s="165"/>
      <c r="PJO48" s="159"/>
      <c r="PJP48" s="165"/>
      <c r="PJQ48" s="159"/>
      <c r="PJR48" s="165"/>
      <c r="PJS48" s="159"/>
      <c r="PJT48" s="165"/>
      <c r="PJU48" s="159"/>
      <c r="PJV48" s="165"/>
      <c r="PJW48" s="159"/>
      <c r="PJX48" s="165"/>
      <c r="PJY48" s="159"/>
      <c r="PJZ48" s="165"/>
      <c r="PKA48" s="159"/>
      <c r="PKB48" s="165"/>
      <c r="PKC48" s="159"/>
      <c r="PKD48" s="165"/>
      <c r="PKE48" s="159"/>
      <c r="PKF48" s="165"/>
      <c r="PKG48" s="159"/>
      <c r="PKH48" s="165"/>
      <c r="PKI48" s="159"/>
      <c r="PKJ48" s="165"/>
      <c r="PKK48" s="159"/>
      <c r="PKL48" s="165"/>
      <c r="PKM48" s="159"/>
      <c r="PKN48" s="165"/>
      <c r="PKO48" s="159"/>
      <c r="PKP48" s="165"/>
      <c r="PKQ48" s="159"/>
      <c r="PKR48" s="165"/>
      <c r="PKS48" s="159"/>
      <c r="PKT48" s="165"/>
      <c r="PKU48" s="159"/>
      <c r="PKV48" s="165"/>
      <c r="PKW48" s="159"/>
      <c r="PKX48" s="165"/>
      <c r="PKY48" s="159"/>
      <c r="PKZ48" s="165"/>
      <c r="PLA48" s="159"/>
      <c r="PLB48" s="165"/>
      <c r="PLC48" s="159"/>
      <c r="PLD48" s="165"/>
      <c r="PLE48" s="159"/>
      <c r="PLF48" s="165"/>
      <c r="PLG48" s="159"/>
      <c r="PLH48" s="165"/>
      <c r="PLI48" s="159"/>
      <c r="PLJ48" s="165"/>
      <c r="PLK48" s="159"/>
      <c r="PLL48" s="165"/>
      <c r="PLM48" s="159"/>
      <c r="PLN48" s="165"/>
      <c r="PLO48" s="159"/>
      <c r="PLP48" s="165"/>
      <c r="PLQ48" s="159"/>
      <c r="PLR48" s="165"/>
      <c r="PLS48" s="159"/>
      <c r="PLT48" s="165"/>
      <c r="PLU48" s="159"/>
      <c r="PLV48" s="165"/>
      <c r="PLW48" s="159"/>
      <c r="PLX48" s="165"/>
      <c r="PLY48" s="159"/>
      <c r="PLZ48" s="165"/>
      <c r="PMA48" s="159"/>
      <c r="PMB48" s="165"/>
      <c r="PMC48" s="159"/>
      <c r="PMD48" s="165"/>
      <c r="PME48" s="159"/>
      <c r="PMF48" s="165"/>
      <c r="PMG48" s="159"/>
      <c r="PMH48" s="165"/>
      <c r="PMI48" s="159"/>
      <c r="PMJ48" s="165"/>
      <c r="PMK48" s="159"/>
      <c r="PML48" s="165"/>
      <c r="PMM48" s="159"/>
      <c r="PMN48" s="165"/>
      <c r="PMO48" s="159"/>
      <c r="PMP48" s="165"/>
      <c r="PMQ48" s="159"/>
      <c r="PMR48" s="165"/>
      <c r="PMS48" s="159"/>
      <c r="PMT48" s="165"/>
      <c r="PMU48" s="159"/>
      <c r="PMV48" s="165"/>
      <c r="PMW48" s="159"/>
      <c r="PMX48" s="165"/>
      <c r="PMY48" s="159"/>
      <c r="PMZ48" s="165"/>
      <c r="PNA48" s="159"/>
      <c r="PNB48" s="165"/>
      <c r="PNC48" s="159"/>
      <c r="PND48" s="165"/>
      <c r="PNE48" s="159"/>
      <c r="PNF48" s="165"/>
      <c r="PNG48" s="159"/>
      <c r="PNH48" s="165"/>
      <c r="PNI48" s="159"/>
      <c r="PNJ48" s="165"/>
      <c r="PNK48" s="159"/>
      <c r="PNL48" s="165"/>
      <c r="PNM48" s="159"/>
      <c r="PNN48" s="165"/>
      <c r="PNO48" s="159"/>
      <c r="PNP48" s="165"/>
      <c r="PNQ48" s="159"/>
      <c r="PNR48" s="165"/>
      <c r="PNS48" s="159"/>
      <c r="PNT48" s="165"/>
      <c r="PNU48" s="159"/>
      <c r="PNV48" s="165"/>
      <c r="PNW48" s="159"/>
      <c r="PNX48" s="165"/>
      <c r="PNY48" s="159"/>
      <c r="PNZ48" s="165"/>
      <c r="POA48" s="159"/>
      <c r="POB48" s="165"/>
      <c r="POC48" s="159"/>
      <c r="POD48" s="165"/>
      <c r="POE48" s="159"/>
      <c r="POF48" s="165"/>
      <c r="POG48" s="159"/>
      <c r="POH48" s="165"/>
      <c r="POI48" s="159"/>
      <c r="POJ48" s="165"/>
      <c r="POK48" s="159"/>
      <c r="POL48" s="165"/>
      <c r="POM48" s="159"/>
      <c r="PON48" s="165"/>
      <c r="POO48" s="159"/>
      <c r="POP48" s="165"/>
      <c r="POQ48" s="159"/>
      <c r="POR48" s="165"/>
      <c r="POS48" s="159"/>
      <c r="POT48" s="165"/>
      <c r="POU48" s="159"/>
      <c r="POV48" s="165"/>
      <c r="POW48" s="159"/>
      <c r="POX48" s="165"/>
      <c r="POY48" s="159"/>
      <c r="POZ48" s="165"/>
      <c r="PPA48" s="159"/>
      <c r="PPB48" s="165"/>
      <c r="PPC48" s="159"/>
      <c r="PPD48" s="165"/>
      <c r="PPE48" s="159"/>
      <c r="PPF48" s="165"/>
      <c r="PPG48" s="159"/>
      <c r="PPH48" s="165"/>
      <c r="PPI48" s="159"/>
      <c r="PPJ48" s="165"/>
      <c r="PPK48" s="159"/>
      <c r="PPL48" s="165"/>
      <c r="PPM48" s="159"/>
      <c r="PPN48" s="165"/>
      <c r="PPO48" s="159"/>
      <c r="PPP48" s="165"/>
      <c r="PPQ48" s="159"/>
      <c r="PPR48" s="165"/>
      <c r="PPS48" s="159"/>
      <c r="PPT48" s="165"/>
      <c r="PPU48" s="159"/>
      <c r="PPV48" s="165"/>
      <c r="PPW48" s="159"/>
      <c r="PPX48" s="165"/>
      <c r="PPY48" s="159"/>
      <c r="PPZ48" s="165"/>
      <c r="PQA48" s="159"/>
      <c r="PQB48" s="165"/>
      <c r="PQC48" s="159"/>
      <c r="PQD48" s="165"/>
      <c r="PQE48" s="159"/>
      <c r="PQF48" s="165"/>
      <c r="PQG48" s="159"/>
      <c r="PQH48" s="165"/>
      <c r="PQI48" s="159"/>
      <c r="PQJ48" s="165"/>
      <c r="PQK48" s="159"/>
      <c r="PQL48" s="165"/>
      <c r="PQM48" s="159"/>
      <c r="PQN48" s="165"/>
      <c r="PQO48" s="159"/>
      <c r="PQP48" s="165"/>
      <c r="PQQ48" s="159"/>
      <c r="PQR48" s="165"/>
      <c r="PQS48" s="159"/>
      <c r="PQT48" s="165"/>
      <c r="PQU48" s="159"/>
      <c r="PQV48" s="165"/>
      <c r="PQW48" s="159"/>
      <c r="PQX48" s="165"/>
      <c r="PQY48" s="159"/>
      <c r="PQZ48" s="165"/>
      <c r="PRA48" s="159"/>
      <c r="PRB48" s="165"/>
      <c r="PRC48" s="159"/>
      <c r="PRD48" s="165"/>
      <c r="PRE48" s="159"/>
      <c r="PRF48" s="165"/>
      <c r="PRG48" s="159"/>
      <c r="PRH48" s="165"/>
      <c r="PRI48" s="159"/>
      <c r="PRJ48" s="165"/>
      <c r="PRK48" s="159"/>
      <c r="PRL48" s="165"/>
      <c r="PRM48" s="159"/>
      <c r="PRN48" s="165"/>
      <c r="PRO48" s="159"/>
      <c r="PRP48" s="165"/>
      <c r="PRQ48" s="159"/>
      <c r="PRR48" s="165"/>
      <c r="PRS48" s="159"/>
      <c r="PRT48" s="165"/>
      <c r="PRU48" s="159"/>
      <c r="PRV48" s="165"/>
      <c r="PRW48" s="159"/>
      <c r="PRX48" s="165"/>
      <c r="PRY48" s="159"/>
      <c r="PRZ48" s="165"/>
      <c r="PSA48" s="159"/>
      <c r="PSB48" s="165"/>
      <c r="PSC48" s="159"/>
      <c r="PSD48" s="165"/>
      <c r="PSE48" s="159"/>
      <c r="PSF48" s="165"/>
      <c r="PSG48" s="159"/>
      <c r="PSH48" s="165"/>
      <c r="PSI48" s="159"/>
      <c r="PSJ48" s="165"/>
      <c r="PSK48" s="159"/>
      <c r="PSL48" s="165"/>
      <c r="PSM48" s="159"/>
      <c r="PSN48" s="165"/>
      <c r="PSO48" s="159"/>
      <c r="PSP48" s="165"/>
      <c r="PSQ48" s="159"/>
      <c r="PSR48" s="165"/>
      <c r="PSS48" s="159"/>
      <c r="PST48" s="165"/>
      <c r="PSU48" s="159"/>
      <c r="PSV48" s="165"/>
      <c r="PSW48" s="159"/>
      <c r="PSX48" s="165"/>
      <c r="PSY48" s="159"/>
      <c r="PSZ48" s="165"/>
      <c r="PTA48" s="159"/>
      <c r="PTB48" s="165"/>
      <c r="PTC48" s="159"/>
      <c r="PTD48" s="165"/>
      <c r="PTE48" s="159"/>
      <c r="PTF48" s="165"/>
      <c r="PTG48" s="159"/>
      <c r="PTH48" s="165"/>
      <c r="PTI48" s="159"/>
      <c r="PTJ48" s="165"/>
      <c r="PTK48" s="159"/>
      <c r="PTL48" s="165"/>
      <c r="PTM48" s="159"/>
      <c r="PTN48" s="165"/>
      <c r="PTO48" s="159"/>
      <c r="PTP48" s="165"/>
      <c r="PTQ48" s="159"/>
      <c r="PTR48" s="165"/>
      <c r="PTS48" s="159"/>
      <c r="PTT48" s="165"/>
      <c r="PTU48" s="159"/>
      <c r="PTV48" s="165"/>
      <c r="PTW48" s="159"/>
      <c r="PTX48" s="165"/>
      <c r="PTY48" s="159"/>
      <c r="PTZ48" s="165"/>
      <c r="PUA48" s="159"/>
      <c r="PUB48" s="165"/>
      <c r="PUC48" s="159"/>
      <c r="PUD48" s="165"/>
      <c r="PUE48" s="159"/>
      <c r="PUF48" s="165"/>
      <c r="PUG48" s="159"/>
      <c r="PUH48" s="165"/>
      <c r="PUI48" s="159"/>
      <c r="PUJ48" s="165"/>
      <c r="PUK48" s="159"/>
      <c r="PUL48" s="165"/>
      <c r="PUM48" s="159"/>
      <c r="PUN48" s="165"/>
      <c r="PUO48" s="159"/>
      <c r="PUP48" s="165"/>
      <c r="PUQ48" s="159"/>
      <c r="PUR48" s="165"/>
      <c r="PUS48" s="159"/>
      <c r="PUT48" s="165"/>
      <c r="PUU48" s="159"/>
      <c r="PUV48" s="165"/>
      <c r="PUW48" s="159"/>
      <c r="PUX48" s="165"/>
      <c r="PUY48" s="159"/>
      <c r="PUZ48" s="165"/>
      <c r="PVA48" s="159"/>
      <c r="PVB48" s="165"/>
      <c r="PVC48" s="159"/>
      <c r="PVD48" s="165"/>
      <c r="PVE48" s="159"/>
      <c r="PVF48" s="165"/>
      <c r="PVG48" s="159"/>
      <c r="PVH48" s="165"/>
      <c r="PVI48" s="159"/>
      <c r="PVJ48" s="165"/>
      <c r="PVK48" s="159"/>
      <c r="PVL48" s="165"/>
      <c r="PVM48" s="159"/>
      <c r="PVN48" s="165"/>
      <c r="PVO48" s="159"/>
      <c r="PVP48" s="165"/>
      <c r="PVQ48" s="159"/>
      <c r="PVR48" s="165"/>
      <c r="PVS48" s="159"/>
      <c r="PVT48" s="165"/>
      <c r="PVU48" s="159"/>
      <c r="PVV48" s="165"/>
      <c r="PVW48" s="159"/>
      <c r="PVX48" s="165"/>
      <c r="PVY48" s="159"/>
      <c r="PVZ48" s="165"/>
      <c r="PWA48" s="159"/>
      <c r="PWB48" s="165"/>
      <c r="PWC48" s="159"/>
      <c r="PWD48" s="165"/>
      <c r="PWE48" s="159"/>
      <c r="PWF48" s="165"/>
      <c r="PWG48" s="159"/>
      <c r="PWH48" s="165"/>
      <c r="PWI48" s="159"/>
      <c r="PWJ48" s="165"/>
      <c r="PWK48" s="159"/>
      <c r="PWL48" s="165"/>
      <c r="PWM48" s="159"/>
      <c r="PWN48" s="165"/>
      <c r="PWO48" s="159"/>
      <c r="PWP48" s="165"/>
      <c r="PWQ48" s="159"/>
      <c r="PWR48" s="165"/>
      <c r="PWS48" s="159"/>
      <c r="PWT48" s="165"/>
      <c r="PWU48" s="159"/>
      <c r="PWV48" s="165"/>
      <c r="PWW48" s="159"/>
      <c r="PWX48" s="165"/>
      <c r="PWY48" s="159"/>
      <c r="PWZ48" s="165"/>
      <c r="PXA48" s="159"/>
      <c r="PXB48" s="165"/>
      <c r="PXC48" s="159"/>
      <c r="PXD48" s="165"/>
      <c r="PXE48" s="159"/>
      <c r="PXF48" s="165"/>
      <c r="PXG48" s="159"/>
      <c r="PXH48" s="165"/>
      <c r="PXI48" s="159"/>
      <c r="PXJ48" s="165"/>
      <c r="PXK48" s="159"/>
      <c r="PXL48" s="165"/>
      <c r="PXM48" s="159"/>
      <c r="PXN48" s="165"/>
      <c r="PXO48" s="159"/>
      <c r="PXP48" s="165"/>
      <c r="PXQ48" s="159"/>
      <c r="PXR48" s="165"/>
      <c r="PXS48" s="159"/>
      <c r="PXT48" s="165"/>
      <c r="PXU48" s="159"/>
      <c r="PXV48" s="165"/>
      <c r="PXW48" s="159"/>
      <c r="PXX48" s="165"/>
      <c r="PXY48" s="159"/>
      <c r="PXZ48" s="165"/>
      <c r="PYA48" s="159"/>
      <c r="PYB48" s="165"/>
      <c r="PYC48" s="159"/>
      <c r="PYD48" s="165"/>
      <c r="PYE48" s="159"/>
      <c r="PYF48" s="165"/>
      <c r="PYG48" s="159"/>
      <c r="PYH48" s="165"/>
      <c r="PYI48" s="159"/>
      <c r="PYJ48" s="165"/>
      <c r="PYK48" s="159"/>
      <c r="PYL48" s="165"/>
      <c r="PYM48" s="159"/>
      <c r="PYN48" s="165"/>
      <c r="PYO48" s="159"/>
      <c r="PYP48" s="165"/>
      <c r="PYQ48" s="159"/>
      <c r="PYR48" s="165"/>
      <c r="PYS48" s="159"/>
      <c r="PYT48" s="165"/>
      <c r="PYU48" s="159"/>
      <c r="PYV48" s="165"/>
      <c r="PYW48" s="159"/>
      <c r="PYX48" s="165"/>
      <c r="PYY48" s="159"/>
      <c r="PYZ48" s="165"/>
      <c r="PZA48" s="159"/>
      <c r="PZB48" s="165"/>
      <c r="PZC48" s="159"/>
      <c r="PZD48" s="165"/>
      <c r="PZE48" s="159"/>
      <c r="PZF48" s="165"/>
      <c r="PZG48" s="159"/>
      <c r="PZH48" s="165"/>
      <c r="PZI48" s="159"/>
      <c r="PZJ48" s="165"/>
      <c r="PZK48" s="159"/>
      <c r="PZL48" s="165"/>
      <c r="PZM48" s="159"/>
      <c r="PZN48" s="165"/>
      <c r="PZO48" s="159"/>
      <c r="PZP48" s="165"/>
      <c r="PZQ48" s="159"/>
      <c r="PZR48" s="165"/>
      <c r="PZS48" s="159"/>
      <c r="PZT48" s="165"/>
      <c r="PZU48" s="159"/>
      <c r="PZV48" s="165"/>
      <c r="PZW48" s="159"/>
      <c r="PZX48" s="165"/>
      <c r="PZY48" s="159"/>
      <c r="PZZ48" s="165"/>
      <c r="QAA48" s="159"/>
      <c r="QAB48" s="165"/>
      <c r="QAC48" s="159"/>
      <c r="QAD48" s="165"/>
      <c r="QAE48" s="159"/>
      <c r="QAF48" s="165"/>
      <c r="QAG48" s="159"/>
      <c r="QAH48" s="165"/>
      <c r="QAI48" s="159"/>
      <c r="QAJ48" s="165"/>
      <c r="QAK48" s="159"/>
      <c r="QAL48" s="165"/>
      <c r="QAM48" s="159"/>
      <c r="QAN48" s="165"/>
      <c r="QAO48" s="159"/>
      <c r="QAP48" s="165"/>
      <c r="QAQ48" s="159"/>
      <c r="QAR48" s="165"/>
      <c r="QAS48" s="159"/>
      <c r="QAT48" s="165"/>
      <c r="QAU48" s="159"/>
      <c r="QAV48" s="165"/>
      <c r="QAW48" s="159"/>
      <c r="QAX48" s="165"/>
      <c r="QAY48" s="159"/>
      <c r="QAZ48" s="165"/>
      <c r="QBA48" s="159"/>
      <c r="QBB48" s="165"/>
      <c r="QBC48" s="159"/>
      <c r="QBD48" s="165"/>
      <c r="QBE48" s="159"/>
      <c r="QBF48" s="165"/>
      <c r="QBG48" s="159"/>
      <c r="QBH48" s="165"/>
      <c r="QBI48" s="159"/>
      <c r="QBJ48" s="165"/>
      <c r="QBK48" s="159"/>
      <c r="QBL48" s="165"/>
      <c r="QBM48" s="159"/>
      <c r="QBN48" s="165"/>
      <c r="QBO48" s="159"/>
      <c r="QBP48" s="165"/>
      <c r="QBQ48" s="159"/>
      <c r="QBR48" s="165"/>
      <c r="QBS48" s="159"/>
      <c r="QBT48" s="165"/>
      <c r="QBU48" s="159"/>
      <c r="QBV48" s="165"/>
      <c r="QBW48" s="159"/>
      <c r="QBX48" s="165"/>
      <c r="QBY48" s="159"/>
      <c r="QBZ48" s="165"/>
      <c r="QCA48" s="159"/>
      <c r="QCB48" s="165"/>
      <c r="QCC48" s="159"/>
      <c r="QCD48" s="165"/>
      <c r="QCE48" s="159"/>
      <c r="QCF48" s="165"/>
      <c r="QCG48" s="159"/>
      <c r="QCH48" s="165"/>
      <c r="QCI48" s="159"/>
      <c r="QCJ48" s="165"/>
      <c r="QCK48" s="159"/>
      <c r="QCL48" s="165"/>
      <c r="QCM48" s="159"/>
      <c r="QCN48" s="165"/>
      <c r="QCO48" s="159"/>
      <c r="QCP48" s="165"/>
      <c r="QCQ48" s="159"/>
      <c r="QCR48" s="165"/>
      <c r="QCS48" s="159"/>
      <c r="QCT48" s="165"/>
      <c r="QCU48" s="159"/>
      <c r="QCV48" s="165"/>
      <c r="QCW48" s="159"/>
      <c r="QCX48" s="165"/>
      <c r="QCY48" s="159"/>
      <c r="QCZ48" s="165"/>
      <c r="QDA48" s="159"/>
      <c r="QDB48" s="165"/>
      <c r="QDC48" s="159"/>
      <c r="QDD48" s="165"/>
      <c r="QDE48" s="159"/>
      <c r="QDF48" s="165"/>
      <c r="QDG48" s="159"/>
      <c r="QDH48" s="165"/>
      <c r="QDI48" s="159"/>
      <c r="QDJ48" s="165"/>
      <c r="QDK48" s="159"/>
      <c r="QDL48" s="165"/>
      <c r="QDM48" s="159"/>
      <c r="QDN48" s="165"/>
      <c r="QDO48" s="159"/>
      <c r="QDP48" s="165"/>
      <c r="QDQ48" s="159"/>
      <c r="QDR48" s="165"/>
      <c r="QDS48" s="159"/>
      <c r="QDT48" s="165"/>
      <c r="QDU48" s="159"/>
      <c r="QDV48" s="165"/>
      <c r="QDW48" s="159"/>
      <c r="QDX48" s="165"/>
      <c r="QDY48" s="159"/>
      <c r="QDZ48" s="165"/>
      <c r="QEA48" s="159"/>
      <c r="QEB48" s="165"/>
      <c r="QEC48" s="159"/>
      <c r="QED48" s="165"/>
      <c r="QEE48" s="159"/>
      <c r="QEF48" s="165"/>
      <c r="QEG48" s="159"/>
      <c r="QEH48" s="165"/>
      <c r="QEI48" s="159"/>
      <c r="QEJ48" s="165"/>
      <c r="QEK48" s="159"/>
      <c r="QEL48" s="165"/>
      <c r="QEM48" s="159"/>
      <c r="QEN48" s="165"/>
      <c r="QEO48" s="159"/>
      <c r="QEP48" s="165"/>
      <c r="QEQ48" s="159"/>
      <c r="QER48" s="165"/>
      <c r="QES48" s="159"/>
      <c r="QET48" s="165"/>
      <c r="QEU48" s="159"/>
      <c r="QEV48" s="165"/>
      <c r="QEW48" s="159"/>
      <c r="QEX48" s="165"/>
      <c r="QEY48" s="159"/>
      <c r="QEZ48" s="165"/>
      <c r="QFA48" s="159"/>
      <c r="QFB48" s="165"/>
      <c r="QFC48" s="159"/>
      <c r="QFD48" s="165"/>
      <c r="QFE48" s="159"/>
      <c r="QFF48" s="165"/>
      <c r="QFG48" s="159"/>
      <c r="QFH48" s="165"/>
      <c r="QFI48" s="159"/>
      <c r="QFJ48" s="165"/>
      <c r="QFK48" s="159"/>
      <c r="QFL48" s="165"/>
      <c r="QFM48" s="159"/>
      <c r="QFN48" s="165"/>
      <c r="QFO48" s="159"/>
      <c r="QFP48" s="165"/>
      <c r="QFQ48" s="159"/>
      <c r="QFR48" s="165"/>
      <c r="QFS48" s="159"/>
      <c r="QFT48" s="165"/>
      <c r="QFU48" s="159"/>
      <c r="QFV48" s="165"/>
      <c r="QFW48" s="159"/>
      <c r="QFX48" s="165"/>
      <c r="QFY48" s="159"/>
      <c r="QFZ48" s="165"/>
      <c r="QGA48" s="159"/>
      <c r="QGB48" s="165"/>
      <c r="QGC48" s="159"/>
      <c r="QGD48" s="165"/>
      <c r="QGE48" s="159"/>
      <c r="QGF48" s="165"/>
      <c r="QGG48" s="159"/>
      <c r="QGH48" s="165"/>
      <c r="QGI48" s="159"/>
      <c r="QGJ48" s="165"/>
      <c r="QGK48" s="159"/>
      <c r="QGL48" s="165"/>
      <c r="QGM48" s="159"/>
      <c r="QGN48" s="165"/>
      <c r="QGO48" s="159"/>
      <c r="QGP48" s="165"/>
      <c r="QGQ48" s="159"/>
      <c r="QGR48" s="165"/>
      <c r="QGS48" s="159"/>
      <c r="QGT48" s="165"/>
      <c r="QGU48" s="159"/>
      <c r="QGV48" s="165"/>
      <c r="QGW48" s="159"/>
      <c r="QGX48" s="165"/>
      <c r="QGY48" s="159"/>
      <c r="QGZ48" s="165"/>
      <c r="QHA48" s="159"/>
      <c r="QHB48" s="165"/>
      <c r="QHC48" s="159"/>
      <c r="QHD48" s="165"/>
      <c r="QHE48" s="159"/>
      <c r="QHF48" s="165"/>
      <c r="QHG48" s="159"/>
      <c r="QHH48" s="165"/>
      <c r="QHI48" s="159"/>
      <c r="QHJ48" s="165"/>
      <c r="QHK48" s="159"/>
      <c r="QHL48" s="165"/>
      <c r="QHM48" s="159"/>
      <c r="QHN48" s="165"/>
      <c r="QHO48" s="159"/>
      <c r="QHP48" s="165"/>
      <c r="QHQ48" s="159"/>
      <c r="QHR48" s="165"/>
      <c r="QHS48" s="159"/>
      <c r="QHT48" s="165"/>
      <c r="QHU48" s="159"/>
      <c r="QHV48" s="165"/>
      <c r="QHW48" s="159"/>
      <c r="QHX48" s="165"/>
      <c r="QHY48" s="159"/>
      <c r="QHZ48" s="165"/>
      <c r="QIA48" s="159"/>
      <c r="QIB48" s="165"/>
      <c r="QIC48" s="159"/>
      <c r="QID48" s="165"/>
      <c r="QIE48" s="159"/>
      <c r="QIF48" s="165"/>
      <c r="QIG48" s="159"/>
      <c r="QIH48" s="165"/>
      <c r="QII48" s="159"/>
      <c r="QIJ48" s="165"/>
      <c r="QIK48" s="159"/>
      <c r="QIL48" s="165"/>
      <c r="QIM48" s="159"/>
      <c r="QIN48" s="165"/>
      <c r="QIO48" s="159"/>
      <c r="QIP48" s="165"/>
      <c r="QIQ48" s="159"/>
      <c r="QIR48" s="165"/>
      <c r="QIS48" s="159"/>
      <c r="QIT48" s="165"/>
      <c r="QIU48" s="159"/>
      <c r="QIV48" s="165"/>
      <c r="QIW48" s="159"/>
      <c r="QIX48" s="165"/>
      <c r="QIY48" s="159"/>
      <c r="QIZ48" s="165"/>
      <c r="QJA48" s="159"/>
      <c r="QJB48" s="165"/>
      <c r="QJC48" s="159"/>
      <c r="QJD48" s="165"/>
      <c r="QJE48" s="159"/>
      <c r="QJF48" s="165"/>
      <c r="QJG48" s="159"/>
      <c r="QJH48" s="165"/>
      <c r="QJI48" s="159"/>
      <c r="QJJ48" s="165"/>
      <c r="QJK48" s="159"/>
      <c r="QJL48" s="165"/>
      <c r="QJM48" s="159"/>
      <c r="QJN48" s="165"/>
      <c r="QJO48" s="159"/>
      <c r="QJP48" s="165"/>
      <c r="QJQ48" s="159"/>
      <c r="QJR48" s="165"/>
      <c r="QJS48" s="159"/>
      <c r="QJT48" s="165"/>
      <c r="QJU48" s="159"/>
      <c r="QJV48" s="165"/>
      <c r="QJW48" s="159"/>
      <c r="QJX48" s="165"/>
      <c r="QJY48" s="159"/>
      <c r="QJZ48" s="165"/>
      <c r="QKA48" s="159"/>
      <c r="QKB48" s="165"/>
      <c r="QKC48" s="159"/>
      <c r="QKD48" s="165"/>
      <c r="QKE48" s="159"/>
      <c r="QKF48" s="165"/>
      <c r="QKG48" s="159"/>
      <c r="QKH48" s="165"/>
      <c r="QKI48" s="159"/>
      <c r="QKJ48" s="165"/>
      <c r="QKK48" s="159"/>
      <c r="QKL48" s="165"/>
      <c r="QKM48" s="159"/>
      <c r="QKN48" s="165"/>
      <c r="QKO48" s="159"/>
      <c r="QKP48" s="165"/>
      <c r="QKQ48" s="159"/>
      <c r="QKR48" s="165"/>
      <c r="QKS48" s="159"/>
      <c r="QKT48" s="165"/>
      <c r="QKU48" s="159"/>
      <c r="QKV48" s="165"/>
      <c r="QKW48" s="159"/>
      <c r="QKX48" s="165"/>
      <c r="QKY48" s="159"/>
      <c r="QKZ48" s="165"/>
      <c r="QLA48" s="159"/>
      <c r="QLB48" s="165"/>
      <c r="QLC48" s="159"/>
      <c r="QLD48" s="165"/>
      <c r="QLE48" s="159"/>
      <c r="QLF48" s="165"/>
      <c r="QLG48" s="159"/>
      <c r="QLH48" s="165"/>
      <c r="QLI48" s="159"/>
      <c r="QLJ48" s="165"/>
      <c r="QLK48" s="159"/>
      <c r="QLL48" s="165"/>
      <c r="QLM48" s="159"/>
      <c r="QLN48" s="165"/>
      <c r="QLO48" s="159"/>
      <c r="QLP48" s="165"/>
      <c r="QLQ48" s="159"/>
      <c r="QLR48" s="165"/>
      <c r="QLS48" s="159"/>
      <c r="QLT48" s="165"/>
      <c r="QLU48" s="159"/>
      <c r="QLV48" s="165"/>
      <c r="QLW48" s="159"/>
      <c r="QLX48" s="165"/>
      <c r="QLY48" s="159"/>
      <c r="QLZ48" s="165"/>
      <c r="QMA48" s="159"/>
      <c r="QMB48" s="165"/>
      <c r="QMC48" s="159"/>
      <c r="QMD48" s="165"/>
      <c r="QME48" s="159"/>
      <c r="QMF48" s="165"/>
      <c r="QMG48" s="159"/>
      <c r="QMH48" s="165"/>
      <c r="QMI48" s="159"/>
      <c r="QMJ48" s="165"/>
      <c r="QMK48" s="159"/>
      <c r="QML48" s="165"/>
      <c r="QMM48" s="159"/>
      <c r="QMN48" s="165"/>
      <c r="QMO48" s="159"/>
      <c r="QMP48" s="165"/>
      <c r="QMQ48" s="159"/>
      <c r="QMR48" s="165"/>
      <c r="QMS48" s="159"/>
      <c r="QMT48" s="165"/>
      <c r="QMU48" s="159"/>
      <c r="QMV48" s="165"/>
      <c r="QMW48" s="159"/>
      <c r="QMX48" s="165"/>
      <c r="QMY48" s="159"/>
      <c r="QMZ48" s="165"/>
      <c r="QNA48" s="159"/>
      <c r="QNB48" s="165"/>
      <c r="QNC48" s="159"/>
      <c r="QND48" s="165"/>
      <c r="QNE48" s="159"/>
      <c r="QNF48" s="165"/>
      <c r="QNG48" s="159"/>
      <c r="QNH48" s="165"/>
      <c r="QNI48" s="159"/>
      <c r="QNJ48" s="165"/>
      <c r="QNK48" s="159"/>
      <c r="QNL48" s="165"/>
      <c r="QNM48" s="159"/>
      <c r="QNN48" s="165"/>
      <c r="QNO48" s="159"/>
      <c r="QNP48" s="165"/>
      <c r="QNQ48" s="159"/>
      <c r="QNR48" s="165"/>
      <c r="QNS48" s="159"/>
      <c r="QNT48" s="165"/>
      <c r="QNU48" s="159"/>
      <c r="QNV48" s="165"/>
      <c r="QNW48" s="159"/>
      <c r="QNX48" s="165"/>
      <c r="QNY48" s="159"/>
      <c r="QNZ48" s="165"/>
      <c r="QOA48" s="159"/>
      <c r="QOB48" s="165"/>
      <c r="QOC48" s="159"/>
      <c r="QOD48" s="165"/>
      <c r="QOE48" s="159"/>
      <c r="QOF48" s="165"/>
      <c r="QOG48" s="159"/>
      <c r="QOH48" s="165"/>
      <c r="QOI48" s="159"/>
      <c r="QOJ48" s="165"/>
      <c r="QOK48" s="159"/>
      <c r="QOL48" s="165"/>
      <c r="QOM48" s="159"/>
      <c r="QON48" s="165"/>
      <c r="QOO48" s="159"/>
      <c r="QOP48" s="165"/>
      <c r="QOQ48" s="159"/>
      <c r="QOR48" s="165"/>
      <c r="QOS48" s="159"/>
      <c r="QOT48" s="165"/>
      <c r="QOU48" s="159"/>
      <c r="QOV48" s="165"/>
      <c r="QOW48" s="159"/>
      <c r="QOX48" s="165"/>
      <c r="QOY48" s="159"/>
      <c r="QOZ48" s="165"/>
      <c r="QPA48" s="159"/>
      <c r="QPB48" s="165"/>
      <c r="QPC48" s="159"/>
      <c r="QPD48" s="165"/>
      <c r="QPE48" s="159"/>
      <c r="QPF48" s="165"/>
      <c r="QPG48" s="159"/>
      <c r="QPH48" s="165"/>
      <c r="QPI48" s="159"/>
      <c r="QPJ48" s="165"/>
      <c r="QPK48" s="159"/>
      <c r="QPL48" s="165"/>
      <c r="QPM48" s="159"/>
      <c r="QPN48" s="165"/>
      <c r="QPO48" s="159"/>
      <c r="QPP48" s="165"/>
      <c r="QPQ48" s="159"/>
      <c r="QPR48" s="165"/>
      <c r="QPS48" s="159"/>
      <c r="QPT48" s="165"/>
      <c r="QPU48" s="159"/>
      <c r="QPV48" s="165"/>
      <c r="QPW48" s="159"/>
      <c r="QPX48" s="165"/>
      <c r="QPY48" s="159"/>
      <c r="QPZ48" s="165"/>
      <c r="QQA48" s="159"/>
      <c r="QQB48" s="165"/>
      <c r="QQC48" s="159"/>
      <c r="QQD48" s="165"/>
      <c r="QQE48" s="159"/>
      <c r="QQF48" s="165"/>
      <c r="QQG48" s="159"/>
      <c r="QQH48" s="165"/>
      <c r="QQI48" s="159"/>
      <c r="QQJ48" s="165"/>
      <c r="QQK48" s="159"/>
      <c r="QQL48" s="165"/>
      <c r="QQM48" s="159"/>
      <c r="QQN48" s="165"/>
      <c r="QQO48" s="159"/>
      <c r="QQP48" s="165"/>
      <c r="QQQ48" s="159"/>
      <c r="QQR48" s="165"/>
      <c r="QQS48" s="159"/>
      <c r="QQT48" s="165"/>
      <c r="QQU48" s="159"/>
      <c r="QQV48" s="165"/>
      <c r="QQW48" s="159"/>
      <c r="QQX48" s="165"/>
      <c r="QQY48" s="159"/>
      <c r="QQZ48" s="165"/>
      <c r="QRA48" s="159"/>
      <c r="QRB48" s="165"/>
      <c r="QRC48" s="159"/>
      <c r="QRD48" s="165"/>
      <c r="QRE48" s="159"/>
      <c r="QRF48" s="165"/>
      <c r="QRG48" s="159"/>
      <c r="QRH48" s="165"/>
      <c r="QRI48" s="159"/>
      <c r="QRJ48" s="165"/>
      <c r="QRK48" s="159"/>
      <c r="QRL48" s="165"/>
      <c r="QRM48" s="159"/>
      <c r="QRN48" s="165"/>
      <c r="QRO48" s="159"/>
      <c r="QRP48" s="165"/>
      <c r="QRQ48" s="159"/>
      <c r="QRR48" s="165"/>
      <c r="QRS48" s="159"/>
      <c r="QRT48" s="165"/>
      <c r="QRU48" s="159"/>
      <c r="QRV48" s="165"/>
      <c r="QRW48" s="159"/>
      <c r="QRX48" s="165"/>
      <c r="QRY48" s="159"/>
      <c r="QRZ48" s="165"/>
      <c r="QSA48" s="159"/>
      <c r="QSB48" s="165"/>
      <c r="QSC48" s="159"/>
      <c r="QSD48" s="165"/>
      <c r="QSE48" s="159"/>
      <c r="QSF48" s="165"/>
      <c r="QSG48" s="159"/>
      <c r="QSH48" s="165"/>
      <c r="QSI48" s="159"/>
      <c r="QSJ48" s="165"/>
      <c r="QSK48" s="159"/>
      <c r="QSL48" s="165"/>
      <c r="QSM48" s="159"/>
      <c r="QSN48" s="165"/>
      <c r="QSO48" s="159"/>
      <c r="QSP48" s="165"/>
      <c r="QSQ48" s="159"/>
      <c r="QSR48" s="165"/>
      <c r="QSS48" s="159"/>
      <c r="QST48" s="165"/>
      <c r="QSU48" s="159"/>
      <c r="QSV48" s="165"/>
      <c r="QSW48" s="159"/>
      <c r="QSX48" s="165"/>
      <c r="QSY48" s="159"/>
      <c r="QSZ48" s="165"/>
      <c r="QTA48" s="159"/>
      <c r="QTB48" s="165"/>
      <c r="QTC48" s="159"/>
      <c r="QTD48" s="165"/>
      <c r="QTE48" s="159"/>
      <c r="QTF48" s="165"/>
      <c r="QTG48" s="159"/>
      <c r="QTH48" s="165"/>
      <c r="QTI48" s="159"/>
      <c r="QTJ48" s="165"/>
      <c r="QTK48" s="159"/>
      <c r="QTL48" s="165"/>
      <c r="QTM48" s="159"/>
      <c r="QTN48" s="165"/>
      <c r="QTO48" s="159"/>
      <c r="QTP48" s="165"/>
      <c r="QTQ48" s="159"/>
      <c r="QTR48" s="165"/>
      <c r="QTS48" s="159"/>
      <c r="QTT48" s="165"/>
      <c r="QTU48" s="159"/>
      <c r="QTV48" s="165"/>
      <c r="QTW48" s="159"/>
      <c r="QTX48" s="165"/>
      <c r="QTY48" s="159"/>
      <c r="QTZ48" s="165"/>
      <c r="QUA48" s="159"/>
      <c r="QUB48" s="165"/>
      <c r="QUC48" s="159"/>
      <c r="QUD48" s="165"/>
      <c r="QUE48" s="159"/>
      <c r="QUF48" s="165"/>
      <c r="QUG48" s="159"/>
      <c r="QUH48" s="165"/>
      <c r="QUI48" s="159"/>
      <c r="QUJ48" s="165"/>
      <c r="QUK48" s="159"/>
      <c r="QUL48" s="165"/>
      <c r="QUM48" s="159"/>
      <c r="QUN48" s="165"/>
      <c r="QUO48" s="159"/>
      <c r="QUP48" s="165"/>
      <c r="QUQ48" s="159"/>
      <c r="QUR48" s="165"/>
      <c r="QUS48" s="159"/>
      <c r="QUT48" s="165"/>
      <c r="QUU48" s="159"/>
      <c r="QUV48" s="165"/>
      <c r="QUW48" s="159"/>
      <c r="QUX48" s="165"/>
      <c r="QUY48" s="159"/>
      <c r="QUZ48" s="165"/>
      <c r="QVA48" s="159"/>
      <c r="QVB48" s="165"/>
      <c r="QVC48" s="159"/>
      <c r="QVD48" s="165"/>
      <c r="QVE48" s="159"/>
      <c r="QVF48" s="165"/>
      <c r="QVG48" s="159"/>
      <c r="QVH48" s="165"/>
      <c r="QVI48" s="159"/>
      <c r="QVJ48" s="165"/>
      <c r="QVK48" s="159"/>
      <c r="QVL48" s="165"/>
      <c r="QVM48" s="159"/>
      <c r="QVN48" s="165"/>
      <c r="QVO48" s="159"/>
      <c r="QVP48" s="165"/>
      <c r="QVQ48" s="159"/>
      <c r="QVR48" s="165"/>
      <c r="QVS48" s="159"/>
      <c r="QVT48" s="165"/>
      <c r="QVU48" s="159"/>
      <c r="QVV48" s="165"/>
      <c r="QVW48" s="159"/>
      <c r="QVX48" s="165"/>
      <c r="QVY48" s="159"/>
      <c r="QVZ48" s="165"/>
      <c r="QWA48" s="159"/>
      <c r="QWB48" s="165"/>
      <c r="QWC48" s="159"/>
      <c r="QWD48" s="165"/>
      <c r="QWE48" s="159"/>
      <c r="QWF48" s="165"/>
      <c r="QWG48" s="159"/>
      <c r="QWH48" s="165"/>
      <c r="QWI48" s="159"/>
      <c r="QWJ48" s="165"/>
      <c r="QWK48" s="159"/>
      <c r="QWL48" s="165"/>
      <c r="QWM48" s="159"/>
      <c r="QWN48" s="165"/>
      <c r="QWO48" s="159"/>
      <c r="QWP48" s="165"/>
      <c r="QWQ48" s="159"/>
      <c r="QWR48" s="165"/>
      <c r="QWS48" s="159"/>
      <c r="QWT48" s="165"/>
      <c r="QWU48" s="159"/>
      <c r="QWV48" s="165"/>
      <c r="QWW48" s="159"/>
      <c r="QWX48" s="165"/>
      <c r="QWY48" s="159"/>
      <c r="QWZ48" s="165"/>
      <c r="QXA48" s="159"/>
      <c r="QXB48" s="165"/>
      <c r="QXC48" s="159"/>
      <c r="QXD48" s="165"/>
      <c r="QXE48" s="159"/>
      <c r="QXF48" s="165"/>
      <c r="QXG48" s="159"/>
      <c r="QXH48" s="165"/>
      <c r="QXI48" s="159"/>
      <c r="QXJ48" s="165"/>
      <c r="QXK48" s="159"/>
      <c r="QXL48" s="165"/>
      <c r="QXM48" s="159"/>
      <c r="QXN48" s="165"/>
      <c r="QXO48" s="159"/>
      <c r="QXP48" s="165"/>
      <c r="QXQ48" s="159"/>
      <c r="QXR48" s="165"/>
      <c r="QXS48" s="159"/>
      <c r="QXT48" s="165"/>
      <c r="QXU48" s="159"/>
      <c r="QXV48" s="165"/>
      <c r="QXW48" s="159"/>
      <c r="QXX48" s="165"/>
      <c r="QXY48" s="159"/>
      <c r="QXZ48" s="165"/>
      <c r="QYA48" s="159"/>
      <c r="QYB48" s="165"/>
      <c r="QYC48" s="159"/>
      <c r="QYD48" s="165"/>
      <c r="QYE48" s="159"/>
      <c r="QYF48" s="165"/>
      <c r="QYG48" s="159"/>
      <c r="QYH48" s="165"/>
      <c r="QYI48" s="159"/>
      <c r="QYJ48" s="165"/>
      <c r="QYK48" s="159"/>
      <c r="QYL48" s="165"/>
      <c r="QYM48" s="159"/>
      <c r="QYN48" s="165"/>
      <c r="QYO48" s="159"/>
      <c r="QYP48" s="165"/>
      <c r="QYQ48" s="159"/>
      <c r="QYR48" s="165"/>
      <c r="QYS48" s="159"/>
      <c r="QYT48" s="165"/>
      <c r="QYU48" s="159"/>
      <c r="QYV48" s="165"/>
      <c r="QYW48" s="159"/>
      <c r="QYX48" s="165"/>
      <c r="QYY48" s="159"/>
      <c r="QYZ48" s="165"/>
      <c r="QZA48" s="159"/>
      <c r="QZB48" s="165"/>
      <c r="QZC48" s="159"/>
      <c r="QZD48" s="165"/>
      <c r="QZE48" s="159"/>
      <c r="QZF48" s="165"/>
      <c r="QZG48" s="159"/>
      <c r="QZH48" s="165"/>
      <c r="QZI48" s="159"/>
      <c r="QZJ48" s="165"/>
      <c r="QZK48" s="159"/>
      <c r="QZL48" s="165"/>
      <c r="QZM48" s="159"/>
      <c r="QZN48" s="165"/>
      <c r="QZO48" s="159"/>
      <c r="QZP48" s="165"/>
      <c r="QZQ48" s="159"/>
      <c r="QZR48" s="165"/>
      <c r="QZS48" s="159"/>
      <c r="QZT48" s="165"/>
      <c r="QZU48" s="159"/>
      <c r="QZV48" s="165"/>
      <c r="QZW48" s="159"/>
      <c r="QZX48" s="165"/>
      <c r="QZY48" s="159"/>
      <c r="QZZ48" s="165"/>
      <c r="RAA48" s="159"/>
      <c r="RAB48" s="165"/>
      <c r="RAC48" s="159"/>
      <c r="RAD48" s="165"/>
      <c r="RAE48" s="159"/>
      <c r="RAF48" s="165"/>
      <c r="RAG48" s="159"/>
      <c r="RAH48" s="165"/>
      <c r="RAI48" s="159"/>
      <c r="RAJ48" s="165"/>
      <c r="RAK48" s="159"/>
      <c r="RAL48" s="165"/>
      <c r="RAM48" s="159"/>
      <c r="RAN48" s="165"/>
      <c r="RAO48" s="159"/>
      <c r="RAP48" s="165"/>
      <c r="RAQ48" s="159"/>
      <c r="RAR48" s="165"/>
      <c r="RAS48" s="159"/>
      <c r="RAT48" s="165"/>
      <c r="RAU48" s="159"/>
      <c r="RAV48" s="165"/>
      <c r="RAW48" s="159"/>
      <c r="RAX48" s="165"/>
      <c r="RAY48" s="159"/>
      <c r="RAZ48" s="165"/>
      <c r="RBA48" s="159"/>
      <c r="RBB48" s="165"/>
      <c r="RBC48" s="159"/>
      <c r="RBD48" s="165"/>
      <c r="RBE48" s="159"/>
      <c r="RBF48" s="165"/>
      <c r="RBG48" s="159"/>
      <c r="RBH48" s="165"/>
      <c r="RBI48" s="159"/>
      <c r="RBJ48" s="165"/>
      <c r="RBK48" s="159"/>
      <c r="RBL48" s="165"/>
      <c r="RBM48" s="159"/>
      <c r="RBN48" s="165"/>
      <c r="RBO48" s="159"/>
      <c r="RBP48" s="165"/>
      <c r="RBQ48" s="159"/>
      <c r="RBR48" s="165"/>
      <c r="RBS48" s="159"/>
      <c r="RBT48" s="165"/>
      <c r="RBU48" s="159"/>
      <c r="RBV48" s="165"/>
      <c r="RBW48" s="159"/>
      <c r="RBX48" s="165"/>
      <c r="RBY48" s="159"/>
      <c r="RBZ48" s="165"/>
      <c r="RCA48" s="159"/>
      <c r="RCB48" s="165"/>
      <c r="RCC48" s="159"/>
      <c r="RCD48" s="165"/>
      <c r="RCE48" s="159"/>
      <c r="RCF48" s="165"/>
      <c r="RCG48" s="159"/>
      <c r="RCH48" s="165"/>
      <c r="RCI48" s="159"/>
      <c r="RCJ48" s="165"/>
      <c r="RCK48" s="159"/>
      <c r="RCL48" s="165"/>
      <c r="RCM48" s="159"/>
      <c r="RCN48" s="165"/>
      <c r="RCO48" s="159"/>
      <c r="RCP48" s="165"/>
      <c r="RCQ48" s="159"/>
      <c r="RCR48" s="165"/>
      <c r="RCS48" s="159"/>
      <c r="RCT48" s="165"/>
      <c r="RCU48" s="159"/>
      <c r="RCV48" s="165"/>
      <c r="RCW48" s="159"/>
      <c r="RCX48" s="165"/>
      <c r="RCY48" s="159"/>
      <c r="RCZ48" s="165"/>
      <c r="RDA48" s="159"/>
      <c r="RDB48" s="165"/>
      <c r="RDC48" s="159"/>
      <c r="RDD48" s="165"/>
      <c r="RDE48" s="159"/>
      <c r="RDF48" s="165"/>
      <c r="RDG48" s="159"/>
      <c r="RDH48" s="165"/>
      <c r="RDI48" s="159"/>
      <c r="RDJ48" s="165"/>
      <c r="RDK48" s="159"/>
      <c r="RDL48" s="165"/>
      <c r="RDM48" s="159"/>
      <c r="RDN48" s="165"/>
      <c r="RDO48" s="159"/>
      <c r="RDP48" s="165"/>
      <c r="RDQ48" s="159"/>
      <c r="RDR48" s="165"/>
      <c r="RDS48" s="159"/>
      <c r="RDT48" s="165"/>
      <c r="RDU48" s="159"/>
      <c r="RDV48" s="165"/>
      <c r="RDW48" s="159"/>
      <c r="RDX48" s="165"/>
      <c r="RDY48" s="159"/>
      <c r="RDZ48" s="165"/>
      <c r="REA48" s="159"/>
      <c r="REB48" s="165"/>
      <c r="REC48" s="159"/>
      <c r="RED48" s="165"/>
      <c r="REE48" s="159"/>
      <c r="REF48" s="165"/>
      <c r="REG48" s="159"/>
      <c r="REH48" s="165"/>
      <c r="REI48" s="159"/>
      <c r="REJ48" s="165"/>
      <c r="REK48" s="159"/>
      <c r="REL48" s="165"/>
      <c r="REM48" s="159"/>
      <c r="REN48" s="165"/>
      <c r="REO48" s="159"/>
      <c r="REP48" s="165"/>
      <c r="REQ48" s="159"/>
      <c r="RER48" s="165"/>
      <c r="RES48" s="159"/>
      <c r="RET48" s="165"/>
      <c r="REU48" s="159"/>
      <c r="REV48" s="165"/>
      <c r="REW48" s="159"/>
      <c r="REX48" s="165"/>
      <c r="REY48" s="159"/>
      <c r="REZ48" s="165"/>
      <c r="RFA48" s="159"/>
      <c r="RFB48" s="165"/>
      <c r="RFC48" s="159"/>
      <c r="RFD48" s="165"/>
      <c r="RFE48" s="159"/>
      <c r="RFF48" s="165"/>
      <c r="RFG48" s="159"/>
      <c r="RFH48" s="165"/>
      <c r="RFI48" s="159"/>
      <c r="RFJ48" s="165"/>
      <c r="RFK48" s="159"/>
      <c r="RFL48" s="165"/>
      <c r="RFM48" s="159"/>
      <c r="RFN48" s="165"/>
      <c r="RFO48" s="159"/>
      <c r="RFP48" s="165"/>
      <c r="RFQ48" s="159"/>
      <c r="RFR48" s="165"/>
      <c r="RFS48" s="159"/>
      <c r="RFT48" s="165"/>
      <c r="RFU48" s="159"/>
      <c r="RFV48" s="165"/>
      <c r="RFW48" s="159"/>
      <c r="RFX48" s="165"/>
      <c r="RFY48" s="159"/>
      <c r="RFZ48" s="165"/>
      <c r="RGA48" s="159"/>
      <c r="RGB48" s="165"/>
      <c r="RGC48" s="159"/>
      <c r="RGD48" s="165"/>
      <c r="RGE48" s="159"/>
      <c r="RGF48" s="165"/>
      <c r="RGG48" s="159"/>
      <c r="RGH48" s="165"/>
      <c r="RGI48" s="159"/>
      <c r="RGJ48" s="165"/>
      <c r="RGK48" s="159"/>
      <c r="RGL48" s="165"/>
      <c r="RGM48" s="159"/>
      <c r="RGN48" s="165"/>
      <c r="RGO48" s="159"/>
      <c r="RGP48" s="165"/>
      <c r="RGQ48" s="159"/>
      <c r="RGR48" s="165"/>
      <c r="RGS48" s="159"/>
      <c r="RGT48" s="165"/>
      <c r="RGU48" s="159"/>
      <c r="RGV48" s="165"/>
      <c r="RGW48" s="159"/>
      <c r="RGX48" s="165"/>
      <c r="RGY48" s="159"/>
      <c r="RGZ48" s="165"/>
      <c r="RHA48" s="159"/>
      <c r="RHB48" s="165"/>
      <c r="RHC48" s="159"/>
      <c r="RHD48" s="165"/>
      <c r="RHE48" s="159"/>
      <c r="RHF48" s="165"/>
      <c r="RHG48" s="159"/>
      <c r="RHH48" s="165"/>
      <c r="RHI48" s="159"/>
      <c r="RHJ48" s="165"/>
      <c r="RHK48" s="159"/>
      <c r="RHL48" s="165"/>
      <c r="RHM48" s="159"/>
      <c r="RHN48" s="165"/>
      <c r="RHO48" s="159"/>
      <c r="RHP48" s="165"/>
      <c r="RHQ48" s="159"/>
      <c r="RHR48" s="165"/>
      <c r="RHS48" s="159"/>
      <c r="RHT48" s="165"/>
      <c r="RHU48" s="159"/>
      <c r="RHV48" s="165"/>
      <c r="RHW48" s="159"/>
      <c r="RHX48" s="165"/>
      <c r="RHY48" s="159"/>
      <c r="RHZ48" s="165"/>
      <c r="RIA48" s="159"/>
      <c r="RIB48" s="165"/>
      <c r="RIC48" s="159"/>
      <c r="RID48" s="165"/>
      <c r="RIE48" s="159"/>
      <c r="RIF48" s="165"/>
      <c r="RIG48" s="159"/>
      <c r="RIH48" s="165"/>
      <c r="RII48" s="159"/>
      <c r="RIJ48" s="165"/>
      <c r="RIK48" s="159"/>
      <c r="RIL48" s="165"/>
      <c r="RIM48" s="159"/>
      <c r="RIN48" s="165"/>
      <c r="RIO48" s="159"/>
      <c r="RIP48" s="165"/>
      <c r="RIQ48" s="159"/>
      <c r="RIR48" s="165"/>
      <c r="RIS48" s="159"/>
      <c r="RIT48" s="165"/>
      <c r="RIU48" s="159"/>
      <c r="RIV48" s="165"/>
      <c r="RIW48" s="159"/>
      <c r="RIX48" s="165"/>
      <c r="RIY48" s="159"/>
      <c r="RIZ48" s="165"/>
      <c r="RJA48" s="159"/>
      <c r="RJB48" s="165"/>
      <c r="RJC48" s="159"/>
      <c r="RJD48" s="165"/>
      <c r="RJE48" s="159"/>
      <c r="RJF48" s="165"/>
      <c r="RJG48" s="159"/>
      <c r="RJH48" s="165"/>
      <c r="RJI48" s="159"/>
      <c r="RJJ48" s="165"/>
      <c r="RJK48" s="159"/>
      <c r="RJL48" s="165"/>
      <c r="RJM48" s="159"/>
      <c r="RJN48" s="165"/>
      <c r="RJO48" s="159"/>
      <c r="RJP48" s="165"/>
      <c r="RJQ48" s="159"/>
      <c r="RJR48" s="165"/>
      <c r="RJS48" s="159"/>
      <c r="RJT48" s="165"/>
      <c r="RJU48" s="159"/>
      <c r="RJV48" s="165"/>
      <c r="RJW48" s="159"/>
      <c r="RJX48" s="165"/>
      <c r="RJY48" s="159"/>
      <c r="RJZ48" s="165"/>
      <c r="RKA48" s="159"/>
      <c r="RKB48" s="165"/>
      <c r="RKC48" s="159"/>
      <c r="RKD48" s="165"/>
      <c r="RKE48" s="159"/>
      <c r="RKF48" s="165"/>
      <c r="RKG48" s="159"/>
      <c r="RKH48" s="165"/>
      <c r="RKI48" s="159"/>
      <c r="RKJ48" s="165"/>
      <c r="RKK48" s="159"/>
      <c r="RKL48" s="165"/>
      <c r="RKM48" s="159"/>
      <c r="RKN48" s="165"/>
      <c r="RKO48" s="159"/>
      <c r="RKP48" s="165"/>
      <c r="RKQ48" s="159"/>
      <c r="RKR48" s="165"/>
      <c r="RKS48" s="159"/>
      <c r="RKT48" s="165"/>
      <c r="RKU48" s="159"/>
      <c r="RKV48" s="165"/>
      <c r="RKW48" s="159"/>
      <c r="RKX48" s="165"/>
      <c r="RKY48" s="159"/>
      <c r="RKZ48" s="165"/>
      <c r="RLA48" s="159"/>
      <c r="RLB48" s="165"/>
      <c r="RLC48" s="159"/>
      <c r="RLD48" s="165"/>
      <c r="RLE48" s="159"/>
      <c r="RLF48" s="165"/>
      <c r="RLG48" s="159"/>
      <c r="RLH48" s="165"/>
      <c r="RLI48" s="159"/>
      <c r="RLJ48" s="165"/>
      <c r="RLK48" s="159"/>
      <c r="RLL48" s="165"/>
      <c r="RLM48" s="159"/>
      <c r="RLN48" s="165"/>
      <c r="RLO48" s="159"/>
      <c r="RLP48" s="165"/>
      <c r="RLQ48" s="159"/>
      <c r="RLR48" s="165"/>
      <c r="RLS48" s="159"/>
      <c r="RLT48" s="165"/>
      <c r="RLU48" s="159"/>
      <c r="RLV48" s="165"/>
      <c r="RLW48" s="159"/>
      <c r="RLX48" s="165"/>
      <c r="RLY48" s="159"/>
      <c r="RLZ48" s="165"/>
      <c r="RMA48" s="159"/>
      <c r="RMB48" s="165"/>
      <c r="RMC48" s="159"/>
      <c r="RMD48" s="165"/>
      <c r="RME48" s="159"/>
      <c r="RMF48" s="165"/>
      <c r="RMG48" s="159"/>
      <c r="RMH48" s="165"/>
      <c r="RMI48" s="159"/>
      <c r="RMJ48" s="165"/>
      <c r="RMK48" s="159"/>
      <c r="RML48" s="165"/>
      <c r="RMM48" s="159"/>
      <c r="RMN48" s="165"/>
      <c r="RMO48" s="159"/>
      <c r="RMP48" s="165"/>
      <c r="RMQ48" s="159"/>
      <c r="RMR48" s="165"/>
      <c r="RMS48" s="159"/>
      <c r="RMT48" s="165"/>
      <c r="RMU48" s="159"/>
      <c r="RMV48" s="165"/>
      <c r="RMW48" s="159"/>
      <c r="RMX48" s="165"/>
      <c r="RMY48" s="159"/>
      <c r="RMZ48" s="165"/>
      <c r="RNA48" s="159"/>
      <c r="RNB48" s="165"/>
      <c r="RNC48" s="159"/>
      <c r="RND48" s="165"/>
      <c r="RNE48" s="159"/>
      <c r="RNF48" s="165"/>
      <c r="RNG48" s="159"/>
      <c r="RNH48" s="165"/>
      <c r="RNI48" s="159"/>
      <c r="RNJ48" s="165"/>
      <c r="RNK48" s="159"/>
      <c r="RNL48" s="165"/>
      <c r="RNM48" s="159"/>
      <c r="RNN48" s="165"/>
      <c r="RNO48" s="159"/>
      <c r="RNP48" s="165"/>
      <c r="RNQ48" s="159"/>
      <c r="RNR48" s="165"/>
      <c r="RNS48" s="159"/>
      <c r="RNT48" s="165"/>
      <c r="RNU48" s="159"/>
      <c r="RNV48" s="165"/>
      <c r="RNW48" s="159"/>
      <c r="RNX48" s="165"/>
      <c r="RNY48" s="159"/>
      <c r="RNZ48" s="165"/>
      <c r="ROA48" s="159"/>
      <c r="ROB48" s="165"/>
      <c r="ROC48" s="159"/>
      <c r="ROD48" s="165"/>
      <c r="ROE48" s="159"/>
      <c r="ROF48" s="165"/>
      <c r="ROG48" s="159"/>
      <c r="ROH48" s="165"/>
      <c r="ROI48" s="159"/>
      <c r="ROJ48" s="165"/>
      <c r="ROK48" s="159"/>
      <c r="ROL48" s="165"/>
      <c r="ROM48" s="159"/>
      <c r="RON48" s="165"/>
      <c r="ROO48" s="159"/>
      <c r="ROP48" s="165"/>
      <c r="ROQ48" s="159"/>
      <c r="ROR48" s="165"/>
      <c r="ROS48" s="159"/>
      <c r="ROT48" s="165"/>
      <c r="ROU48" s="159"/>
      <c r="ROV48" s="165"/>
      <c r="ROW48" s="159"/>
      <c r="ROX48" s="165"/>
      <c r="ROY48" s="159"/>
      <c r="ROZ48" s="165"/>
      <c r="RPA48" s="159"/>
      <c r="RPB48" s="165"/>
      <c r="RPC48" s="159"/>
      <c r="RPD48" s="165"/>
      <c r="RPE48" s="159"/>
      <c r="RPF48" s="165"/>
      <c r="RPG48" s="159"/>
      <c r="RPH48" s="165"/>
      <c r="RPI48" s="159"/>
      <c r="RPJ48" s="165"/>
      <c r="RPK48" s="159"/>
      <c r="RPL48" s="165"/>
      <c r="RPM48" s="159"/>
      <c r="RPN48" s="165"/>
      <c r="RPO48" s="159"/>
      <c r="RPP48" s="165"/>
      <c r="RPQ48" s="159"/>
      <c r="RPR48" s="165"/>
      <c r="RPS48" s="159"/>
      <c r="RPT48" s="165"/>
      <c r="RPU48" s="159"/>
      <c r="RPV48" s="165"/>
      <c r="RPW48" s="159"/>
      <c r="RPX48" s="165"/>
      <c r="RPY48" s="159"/>
      <c r="RPZ48" s="165"/>
      <c r="RQA48" s="159"/>
      <c r="RQB48" s="165"/>
      <c r="RQC48" s="159"/>
      <c r="RQD48" s="165"/>
      <c r="RQE48" s="159"/>
      <c r="RQF48" s="165"/>
      <c r="RQG48" s="159"/>
      <c r="RQH48" s="165"/>
      <c r="RQI48" s="159"/>
      <c r="RQJ48" s="165"/>
      <c r="RQK48" s="159"/>
      <c r="RQL48" s="165"/>
      <c r="RQM48" s="159"/>
      <c r="RQN48" s="165"/>
      <c r="RQO48" s="159"/>
      <c r="RQP48" s="165"/>
      <c r="RQQ48" s="159"/>
      <c r="RQR48" s="165"/>
      <c r="RQS48" s="159"/>
      <c r="RQT48" s="165"/>
      <c r="RQU48" s="159"/>
      <c r="RQV48" s="165"/>
      <c r="RQW48" s="159"/>
      <c r="RQX48" s="165"/>
      <c r="RQY48" s="159"/>
      <c r="RQZ48" s="165"/>
      <c r="RRA48" s="159"/>
      <c r="RRB48" s="165"/>
      <c r="RRC48" s="159"/>
      <c r="RRD48" s="165"/>
      <c r="RRE48" s="159"/>
      <c r="RRF48" s="165"/>
      <c r="RRG48" s="159"/>
      <c r="RRH48" s="165"/>
      <c r="RRI48" s="159"/>
      <c r="RRJ48" s="165"/>
      <c r="RRK48" s="159"/>
      <c r="RRL48" s="165"/>
      <c r="RRM48" s="159"/>
      <c r="RRN48" s="165"/>
      <c r="RRO48" s="159"/>
      <c r="RRP48" s="165"/>
      <c r="RRQ48" s="159"/>
      <c r="RRR48" s="165"/>
      <c r="RRS48" s="159"/>
      <c r="RRT48" s="165"/>
      <c r="RRU48" s="159"/>
      <c r="RRV48" s="165"/>
      <c r="RRW48" s="159"/>
      <c r="RRX48" s="165"/>
      <c r="RRY48" s="159"/>
      <c r="RRZ48" s="165"/>
      <c r="RSA48" s="159"/>
      <c r="RSB48" s="165"/>
      <c r="RSC48" s="159"/>
      <c r="RSD48" s="165"/>
      <c r="RSE48" s="159"/>
      <c r="RSF48" s="165"/>
      <c r="RSG48" s="159"/>
      <c r="RSH48" s="165"/>
      <c r="RSI48" s="159"/>
      <c r="RSJ48" s="165"/>
      <c r="RSK48" s="159"/>
      <c r="RSL48" s="165"/>
      <c r="RSM48" s="159"/>
      <c r="RSN48" s="165"/>
      <c r="RSO48" s="159"/>
      <c r="RSP48" s="165"/>
      <c r="RSQ48" s="159"/>
      <c r="RSR48" s="165"/>
      <c r="RSS48" s="159"/>
      <c r="RST48" s="165"/>
      <c r="RSU48" s="159"/>
      <c r="RSV48" s="165"/>
      <c r="RSW48" s="159"/>
      <c r="RSX48" s="165"/>
      <c r="RSY48" s="159"/>
      <c r="RSZ48" s="165"/>
      <c r="RTA48" s="159"/>
      <c r="RTB48" s="165"/>
      <c r="RTC48" s="159"/>
      <c r="RTD48" s="165"/>
      <c r="RTE48" s="159"/>
      <c r="RTF48" s="165"/>
      <c r="RTG48" s="159"/>
      <c r="RTH48" s="165"/>
      <c r="RTI48" s="159"/>
      <c r="RTJ48" s="165"/>
      <c r="RTK48" s="159"/>
      <c r="RTL48" s="165"/>
      <c r="RTM48" s="159"/>
      <c r="RTN48" s="165"/>
      <c r="RTO48" s="159"/>
      <c r="RTP48" s="165"/>
      <c r="RTQ48" s="159"/>
      <c r="RTR48" s="165"/>
      <c r="RTS48" s="159"/>
      <c r="RTT48" s="165"/>
      <c r="RTU48" s="159"/>
      <c r="RTV48" s="165"/>
      <c r="RTW48" s="159"/>
      <c r="RTX48" s="165"/>
      <c r="RTY48" s="159"/>
      <c r="RTZ48" s="165"/>
      <c r="RUA48" s="159"/>
      <c r="RUB48" s="165"/>
      <c r="RUC48" s="159"/>
      <c r="RUD48" s="165"/>
      <c r="RUE48" s="159"/>
      <c r="RUF48" s="165"/>
      <c r="RUG48" s="159"/>
      <c r="RUH48" s="165"/>
      <c r="RUI48" s="159"/>
      <c r="RUJ48" s="165"/>
      <c r="RUK48" s="159"/>
      <c r="RUL48" s="165"/>
      <c r="RUM48" s="159"/>
      <c r="RUN48" s="165"/>
      <c r="RUO48" s="159"/>
      <c r="RUP48" s="165"/>
      <c r="RUQ48" s="159"/>
      <c r="RUR48" s="165"/>
      <c r="RUS48" s="159"/>
      <c r="RUT48" s="165"/>
      <c r="RUU48" s="159"/>
      <c r="RUV48" s="165"/>
      <c r="RUW48" s="159"/>
      <c r="RUX48" s="165"/>
      <c r="RUY48" s="159"/>
      <c r="RUZ48" s="165"/>
      <c r="RVA48" s="159"/>
      <c r="RVB48" s="165"/>
      <c r="RVC48" s="159"/>
      <c r="RVD48" s="165"/>
      <c r="RVE48" s="159"/>
      <c r="RVF48" s="165"/>
      <c r="RVG48" s="159"/>
      <c r="RVH48" s="165"/>
      <c r="RVI48" s="159"/>
      <c r="RVJ48" s="165"/>
      <c r="RVK48" s="159"/>
      <c r="RVL48" s="165"/>
      <c r="RVM48" s="159"/>
      <c r="RVN48" s="165"/>
      <c r="RVO48" s="159"/>
      <c r="RVP48" s="165"/>
      <c r="RVQ48" s="159"/>
      <c r="RVR48" s="165"/>
      <c r="RVS48" s="159"/>
      <c r="RVT48" s="165"/>
      <c r="RVU48" s="159"/>
      <c r="RVV48" s="165"/>
      <c r="RVW48" s="159"/>
      <c r="RVX48" s="165"/>
      <c r="RVY48" s="159"/>
      <c r="RVZ48" s="165"/>
      <c r="RWA48" s="159"/>
      <c r="RWB48" s="165"/>
      <c r="RWC48" s="159"/>
      <c r="RWD48" s="165"/>
      <c r="RWE48" s="159"/>
      <c r="RWF48" s="165"/>
      <c r="RWG48" s="159"/>
      <c r="RWH48" s="165"/>
      <c r="RWI48" s="159"/>
      <c r="RWJ48" s="165"/>
      <c r="RWK48" s="159"/>
      <c r="RWL48" s="165"/>
      <c r="RWM48" s="159"/>
      <c r="RWN48" s="165"/>
      <c r="RWO48" s="159"/>
      <c r="RWP48" s="165"/>
      <c r="RWQ48" s="159"/>
      <c r="RWR48" s="165"/>
      <c r="RWS48" s="159"/>
      <c r="RWT48" s="165"/>
      <c r="RWU48" s="159"/>
      <c r="RWV48" s="165"/>
      <c r="RWW48" s="159"/>
      <c r="RWX48" s="165"/>
      <c r="RWY48" s="159"/>
      <c r="RWZ48" s="165"/>
      <c r="RXA48" s="159"/>
      <c r="RXB48" s="165"/>
      <c r="RXC48" s="159"/>
      <c r="RXD48" s="165"/>
      <c r="RXE48" s="159"/>
      <c r="RXF48" s="165"/>
      <c r="RXG48" s="159"/>
      <c r="RXH48" s="165"/>
      <c r="RXI48" s="159"/>
      <c r="RXJ48" s="165"/>
      <c r="RXK48" s="159"/>
      <c r="RXL48" s="165"/>
      <c r="RXM48" s="159"/>
      <c r="RXN48" s="165"/>
      <c r="RXO48" s="159"/>
      <c r="RXP48" s="165"/>
      <c r="RXQ48" s="159"/>
      <c r="RXR48" s="165"/>
      <c r="RXS48" s="159"/>
      <c r="RXT48" s="165"/>
      <c r="RXU48" s="159"/>
      <c r="RXV48" s="165"/>
      <c r="RXW48" s="159"/>
      <c r="RXX48" s="165"/>
      <c r="RXY48" s="159"/>
      <c r="RXZ48" s="165"/>
      <c r="RYA48" s="159"/>
      <c r="RYB48" s="165"/>
      <c r="RYC48" s="159"/>
      <c r="RYD48" s="165"/>
      <c r="RYE48" s="159"/>
      <c r="RYF48" s="165"/>
      <c r="RYG48" s="159"/>
      <c r="RYH48" s="165"/>
      <c r="RYI48" s="159"/>
      <c r="RYJ48" s="165"/>
      <c r="RYK48" s="159"/>
      <c r="RYL48" s="165"/>
      <c r="RYM48" s="159"/>
      <c r="RYN48" s="165"/>
      <c r="RYO48" s="159"/>
      <c r="RYP48" s="165"/>
      <c r="RYQ48" s="159"/>
      <c r="RYR48" s="165"/>
      <c r="RYS48" s="159"/>
      <c r="RYT48" s="165"/>
      <c r="RYU48" s="159"/>
      <c r="RYV48" s="165"/>
      <c r="RYW48" s="159"/>
      <c r="RYX48" s="165"/>
      <c r="RYY48" s="159"/>
      <c r="RYZ48" s="165"/>
      <c r="RZA48" s="159"/>
      <c r="RZB48" s="165"/>
      <c r="RZC48" s="159"/>
      <c r="RZD48" s="165"/>
      <c r="RZE48" s="159"/>
      <c r="RZF48" s="165"/>
      <c r="RZG48" s="159"/>
      <c r="RZH48" s="165"/>
      <c r="RZI48" s="159"/>
      <c r="RZJ48" s="165"/>
      <c r="RZK48" s="159"/>
      <c r="RZL48" s="165"/>
      <c r="RZM48" s="159"/>
      <c r="RZN48" s="165"/>
      <c r="RZO48" s="159"/>
      <c r="RZP48" s="165"/>
      <c r="RZQ48" s="159"/>
      <c r="RZR48" s="165"/>
      <c r="RZS48" s="159"/>
      <c r="RZT48" s="165"/>
      <c r="RZU48" s="159"/>
      <c r="RZV48" s="165"/>
      <c r="RZW48" s="159"/>
      <c r="RZX48" s="165"/>
      <c r="RZY48" s="159"/>
      <c r="RZZ48" s="165"/>
      <c r="SAA48" s="159"/>
      <c r="SAB48" s="165"/>
      <c r="SAC48" s="159"/>
      <c r="SAD48" s="165"/>
      <c r="SAE48" s="159"/>
      <c r="SAF48" s="165"/>
      <c r="SAG48" s="159"/>
      <c r="SAH48" s="165"/>
      <c r="SAI48" s="159"/>
      <c r="SAJ48" s="165"/>
      <c r="SAK48" s="159"/>
      <c r="SAL48" s="165"/>
      <c r="SAM48" s="159"/>
      <c r="SAN48" s="165"/>
      <c r="SAO48" s="159"/>
      <c r="SAP48" s="165"/>
      <c r="SAQ48" s="159"/>
      <c r="SAR48" s="165"/>
      <c r="SAS48" s="159"/>
      <c r="SAT48" s="165"/>
      <c r="SAU48" s="159"/>
      <c r="SAV48" s="165"/>
      <c r="SAW48" s="159"/>
      <c r="SAX48" s="165"/>
      <c r="SAY48" s="159"/>
      <c r="SAZ48" s="165"/>
      <c r="SBA48" s="159"/>
      <c r="SBB48" s="165"/>
      <c r="SBC48" s="159"/>
      <c r="SBD48" s="165"/>
      <c r="SBE48" s="159"/>
      <c r="SBF48" s="165"/>
      <c r="SBG48" s="159"/>
      <c r="SBH48" s="165"/>
      <c r="SBI48" s="159"/>
      <c r="SBJ48" s="165"/>
      <c r="SBK48" s="159"/>
      <c r="SBL48" s="165"/>
      <c r="SBM48" s="159"/>
      <c r="SBN48" s="165"/>
      <c r="SBO48" s="159"/>
      <c r="SBP48" s="165"/>
      <c r="SBQ48" s="159"/>
      <c r="SBR48" s="165"/>
      <c r="SBS48" s="159"/>
      <c r="SBT48" s="165"/>
      <c r="SBU48" s="159"/>
      <c r="SBV48" s="165"/>
      <c r="SBW48" s="159"/>
      <c r="SBX48" s="165"/>
      <c r="SBY48" s="159"/>
      <c r="SBZ48" s="165"/>
      <c r="SCA48" s="159"/>
      <c r="SCB48" s="165"/>
      <c r="SCC48" s="159"/>
      <c r="SCD48" s="165"/>
      <c r="SCE48" s="159"/>
      <c r="SCF48" s="165"/>
      <c r="SCG48" s="159"/>
      <c r="SCH48" s="165"/>
      <c r="SCI48" s="159"/>
      <c r="SCJ48" s="165"/>
      <c r="SCK48" s="159"/>
      <c r="SCL48" s="165"/>
      <c r="SCM48" s="159"/>
      <c r="SCN48" s="165"/>
      <c r="SCO48" s="159"/>
      <c r="SCP48" s="165"/>
      <c r="SCQ48" s="159"/>
      <c r="SCR48" s="165"/>
      <c r="SCS48" s="159"/>
      <c r="SCT48" s="165"/>
      <c r="SCU48" s="159"/>
      <c r="SCV48" s="165"/>
      <c r="SCW48" s="159"/>
      <c r="SCX48" s="165"/>
      <c r="SCY48" s="159"/>
      <c r="SCZ48" s="165"/>
      <c r="SDA48" s="159"/>
      <c r="SDB48" s="165"/>
      <c r="SDC48" s="159"/>
      <c r="SDD48" s="165"/>
      <c r="SDE48" s="159"/>
      <c r="SDF48" s="165"/>
      <c r="SDG48" s="159"/>
      <c r="SDH48" s="165"/>
      <c r="SDI48" s="159"/>
      <c r="SDJ48" s="165"/>
      <c r="SDK48" s="159"/>
      <c r="SDL48" s="165"/>
      <c r="SDM48" s="159"/>
      <c r="SDN48" s="165"/>
      <c r="SDO48" s="159"/>
      <c r="SDP48" s="165"/>
      <c r="SDQ48" s="159"/>
      <c r="SDR48" s="165"/>
      <c r="SDS48" s="159"/>
      <c r="SDT48" s="165"/>
      <c r="SDU48" s="159"/>
      <c r="SDV48" s="165"/>
      <c r="SDW48" s="159"/>
      <c r="SDX48" s="165"/>
      <c r="SDY48" s="159"/>
      <c r="SDZ48" s="165"/>
      <c r="SEA48" s="159"/>
      <c r="SEB48" s="165"/>
      <c r="SEC48" s="159"/>
      <c r="SED48" s="165"/>
      <c r="SEE48" s="159"/>
      <c r="SEF48" s="165"/>
      <c r="SEG48" s="159"/>
      <c r="SEH48" s="165"/>
      <c r="SEI48" s="159"/>
      <c r="SEJ48" s="165"/>
      <c r="SEK48" s="159"/>
      <c r="SEL48" s="165"/>
      <c r="SEM48" s="159"/>
      <c r="SEN48" s="165"/>
      <c r="SEO48" s="159"/>
      <c r="SEP48" s="165"/>
      <c r="SEQ48" s="159"/>
      <c r="SER48" s="165"/>
      <c r="SES48" s="159"/>
      <c r="SET48" s="165"/>
      <c r="SEU48" s="159"/>
      <c r="SEV48" s="165"/>
      <c r="SEW48" s="159"/>
      <c r="SEX48" s="165"/>
      <c r="SEY48" s="159"/>
      <c r="SEZ48" s="165"/>
      <c r="SFA48" s="159"/>
      <c r="SFB48" s="165"/>
      <c r="SFC48" s="159"/>
      <c r="SFD48" s="165"/>
      <c r="SFE48" s="159"/>
      <c r="SFF48" s="165"/>
      <c r="SFG48" s="159"/>
      <c r="SFH48" s="165"/>
      <c r="SFI48" s="159"/>
      <c r="SFJ48" s="165"/>
      <c r="SFK48" s="159"/>
      <c r="SFL48" s="165"/>
      <c r="SFM48" s="159"/>
      <c r="SFN48" s="165"/>
      <c r="SFO48" s="159"/>
      <c r="SFP48" s="165"/>
      <c r="SFQ48" s="159"/>
      <c r="SFR48" s="165"/>
      <c r="SFS48" s="159"/>
      <c r="SFT48" s="165"/>
      <c r="SFU48" s="159"/>
      <c r="SFV48" s="165"/>
      <c r="SFW48" s="159"/>
      <c r="SFX48" s="165"/>
      <c r="SFY48" s="159"/>
      <c r="SFZ48" s="165"/>
      <c r="SGA48" s="159"/>
      <c r="SGB48" s="165"/>
      <c r="SGC48" s="159"/>
      <c r="SGD48" s="165"/>
      <c r="SGE48" s="159"/>
      <c r="SGF48" s="165"/>
      <c r="SGG48" s="159"/>
      <c r="SGH48" s="165"/>
      <c r="SGI48" s="159"/>
      <c r="SGJ48" s="165"/>
      <c r="SGK48" s="159"/>
      <c r="SGL48" s="165"/>
      <c r="SGM48" s="159"/>
      <c r="SGN48" s="165"/>
      <c r="SGO48" s="159"/>
      <c r="SGP48" s="165"/>
      <c r="SGQ48" s="159"/>
      <c r="SGR48" s="165"/>
      <c r="SGS48" s="159"/>
      <c r="SGT48" s="165"/>
      <c r="SGU48" s="159"/>
      <c r="SGV48" s="165"/>
      <c r="SGW48" s="159"/>
      <c r="SGX48" s="165"/>
      <c r="SGY48" s="159"/>
      <c r="SGZ48" s="165"/>
      <c r="SHA48" s="159"/>
      <c r="SHB48" s="165"/>
      <c r="SHC48" s="159"/>
      <c r="SHD48" s="165"/>
      <c r="SHE48" s="159"/>
      <c r="SHF48" s="165"/>
      <c r="SHG48" s="159"/>
      <c r="SHH48" s="165"/>
      <c r="SHI48" s="159"/>
      <c r="SHJ48" s="165"/>
      <c r="SHK48" s="159"/>
      <c r="SHL48" s="165"/>
      <c r="SHM48" s="159"/>
      <c r="SHN48" s="165"/>
      <c r="SHO48" s="159"/>
      <c r="SHP48" s="165"/>
      <c r="SHQ48" s="159"/>
      <c r="SHR48" s="165"/>
      <c r="SHS48" s="159"/>
      <c r="SHT48" s="165"/>
      <c r="SHU48" s="159"/>
      <c r="SHV48" s="165"/>
      <c r="SHW48" s="159"/>
      <c r="SHX48" s="165"/>
      <c r="SHY48" s="159"/>
      <c r="SHZ48" s="165"/>
      <c r="SIA48" s="159"/>
      <c r="SIB48" s="165"/>
      <c r="SIC48" s="159"/>
      <c r="SID48" s="165"/>
      <c r="SIE48" s="159"/>
      <c r="SIF48" s="165"/>
      <c r="SIG48" s="159"/>
      <c r="SIH48" s="165"/>
      <c r="SII48" s="159"/>
      <c r="SIJ48" s="165"/>
      <c r="SIK48" s="159"/>
      <c r="SIL48" s="165"/>
      <c r="SIM48" s="159"/>
      <c r="SIN48" s="165"/>
      <c r="SIO48" s="159"/>
      <c r="SIP48" s="165"/>
      <c r="SIQ48" s="159"/>
      <c r="SIR48" s="165"/>
      <c r="SIS48" s="159"/>
      <c r="SIT48" s="165"/>
      <c r="SIU48" s="159"/>
      <c r="SIV48" s="165"/>
      <c r="SIW48" s="159"/>
      <c r="SIX48" s="165"/>
      <c r="SIY48" s="159"/>
      <c r="SIZ48" s="165"/>
      <c r="SJA48" s="159"/>
      <c r="SJB48" s="165"/>
      <c r="SJC48" s="159"/>
      <c r="SJD48" s="165"/>
      <c r="SJE48" s="159"/>
      <c r="SJF48" s="165"/>
      <c r="SJG48" s="159"/>
      <c r="SJH48" s="165"/>
      <c r="SJI48" s="159"/>
      <c r="SJJ48" s="165"/>
      <c r="SJK48" s="159"/>
      <c r="SJL48" s="165"/>
      <c r="SJM48" s="159"/>
      <c r="SJN48" s="165"/>
      <c r="SJO48" s="159"/>
      <c r="SJP48" s="165"/>
      <c r="SJQ48" s="159"/>
      <c r="SJR48" s="165"/>
      <c r="SJS48" s="159"/>
      <c r="SJT48" s="165"/>
      <c r="SJU48" s="159"/>
      <c r="SJV48" s="165"/>
      <c r="SJW48" s="159"/>
      <c r="SJX48" s="165"/>
      <c r="SJY48" s="159"/>
      <c r="SJZ48" s="165"/>
      <c r="SKA48" s="159"/>
      <c r="SKB48" s="165"/>
      <c r="SKC48" s="159"/>
      <c r="SKD48" s="165"/>
      <c r="SKE48" s="159"/>
      <c r="SKF48" s="165"/>
      <c r="SKG48" s="159"/>
      <c r="SKH48" s="165"/>
      <c r="SKI48" s="159"/>
      <c r="SKJ48" s="165"/>
      <c r="SKK48" s="159"/>
      <c r="SKL48" s="165"/>
      <c r="SKM48" s="159"/>
      <c r="SKN48" s="165"/>
      <c r="SKO48" s="159"/>
      <c r="SKP48" s="165"/>
      <c r="SKQ48" s="159"/>
      <c r="SKR48" s="165"/>
      <c r="SKS48" s="159"/>
      <c r="SKT48" s="165"/>
      <c r="SKU48" s="159"/>
      <c r="SKV48" s="165"/>
      <c r="SKW48" s="159"/>
      <c r="SKX48" s="165"/>
      <c r="SKY48" s="159"/>
      <c r="SKZ48" s="165"/>
      <c r="SLA48" s="159"/>
      <c r="SLB48" s="165"/>
      <c r="SLC48" s="159"/>
      <c r="SLD48" s="165"/>
      <c r="SLE48" s="159"/>
      <c r="SLF48" s="165"/>
      <c r="SLG48" s="159"/>
      <c r="SLH48" s="165"/>
      <c r="SLI48" s="159"/>
      <c r="SLJ48" s="165"/>
      <c r="SLK48" s="159"/>
      <c r="SLL48" s="165"/>
      <c r="SLM48" s="159"/>
      <c r="SLN48" s="165"/>
      <c r="SLO48" s="159"/>
      <c r="SLP48" s="165"/>
      <c r="SLQ48" s="159"/>
      <c r="SLR48" s="165"/>
      <c r="SLS48" s="159"/>
      <c r="SLT48" s="165"/>
      <c r="SLU48" s="159"/>
      <c r="SLV48" s="165"/>
      <c r="SLW48" s="159"/>
      <c r="SLX48" s="165"/>
      <c r="SLY48" s="159"/>
      <c r="SLZ48" s="165"/>
      <c r="SMA48" s="159"/>
      <c r="SMB48" s="165"/>
      <c r="SMC48" s="159"/>
      <c r="SMD48" s="165"/>
      <c r="SME48" s="159"/>
      <c r="SMF48" s="165"/>
      <c r="SMG48" s="159"/>
      <c r="SMH48" s="165"/>
      <c r="SMI48" s="159"/>
      <c r="SMJ48" s="165"/>
      <c r="SMK48" s="159"/>
      <c r="SML48" s="165"/>
      <c r="SMM48" s="159"/>
      <c r="SMN48" s="165"/>
      <c r="SMO48" s="159"/>
      <c r="SMP48" s="165"/>
      <c r="SMQ48" s="159"/>
      <c r="SMR48" s="165"/>
      <c r="SMS48" s="159"/>
      <c r="SMT48" s="165"/>
      <c r="SMU48" s="159"/>
      <c r="SMV48" s="165"/>
      <c r="SMW48" s="159"/>
      <c r="SMX48" s="165"/>
      <c r="SMY48" s="159"/>
      <c r="SMZ48" s="165"/>
      <c r="SNA48" s="159"/>
      <c r="SNB48" s="165"/>
      <c r="SNC48" s="159"/>
      <c r="SND48" s="165"/>
      <c r="SNE48" s="159"/>
      <c r="SNF48" s="165"/>
      <c r="SNG48" s="159"/>
      <c r="SNH48" s="165"/>
      <c r="SNI48" s="159"/>
      <c r="SNJ48" s="165"/>
      <c r="SNK48" s="159"/>
      <c r="SNL48" s="165"/>
      <c r="SNM48" s="159"/>
      <c r="SNN48" s="165"/>
      <c r="SNO48" s="159"/>
      <c r="SNP48" s="165"/>
      <c r="SNQ48" s="159"/>
      <c r="SNR48" s="165"/>
      <c r="SNS48" s="159"/>
      <c r="SNT48" s="165"/>
      <c r="SNU48" s="159"/>
      <c r="SNV48" s="165"/>
      <c r="SNW48" s="159"/>
      <c r="SNX48" s="165"/>
      <c r="SNY48" s="159"/>
      <c r="SNZ48" s="165"/>
      <c r="SOA48" s="159"/>
      <c r="SOB48" s="165"/>
      <c r="SOC48" s="159"/>
      <c r="SOD48" s="165"/>
      <c r="SOE48" s="159"/>
      <c r="SOF48" s="165"/>
      <c r="SOG48" s="159"/>
      <c r="SOH48" s="165"/>
      <c r="SOI48" s="159"/>
      <c r="SOJ48" s="165"/>
      <c r="SOK48" s="159"/>
      <c r="SOL48" s="165"/>
      <c r="SOM48" s="159"/>
      <c r="SON48" s="165"/>
      <c r="SOO48" s="159"/>
      <c r="SOP48" s="165"/>
      <c r="SOQ48" s="159"/>
      <c r="SOR48" s="165"/>
      <c r="SOS48" s="159"/>
      <c r="SOT48" s="165"/>
      <c r="SOU48" s="159"/>
      <c r="SOV48" s="165"/>
      <c r="SOW48" s="159"/>
      <c r="SOX48" s="165"/>
      <c r="SOY48" s="159"/>
      <c r="SOZ48" s="165"/>
      <c r="SPA48" s="159"/>
      <c r="SPB48" s="165"/>
      <c r="SPC48" s="159"/>
      <c r="SPD48" s="165"/>
      <c r="SPE48" s="159"/>
      <c r="SPF48" s="165"/>
      <c r="SPG48" s="159"/>
      <c r="SPH48" s="165"/>
      <c r="SPI48" s="159"/>
      <c r="SPJ48" s="165"/>
      <c r="SPK48" s="159"/>
      <c r="SPL48" s="165"/>
      <c r="SPM48" s="159"/>
      <c r="SPN48" s="165"/>
      <c r="SPO48" s="159"/>
      <c r="SPP48" s="165"/>
      <c r="SPQ48" s="159"/>
      <c r="SPR48" s="165"/>
      <c r="SPS48" s="159"/>
      <c r="SPT48" s="165"/>
      <c r="SPU48" s="159"/>
      <c r="SPV48" s="165"/>
      <c r="SPW48" s="159"/>
      <c r="SPX48" s="165"/>
      <c r="SPY48" s="159"/>
      <c r="SPZ48" s="165"/>
      <c r="SQA48" s="159"/>
      <c r="SQB48" s="165"/>
      <c r="SQC48" s="159"/>
      <c r="SQD48" s="165"/>
      <c r="SQE48" s="159"/>
      <c r="SQF48" s="165"/>
      <c r="SQG48" s="159"/>
      <c r="SQH48" s="165"/>
      <c r="SQI48" s="159"/>
      <c r="SQJ48" s="165"/>
      <c r="SQK48" s="159"/>
      <c r="SQL48" s="165"/>
      <c r="SQM48" s="159"/>
      <c r="SQN48" s="165"/>
      <c r="SQO48" s="159"/>
      <c r="SQP48" s="165"/>
      <c r="SQQ48" s="159"/>
      <c r="SQR48" s="165"/>
      <c r="SQS48" s="159"/>
      <c r="SQT48" s="165"/>
      <c r="SQU48" s="159"/>
      <c r="SQV48" s="165"/>
      <c r="SQW48" s="159"/>
      <c r="SQX48" s="165"/>
      <c r="SQY48" s="159"/>
      <c r="SQZ48" s="165"/>
      <c r="SRA48" s="159"/>
      <c r="SRB48" s="165"/>
      <c r="SRC48" s="159"/>
      <c r="SRD48" s="165"/>
      <c r="SRE48" s="159"/>
      <c r="SRF48" s="165"/>
      <c r="SRG48" s="159"/>
      <c r="SRH48" s="165"/>
      <c r="SRI48" s="159"/>
      <c r="SRJ48" s="165"/>
      <c r="SRK48" s="159"/>
      <c r="SRL48" s="165"/>
      <c r="SRM48" s="159"/>
      <c r="SRN48" s="165"/>
      <c r="SRO48" s="159"/>
      <c r="SRP48" s="165"/>
      <c r="SRQ48" s="159"/>
      <c r="SRR48" s="165"/>
      <c r="SRS48" s="159"/>
      <c r="SRT48" s="165"/>
      <c r="SRU48" s="159"/>
      <c r="SRV48" s="165"/>
      <c r="SRW48" s="159"/>
      <c r="SRX48" s="165"/>
      <c r="SRY48" s="159"/>
      <c r="SRZ48" s="165"/>
      <c r="SSA48" s="159"/>
      <c r="SSB48" s="165"/>
      <c r="SSC48" s="159"/>
      <c r="SSD48" s="165"/>
      <c r="SSE48" s="159"/>
      <c r="SSF48" s="165"/>
      <c r="SSG48" s="159"/>
      <c r="SSH48" s="165"/>
      <c r="SSI48" s="159"/>
      <c r="SSJ48" s="165"/>
      <c r="SSK48" s="159"/>
      <c r="SSL48" s="165"/>
      <c r="SSM48" s="159"/>
      <c r="SSN48" s="165"/>
      <c r="SSO48" s="159"/>
      <c r="SSP48" s="165"/>
      <c r="SSQ48" s="159"/>
      <c r="SSR48" s="165"/>
      <c r="SSS48" s="159"/>
      <c r="SST48" s="165"/>
      <c r="SSU48" s="159"/>
      <c r="SSV48" s="165"/>
      <c r="SSW48" s="159"/>
      <c r="SSX48" s="165"/>
      <c r="SSY48" s="159"/>
      <c r="SSZ48" s="165"/>
      <c r="STA48" s="159"/>
      <c r="STB48" s="165"/>
      <c r="STC48" s="159"/>
      <c r="STD48" s="165"/>
      <c r="STE48" s="159"/>
      <c r="STF48" s="165"/>
      <c r="STG48" s="159"/>
      <c r="STH48" s="165"/>
      <c r="STI48" s="159"/>
      <c r="STJ48" s="165"/>
      <c r="STK48" s="159"/>
      <c r="STL48" s="165"/>
      <c r="STM48" s="159"/>
      <c r="STN48" s="165"/>
      <c r="STO48" s="159"/>
      <c r="STP48" s="165"/>
      <c r="STQ48" s="159"/>
      <c r="STR48" s="165"/>
      <c r="STS48" s="159"/>
      <c r="STT48" s="165"/>
      <c r="STU48" s="159"/>
      <c r="STV48" s="165"/>
      <c r="STW48" s="159"/>
      <c r="STX48" s="165"/>
      <c r="STY48" s="159"/>
      <c r="STZ48" s="165"/>
      <c r="SUA48" s="159"/>
      <c r="SUB48" s="165"/>
      <c r="SUC48" s="159"/>
      <c r="SUD48" s="165"/>
      <c r="SUE48" s="159"/>
      <c r="SUF48" s="165"/>
      <c r="SUG48" s="159"/>
      <c r="SUH48" s="165"/>
      <c r="SUI48" s="159"/>
      <c r="SUJ48" s="165"/>
      <c r="SUK48" s="159"/>
      <c r="SUL48" s="165"/>
      <c r="SUM48" s="159"/>
      <c r="SUN48" s="165"/>
      <c r="SUO48" s="159"/>
      <c r="SUP48" s="165"/>
      <c r="SUQ48" s="159"/>
      <c r="SUR48" s="165"/>
      <c r="SUS48" s="159"/>
      <c r="SUT48" s="165"/>
      <c r="SUU48" s="159"/>
      <c r="SUV48" s="165"/>
      <c r="SUW48" s="159"/>
      <c r="SUX48" s="165"/>
      <c r="SUY48" s="159"/>
      <c r="SUZ48" s="165"/>
      <c r="SVA48" s="159"/>
      <c r="SVB48" s="165"/>
      <c r="SVC48" s="159"/>
      <c r="SVD48" s="165"/>
      <c r="SVE48" s="159"/>
      <c r="SVF48" s="165"/>
      <c r="SVG48" s="159"/>
      <c r="SVH48" s="165"/>
      <c r="SVI48" s="159"/>
      <c r="SVJ48" s="165"/>
      <c r="SVK48" s="159"/>
      <c r="SVL48" s="165"/>
      <c r="SVM48" s="159"/>
      <c r="SVN48" s="165"/>
      <c r="SVO48" s="159"/>
      <c r="SVP48" s="165"/>
      <c r="SVQ48" s="159"/>
      <c r="SVR48" s="165"/>
      <c r="SVS48" s="159"/>
      <c r="SVT48" s="165"/>
      <c r="SVU48" s="159"/>
      <c r="SVV48" s="165"/>
      <c r="SVW48" s="159"/>
      <c r="SVX48" s="165"/>
      <c r="SVY48" s="159"/>
      <c r="SVZ48" s="165"/>
      <c r="SWA48" s="159"/>
      <c r="SWB48" s="165"/>
      <c r="SWC48" s="159"/>
      <c r="SWD48" s="165"/>
      <c r="SWE48" s="159"/>
      <c r="SWF48" s="165"/>
      <c r="SWG48" s="159"/>
      <c r="SWH48" s="165"/>
      <c r="SWI48" s="159"/>
      <c r="SWJ48" s="165"/>
      <c r="SWK48" s="159"/>
      <c r="SWL48" s="165"/>
      <c r="SWM48" s="159"/>
      <c r="SWN48" s="165"/>
      <c r="SWO48" s="159"/>
      <c r="SWP48" s="165"/>
      <c r="SWQ48" s="159"/>
      <c r="SWR48" s="165"/>
      <c r="SWS48" s="159"/>
      <c r="SWT48" s="165"/>
      <c r="SWU48" s="159"/>
      <c r="SWV48" s="165"/>
      <c r="SWW48" s="159"/>
      <c r="SWX48" s="165"/>
      <c r="SWY48" s="159"/>
      <c r="SWZ48" s="165"/>
      <c r="SXA48" s="159"/>
      <c r="SXB48" s="165"/>
      <c r="SXC48" s="159"/>
      <c r="SXD48" s="165"/>
      <c r="SXE48" s="159"/>
      <c r="SXF48" s="165"/>
      <c r="SXG48" s="159"/>
      <c r="SXH48" s="165"/>
      <c r="SXI48" s="159"/>
      <c r="SXJ48" s="165"/>
      <c r="SXK48" s="159"/>
      <c r="SXL48" s="165"/>
      <c r="SXM48" s="159"/>
      <c r="SXN48" s="165"/>
      <c r="SXO48" s="159"/>
      <c r="SXP48" s="165"/>
      <c r="SXQ48" s="159"/>
      <c r="SXR48" s="165"/>
      <c r="SXS48" s="159"/>
      <c r="SXT48" s="165"/>
      <c r="SXU48" s="159"/>
      <c r="SXV48" s="165"/>
      <c r="SXW48" s="159"/>
      <c r="SXX48" s="165"/>
      <c r="SXY48" s="159"/>
      <c r="SXZ48" s="165"/>
      <c r="SYA48" s="159"/>
      <c r="SYB48" s="165"/>
      <c r="SYC48" s="159"/>
      <c r="SYD48" s="165"/>
      <c r="SYE48" s="159"/>
      <c r="SYF48" s="165"/>
      <c r="SYG48" s="159"/>
      <c r="SYH48" s="165"/>
      <c r="SYI48" s="159"/>
      <c r="SYJ48" s="165"/>
      <c r="SYK48" s="159"/>
      <c r="SYL48" s="165"/>
      <c r="SYM48" s="159"/>
      <c r="SYN48" s="165"/>
      <c r="SYO48" s="159"/>
      <c r="SYP48" s="165"/>
      <c r="SYQ48" s="159"/>
      <c r="SYR48" s="165"/>
      <c r="SYS48" s="159"/>
      <c r="SYT48" s="165"/>
      <c r="SYU48" s="159"/>
      <c r="SYV48" s="165"/>
      <c r="SYW48" s="159"/>
      <c r="SYX48" s="165"/>
      <c r="SYY48" s="159"/>
      <c r="SYZ48" s="165"/>
      <c r="SZA48" s="159"/>
      <c r="SZB48" s="165"/>
      <c r="SZC48" s="159"/>
      <c r="SZD48" s="165"/>
      <c r="SZE48" s="159"/>
      <c r="SZF48" s="165"/>
      <c r="SZG48" s="159"/>
      <c r="SZH48" s="165"/>
      <c r="SZI48" s="159"/>
      <c r="SZJ48" s="165"/>
      <c r="SZK48" s="159"/>
      <c r="SZL48" s="165"/>
      <c r="SZM48" s="159"/>
      <c r="SZN48" s="165"/>
      <c r="SZO48" s="159"/>
      <c r="SZP48" s="165"/>
      <c r="SZQ48" s="159"/>
      <c r="SZR48" s="165"/>
      <c r="SZS48" s="159"/>
      <c r="SZT48" s="165"/>
      <c r="SZU48" s="159"/>
      <c r="SZV48" s="165"/>
      <c r="SZW48" s="159"/>
      <c r="SZX48" s="165"/>
      <c r="SZY48" s="159"/>
      <c r="SZZ48" s="165"/>
      <c r="TAA48" s="159"/>
      <c r="TAB48" s="165"/>
      <c r="TAC48" s="159"/>
      <c r="TAD48" s="165"/>
      <c r="TAE48" s="159"/>
      <c r="TAF48" s="165"/>
      <c r="TAG48" s="159"/>
      <c r="TAH48" s="165"/>
      <c r="TAI48" s="159"/>
      <c r="TAJ48" s="165"/>
      <c r="TAK48" s="159"/>
      <c r="TAL48" s="165"/>
      <c r="TAM48" s="159"/>
      <c r="TAN48" s="165"/>
      <c r="TAO48" s="159"/>
      <c r="TAP48" s="165"/>
      <c r="TAQ48" s="159"/>
      <c r="TAR48" s="165"/>
      <c r="TAS48" s="159"/>
      <c r="TAT48" s="165"/>
      <c r="TAU48" s="159"/>
      <c r="TAV48" s="165"/>
      <c r="TAW48" s="159"/>
      <c r="TAX48" s="165"/>
      <c r="TAY48" s="159"/>
      <c r="TAZ48" s="165"/>
      <c r="TBA48" s="159"/>
      <c r="TBB48" s="165"/>
      <c r="TBC48" s="159"/>
      <c r="TBD48" s="165"/>
      <c r="TBE48" s="159"/>
      <c r="TBF48" s="165"/>
      <c r="TBG48" s="159"/>
      <c r="TBH48" s="165"/>
      <c r="TBI48" s="159"/>
      <c r="TBJ48" s="165"/>
      <c r="TBK48" s="159"/>
      <c r="TBL48" s="165"/>
      <c r="TBM48" s="159"/>
      <c r="TBN48" s="165"/>
      <c r="TBO48" s="159"/>
      <c r="TBP48" s="165"/>
      <c r="TBQ48" s="159"/>
      <c r="TBR48" s="165"/>
      <c r="TBS48" s="159"/>
      <c r="TBT48" s="165"/>
      <c r="TBU48" s="159"/>
      <c r="TBV48" s="165"/>
      <c r="TBW48" s="159"/>
      <c r="TBX48" s="165"/>
      <c r="TBY48" s="159"/>
      <c r="TBZ48" s="165"/>
      <c r="TCA48" s="159"/>
      <c r="TCB48" s="165"/>
      <c r="TCC48" s="159"/>
      <c r="TCD48" s="165"/>
      <c r="TCE48" s="159"/>
      <c r="TCF48" s="165"/>
      <c r="TCG48" s="159"/>
      <c r="TCH48" s="165"/>
      <c r="TCI48" s="159"/>
      <c r="TCJ48" s="165"/>
      <c r="TCK48" s="159"/>
      <c r="TCL48" s="165"/>
      <c r="TCM48" s="159"/>
      <c r="TCN48" s="165"/>
      <c r="TCO48" s="159"/>
      <c r="TCP48" s="165"/>
      <c r="TCQ48" s="159"/>
      <c r="TCR48" s="165"/>
      <c r="TCS48" s="159"/>
      <c r="TCT48" s="165"/>
      <c r="TCU48" s="159"/>
      <c r="TCV48" s="165"/>
      <c r="TCW48" s="159"/>
      <c r="TCX48" s="165"/>
      <c r="TCY48" s="159"/>
      <c r="TCZ48" s="165"/>
      <c r="TDA48" s="159"/>
      <c r="TDB48" s="165"/>
      <c r="TDC48" s="159"/>
      <c r="TDD48" s="165"/>
      <c r="TDE48" s="159"/>
      <c r="TDF48" s="165"/>
      <c r="TDG48" s="159"/>
      <c r="TDH48" s="165"/>
      <c r="TDI48" s="159"/>
      <c r="TDJ48" s="165"/>
      <c r="TDK48" s="159"/>
      <c r="TDL48" s="165"/>
      <c r="TDM48" s="159"/>
      <c r="TDN48" s="165"/>
      <c r="TDO48" s="159"/>
      <c r="TDP48" s="165"/>
      <c r="TDQ48" s="159"/>
      <c r="TDR48" s="165"/>
      <c r="TDS48" s="159"/>
      <c r="TDT48" s="165"/>
      <c r="TDU48" s="159"/>
      <c r="TDV48" s="165"/>
      <c r="TDW48" s="159"/>
      <c r="TDX48" s="165"/>
      <c r="TDY48" s="159"/>
      <c r="TDZ48" s="165"/>
      <c r="TEA48" s="159"/>
      <c r="TEB48" s="165"/>
      <c r="TEC48" s="159"/>
      <c r="TED48" s="165"/>
      <c r="TEE48" s="159"/>
      <c r="TEF48" s="165"/>
      <c r="TEG48" s="159"/>
      <c r="TEH48" s="165"/>
      <c r="TEI48" s="159"/>
      <c r="TEJ48" s="165"/>
      <c r="TEK48" s="159"/>
      <c r="TEL48" s="165"/>
      <c r="TEM48" s="159"/>
      <c r="TEN48" s="165"/>
      <c r="TEO48" s="159"/>
      <c r="TEP48" s="165"/>
      <c r="TEQ48" s="159"/>
      <c r="TER48" s="165"/>
      <c r="TES48" s="159"/>
      <c r="TET48" s="165"/>
      <c r="TEU48" s="159"/>
      <c r="TEV48" s="165"/>
      <c r="TEW48" s="159"/>
      <c r="TEX48" s="165"/>
      <c r="TEY48" s="159"/>
      <c r="TEZ48" s="165"/>
      <c r="TFA48" s="159"/>
      <c r="TFB48" s="165"/>
      <c r="TFC48" s="159"/>
      <c r="TFD48" s="165"/>
      <c r="TFE48" s="159"/>
      <c r="TFF48" s="165"/>
      <c r="TFG48" s="159"/>
      <c r="TFH48" s="165"/>
      <c r="TFI48" s="159"/>
      <c r="TFJ48" s="165"/>
      <c r="TFK48" s="159"/>
      <c r="TFL48" s="165"/>
      <c r="TFM48" s="159"/>
      <c r="TFN48" s="165"/>
      <c r="TFO48" s="159"/>
      <c r="TFP48" s="165"/>
      <c r="TFQ48" s="159"/>
      <c r="TFR48" s="165"/>
      <c r="TFS48" s="159"/>
      <c r="TFT48" s="165"/>
      <c r="TFU48" s="159"/>
      <c r="TFV48" s="165"/>
      <c r="TFW48" s="159"/>
      <c r="TFX48" s="165"/>
      <c r="TFY48" s="159"/>
      <c r="TFZ48" s="165"/>
      <c r="TGA48" s="159"/>
      <c r="TGB48" s="165"/>
      <c r="TGC48" s="159"/>
      <c r="TGD48" s="165"/>
      <c r="TGE48" s="159"/>
      <c r="TGF48" s="165"/>
      <c r="TGG48" s="159"/>
      <c r="TGH48" s="165"/>
      <c r="TGI48" s="159"/>
      <c r="TGJ48" s="165"/>
      <c r="TGK48" s="159"/>
      <c r="TGL48" s="165"/>
      <c r="TGM48" s="159"/>
      <c r="TGN48" s="165"/>
      <c r="TGO48" s="159"/>
      <c r="TGP48" s="165"/>
      <c r="TGQ48" s="159"/>
      <c r="TGR48" s="165"/>
      <c r="TGS48" s="159"/>
      <c r="TGT48" s="165"/>
      <c r="TGU48" s="159"/>
      <c r="TGV48" s="165"/>
      <c r="TGW48" s="159"/>
      <c r="TGX48" s="165"/>
      <c r="TGY48" s="159"/>
      <c r="TGZ48" s="165"/>
      <c r="THA48" s="159"/>
      <c r="THB48" s="165"/>
      <c r="THC48" s="159"/>
      <c r="THD48" s="165"/>
      <c r="THE48" s="159"/>
      <c r="THF48" s="165"/>
      <c r="THG48" s="159"/>
      <c r="THH48" s="165"/>
      <c r="THI48" s="159"/>
      <c r="THJ48" s="165"/>
      <c r="THK48" s="159"/>
      <c r="THL48" s="165"/>
      <c r="THM48" s="159"/>
      <c r="THN48" s="165"/>
      <c r="THO48" s="159"/>
      <c r="THP48" s="165"/>
      <c r="THQ48" s="159"/>
      <c r="THR48" s="165"/>
      <c r="THS48" s="159"/>
      <c r="THT48" s="165"/>
      <c r="THU48" s="159"/>
      <c r="THV48" s="165"/>
      <c r="THW48" s="159"/>
      <c r="THX48" s="165"/>
      <c r="THY48" s="159"/>
      <c r="THZ48" s="165"/>
      <c r="TIA48" s="159"/>
      <c r="TIB48" s="165"/>
      <c r="TIC48" s="159"/>
      <c r="TID48" s="165"/>
      <c r="TIE48" s="159"/>
      <c r="TIF48" s="165"/>
      <c r="TIG48" s="159"/>
      <c r="TIH48" s="165"/>
      <c r="TII48" s="159"/>
      <c r="TIJ48" s="165"/>
      <c r="TIK48" s="159"/>
      <c r="TIL48" s="165"/>
      <c r="TIM48" s="159"/>
      <c r="TIN48" s="165"/>
      <c r="TIO48" s="159"/>
      <c r="TIP48" s="165"/>
      <c r="TIQ48" s="159"/>
      <c r="TIR48" s="165"/>
      <c r="TIS48" s="159"/>
      <c r="TIT48" s="165"/>
      <c r="TIU48" s="159"/>
      <c r="TIV48" s="165"/>
      <c r="TIW48" s="159"/>
      <c r="TIX48" s="165"/>
      <c r="TIY48" s="159"/>
      <c r="TIZ48" s="165"/>
      <c r="TJA48" s="159"/>
      <c r="TJB48" s="165"/>
      <c r="TJC48" s="159"/>
      <c r="TJD48" s="165"/>
      <c r="TJE48" s="159"/>
      <c r="TJF48" s="165"/>
      <c r="TJG48" s="159"/>
      <c r="TJH48" s="165"/>
      <c r="TJI48" s="159"/>
      <c r="TJJ48" s="165"/>
      <c r="TJK48" s="159"/>
      <c r="TJL48" s="165"/>
      <c r="TJM48" s="159"/>
      <c r="TJN48" s="165"/>
      <c r="TJO48" s="159"/>
      <c r="TJP48" s="165"/>
      <c r="TJQ48" s="159"/>
      <c r="TJR48" s="165"/>
      <c r="TJS48" s="159"/>
      <c r="TJT48" s="165"/>
      <c r="TJU48" s="159"/>
      <c r="TJV48" s="165"/>
      <c r="TJW48" s="159"/>
      <c r="TJX48" s="165"/>
      <c r="TJY48" s="159"/>
      <c r="TJZ48" s="165"/>
      <c r="TKA48" s="159"/>
      <c r="TKB48" s="165"/>
      <c r="TKC48" s="159"/>
      <c r="TKD48" s="165"/>
      <c r="TKE48" s="159"/>
      <c r="TKF48" s="165"/>
      <c r="TKG48" s="159"/>
      <c r="TKH48" s="165"/>
      <c r="TKI48" s="159"/>
      <c r="TKJ48" s="165"/>
      <c r="TKK48" s="159"/>
      <c r="TKL48" s="165"/>
      <c r="TKM48" s="159"/>
      <c r="TKN48" s="165"/>
      <c r="TKO48" s="159"/>
      <c r="TKP48" s="165"/>
      <c r="TKQ48" s="159"/>
      <c r="TKR48" s="165"/>
      <c r="TKS48" s="159"/>
      <c r="TKT48" s="165"/>
      <c r="TKU48" s="159"/>
      <c r="TKV48" s="165"/>
      <c r="TKW48" s="159"/>
      <c r="TKX48" s="165"/>
      <c r="TKY48" s="159"/>
      <c r="TKZ48" s="165"/>
      <c r="TLA48" s="159"/>
      <c r="TLB48" s="165"/>
      <c r="TLC48" s="159"/>
      <c r="TLD48" s="165"/>
      <c r="TLE48" s="159"/>
      <c r="TLF48" s="165"/>
      <c r="TLG48" s="159"/>
      <c r="TLH48" s="165"/>
      <c r="TLI48" s="159"/>
      <c r="TLJ48" s="165"/>
      <c r="TLK48" s="159"/>
      <c r="TLL48" s="165"/>
      <c r="TLM48" s="159"/>
      <c r="TLN48" s="165"/>
      <c r="TLO48" s="159"/>
      <c r="TLP48" s="165"/>
      <c r="TLQ48" s="159"/>
      <c r="TLR48" s="165"/>
      <c r="TLS48" s="159"/>
      <c r="TLT48" s="165"/>
      <c r="TLU48" s="159"/>
      <c r="TLV48" s="165"/>
      <c r="TLW48" s="159"/>
      <c r="TLX48" s="165"/>
      <c r="TLY48" s="159"/>
      <c r="TLZ48" s="165"/>
      <c r="TMA48" s="159"/>
      <c r="TMB48" s="165"/>
      <c r="TMC48" s="159"/>
      <c r="TMD48" s="165"/>
      <c r="TME48" s="159"/>
      <c r="TMF48" s="165"/>
      <c r="TMG48" s="159"/>
      <c r="TMH48" s="165"/>
      <c r="TMI48" s="159"/>
      <c r="TMJ48" s="165"/>
      <c r="TMK48" s="159"/>
      <c r="TML48" s="165"/>
      <c r="TMM48" s="159"/>
      <c r="TMN48" s="165"/>
      <c r="TMO48" s="159"/>
      <c r="TMP48" s="165"/>
      <c r="TMQ48" s="159"/>
      <c r="TMR48" s="165"/>
      <c r="TMS48" s="159"/>
      <c r="TMT48" s="165"/>
      <c r="TMU48" s="159"/>
      <c r="TMV48" s="165"/>
      <c r="TMW48" s="159"/>
      <c r="TMX48" s="165"/>
      <c r="TMY48" s="159"/>
      <c r="TMZ48" s="165"/>
      <c r="TNA48" s="159"/>
      <c r="TNB48" s="165"/>
      <c r="TNC48" s="159"/>
      <c r="TND48" s="165"/>
      <c r="TNE48" s="159"/>
      <c r="TNF48" s="165"/>
      <c r="TNG48" s="159"/>
      <c r="TNH48" s="165"/>
      <c r="TNI48" s="159"/>
      <c r="TNJ48" s="165"/>
      <c r="TNK48" s="159"/>
      <c r="TNL48" s="165"/>
      <c r="TNM48" s="159"/>
      <c r="TNN48" s="165"/>
      <c r="TNO48" s="159"/>
      <c r="TNP48" s="165"/>
      <c r="TNQ48" s="159"/>
      <c r="TNR48" s="165"/>
      <c r="TNS48" s="159"/>
      <c r="TNT48" s="165"/>
      <c r="TNU48" s="159"/>
      <c r="TNV48" s="165"/>
      <c r="TNW48" s="159"/>
      <c r="TNX48" s="165"/>
      <c r="TNY48" s="159"/>
      <c r="TNZ48" s="165"/>
      <c r="TOA48" s="159"/>
      <c r="TOB48" s="165"/>
      <c r="TOC48" s="159"/>
      <c r="TOD48" s="165"/>
      <c r="TOE48" s="159"/>
      <c r="TOF48" s="165"/>
      <c r="TOG48" s="159"/>
      <c r="TOH48" s="165"/>
      <c r="TOI48" s="159"/>
      <c r="TOJ48" s="165"/>
      <c r="TOK48" s="159"/>
      <c r="TOL48" s="165"/>
      <c r="TOM48" s="159"/>
      <c r="TON48" s="165"/>
      <c r="TOO48" s="159"/>
      <c r="TOP48" s="165"/>
      <c r="TOQ48" s="159"/>
      <c r="TOR48" s="165"/>
      <c r="TOS48" s="159"/>
      <c r="TOT48" s="165"/>
      <c r="TOU48" s="159"/>
      <c r="TOV48" s="165"/>
      <c r="TOW48" s="159"/>
      <c r="TOX48" s="165"/>
      <c r="TOY48" s="159"/>
      <c r="TOZ48" s="165"/>
      <c r="TPA48" s="159"/>
      <c r="TPB48" s="165"/>
      <c r="TPC48" s="159"/>
      <c r="TPD48" s="165"/>
      <c r="TPE48" s="159"/>
      <c r="TPF48" s="165"/>
      <c r="TPG48" s="159"/>
      <c r="TPH48" s="165"/>
      <c r="TPI48" s="159"/>
      <c r="TPJ48" s="165"/>
      <c r="TPK48" s="159"/>
      <c r="TPL48" s="165"/>
      <c r="TPM48" s="159"/>
      <c r="TPN48" s="165"/>
      <c r="TPO48" s="159"/>
      <c r="TPP48" s="165"/>
      <c r="TPQ48" s="159"/>
      <c r="TPR48" s="165"/>
      <c r="TPS48" s="159"/>
      <c r="TPT48" s="165"/>
      <c r="TPU48" s="159"/>
      <c r="TPV48" s="165"/>
      <c r="TPW48" s="159"/>
      <c r="TPX48" s="165"/>
      <c r="TPY48" s="159"/>
      <c r="TPZ48" s="165"/>
      <c r="TQA48" s="159"/>
      <c r="TQB48" s="165"/>
      <c r="TQC48" s="159"/>
      <c r="TQD48" s="165"/>
      <c r="TQE48" s="159"/>
      <c r="TQF48" s="165"/>
      <c r="TQG48" s="159"/>
      <c r="TQH48" s="165"/>
      <c r="TQI48" s="159"/>
      <c r="TQJ48" s="165"/>
      <c r="TQK48" s="159"/>
      <c r="TQL48" s="165"/>
      <c r="TQM48" s="159"/>
      <c r="TQN48" s="165"/>
      <c r="TQO48" s="159"/>
      <c r="TQP48" s="165"/>
      <c r="TQQ48" s="159"/>
      <c r="TQR48" s="165"/>
      <c r="TQS48" s="159"/>
      <c r="TQT48" s="165"/>
      <c r="TQU48" s="159"/>
      <c r="TQV48" s="165"/>
      <c r="TQW48" s="159"/>
      <c r="TQX48" s="165"/>
      <c r="TQY48" s="159"/>
      <c r="TQZ48" s="165"/>
      <c r="TRA48" s="159"/>
      <c r="TRB48" s="165"/>
      <c r="TRC48" s="159"/>
      <c r="TRD48" s="165"/>
      <c r="TRE48" s="159"/>
      <c r="TRF48" s="165"/>
      <c r="TRG48" s="159"/>
      <c r="TRH48" s="165"/>
      <c r="TRI48" s="159"/>
      <c r="TRJ48" s="165"/>
      <c r="TRK48" s="159"/>
      <c r="TRL48" s="165"/>
      <c r="TRM48" s="159"/>
      <c r="TRN48" s="165"/>
      <c r="TRO48" s="159"/>
      <c r="TRP48" s="165"/>
      <c r="TRQ48" s="159"/>
      <c r="TRR48" s="165"/>
      <c r="TRS48" s="159"/>
      <c r="TRT48" s="165"/>
      <c r="TRU48" s="159"/>
      <c r="TRV48" s="165"/>
      <c r="TRW48" s="159"/>
      <c r="TRX48" s="165"/>
      <c r="TRY48" s="159"/>
      <c r="TRZ48" s="165"/>
      <c r="TSA48" s="159"/>
      <c r="TSB48" s="165"/>
      <c r="TSC48" s="159"/>
      <c r="TSD48" s="165"/>
      <c r="TSE48" s="159"/>
      <c r="TSF48" s="165"/>
      <c r="TSG48" s="159"/>
      <c r="TSH48" s="165"/>
      <c r="TSI48" s="159"/>
      <c r="TSJ48" s="165"/>
      <c r="TSK48" s="159"/>
      <c r="TSL48" s="165"/>
      <c r="TSM48" s="159"/>
      <c r="TSN48" s="165"/>
      <c r="TSO48" s="159"/>
      <c r="TSP48" s="165"/>
      <c r="TSQ48" s="159"/>
      <c r="TSR48" s="165"/>
      <c r="TSS48" s="159"/>
      <c r="TST48" s="165"/>
      <c r="TSU48" s="159"/>
      <c r="TSV48" s="165"/>
      <c r="TSW48" s="159"/>
      <c r="TSX48" s="165"/>
      <c r="TSY48" s="159"/>
      <c r="TSZ48" s="165"/>
      <c r="TTA48" s="159"/>
      <c r="TTB48" s="165"/>
      <c r="TTC48" s="159"/>
      <c r="TTD48" s="165"/>
      <c r="TTE48" s="159"/>
      <c r="TTF48" s="165"/>
      <c r="TTG48" s="159"/>
      <c r="TTH48" s="165"/>
      <c r="TTI48" s="159"/>
      <c r="TTJ48" s="165"/>
      <c r="TTK48" s="159"/>
      <c r="TTL48" s="165"/>
      <c r="TTM48" s="159"/>
      <c r="TTN48" s="165"/>
      <c r="TTO48" s="159"/>
      <c r="TTP48" s="165"/>
      <c r="TTQ48" s="159"/>
      <c r="TTR48" s="165"/>
      <c r="TTS48" s="159"/>
      <c r="TTT48" s="165"/>
      <c r="TTU48" s="159"/>
      <c r="TTV48" s="165"/>
      <c r="TTW48" s="159"/>
      <c r="TTX48" s="165"/>
      <c r="TTY48" s="159"/>
      <c r="TTZ48" s="165"/>
      <c r="TUA48" s="159"/>
      <c r="TUB48" s="165"/>
      <c r="TUC48" s="159"/>
      <c r="TUD48" s="165"/>
      <c r="TUE48" s="159"/>
      <c r="TUF48" s="165"/>
      <c r="TUG48" s="159"/>
      <c r="TUH48" s="165"/>
      <c r="TUI48" s="159"/>
      <c r="TUJ48" s="165"/>
      <c r="TUK48" s="159"/>
      <c r="TUL48" s="165"/>
      <c r="TUM48" s="159"/>
      <c r="TUN48" s="165"/>
      <c r="TUO48" s="159"/>
      <c r="TUP48" s="165"/>
      <c r="TUQ48" s="159"/>
      <c r="TUR48" s="165"/>
      <c r="TUS48" s="159"/>
      <c r="TUT48" s="165"/>
      <c r="TUU48" s="159"/>
      <c r="TUV48" s="165"/>
      <c r="TUW48" s="159"/>
      <c r="TUX48" s="165"/>
      <c r="TUY48" s="159"/>
      <c r="TUZ48" s="165"/>
      <c r="TVA48" s="159"/>
      <c r="TVB48" s="165"/>
      <c r="TVC48" s="159"/>
      <c r="TVD48" s="165"/>
      <c r="TVE48" s="159"/>
      <c r="TVF48" s="165"/>
      <c r="TVG48" s="159"/>
      <c r="TVH48" s="165"/>
      <c r="TVI48" s="159"/>
      <c r="TVJ48" s="165"/>
      <c r="TVK48" s="159"/>
      <c r="TVL48" s="165"/>
      <c r="TVM48" s="159"/>
      <c r="TVN48" s="165"/>
      <c r="TVO48" s="159"/>
      <c r="TVP48" s="165"/>
      <c r="TVQ48" s="159"/>
      <c r="TVR48" s="165"/>
      <c r="TVS48" s="159"/>
      <c r="TVT48" s="165"/>
      <c r="TVU48" s="159"/>
      <c r="TVV48" s="165"/>
      <c r="TVW48" s="159"/>
      <c r="TVX48" s="165"/>
      <c r="TVY48" s="159"/>
      <c r="TVZ48" s="165"/>
      <c r="TWA48" s="159"/>
      <c r="TWB48" s="165"/>
      <c r="TWC48" s="159"/>
      <c r="TWD48" s="165"/>
      <c r="TWE48" s="159"/>
      <c r="TWF48" s="165"/>
      <c r="TWG48" s="159"/>
      <c r="TWH48" s="165"/>
      <c r="TWI48" s="159"/>
      <c r="TWJ48" s="165"/>
      <c r="TWK48" s="159"/>
      <c r="TWL48" s="165"/>
      <c r="TWM48" s="159"/>
      <c r="TWN48" s="165"/>
      <c r="TWO48" s="159"/>
      <c r="TWP48" s="165"/>
      <c r="TWQ48" s="159"/>
      <c r="TWR48" s="165"/>
      <c r="TWS48" s="159"/>
      <c r="TWT48" s="165"/>
      <c r="TWU48" s="159"/>
      <c r="TWV48" s="165"/>
      <c r="TWW48" s="159"/>
      <c r="TWX48" s="165"/>
      <c r="TWY48" s="159"/>
      <c r="TWZ48" s="165"/>
      <c r="TXA48" s="159"/>
      <c r="TXB48" s="165"/>
      <c r="TXC48" s="159"/>
      <c r="TXD48" s="165"/>
      <c r="TXE48" s="159"/>
      <c r="TXF48" s="165"/>
      <c r="TXG48" s="159"/>
      <c r="TXH48" s="165"/>
      <c r="TXI48" s="159"/>
      <c r="TXJ48" s="165"/>
      <c r="TXK48" s="159"/>
      <c r="TXL48" s="165"/>
      <c r="TXM48" s="159"/>
      <c r="TXN48" s="165"/>
      <c r="TXO48" s="159"/>
      <c r="TXP48" s="165"/>
      <c r="TXQ48" s="159"/>
      <c r="TXR48" s="165"/>
      <c r="TXS48" s="159"/>
      <c r="TXT48" s="165"/>
      <c r="TXU48" s="159"/>
      <c r="TXV48" s="165"/>
      <c r="TXW48" s="159"/>
      <c r="TXX48" s="165"/>
      <c r="TXY48" s="159"/>
      <c r="TXZ48" s="165"/>
      <c r="TYA48" s="159"/>
      <c r="TYB48" s="165"/>
      <c r="TYC48" s="159"/>
      <c r="TYD48" s="165"/>
      <c r="TYE48" s="159"/>
      <c r="TYF48" s="165"/>
      <c r="TYG48" s="159"/>
      <c r="TYH48" s="165"/>
      <c r="TYI48" s="159"/>
      <c r="TYJ48" s="165"/>
      <c r="TYK48" s="159"/>
      <c r="TYL48" s="165"/>
      <c r="TYM48" s="159"/>
      <c r="TYN48" s="165"/>
      <c r="TYO48" s="159"/>
      <c r="TYP48" s="165"/>
      <c r="TYQ48" s="159"/>
      <c r="TYR48" s="165"/>
      <c r="TYS48" s="159"/>
      <c r="TYT48" s="165"/>
      <c r="TYU48" s="159"/>
      <c r="TYV48" s="165"/>
      <c r="TYW48" s="159"/>
      <c r="TYX48" s="165"/>
      <c r="TYY48" s="159"/>
      <c r="TYZ48" s="165"/>
      <c r="TZA48" s="159"/>
      <c r="TZB48" s="165"/>
      <c r="TZC48" s="159"/>
      <c r="TZD48" s="165"/>
      <c r="TZE48" s="159"/>
      <c r="TZF48" s="165"/>
      <c r="TZG48" s="159"/>
      <c r="TZH48" s="165"/>
      <c r="TZI48" s="159"/>
      <c r="TZJ48" s="165"/>
      <c r="TZK48" s="159"/>
      <c r="TZL48" s="165"/>
      <c r="TZM48" s="159"/>
      <c r="TZN48" s="165"/>
      <c r="TZO48" s="159"/>
      <c r="TZP48" s="165"/>
      <c r="TZQ48" s="159"/>
      <c r="TZR48" s="165"/>
      <c r="TZS48" s="159"/>
      <c r="TZT48" s="165"/>
      <c r="TZU48" s="159"/>
      <c r="TZV48" s="165"/>
      <c r="TZW48" s="159"/>
      <c r="TZX48" s="165"/>
      <c r="TZY48" s="159"/>
      <c r="TZZ48" s="165"/>
      <c r="UAA48" s="159"/>
      <c r="UAB48" s="165"/>
      <c r="UAC48" s="159"/>
      <c r="UAD48" s="165"/>
      <c r="UAE48" s="159"/>
      <c r="UAF48" s="165"/>
      <c r="UAG48" s="159"/>
      <c r="UAH48" s="165"/>
      <c r="UAI48" s="159"/>
      <c r="UAJ48" s="165"/>
      <c r="UAK48" s="159"/>
      <c r="UAL48" s="165"/>
      <c r="UAM48" s="159"/>
      <c r="UAN48" s="165"/>
      <c r="UAO48" s="159"/>
      <c r="UAP48" s="165"/>
      <c r="UAQ48" s="159"/>
      <c r="UAR48" s="165"/>
      <c r="UAS48" s="159"/>
      <c r="UAT48" s="165"/>
      <c r="UAU48" s="159"/>
      <c r="UAV48" s="165"/>
      <c r="UAW48" s="159"/>
      <c r="UAX48" s="165"/>
      <c r="UAY48" s="159"/>
      <c r="UAZ48" s="165"/>
      <c r="UBA48" s="159"/>
      <c r="UBB48" s="165"/>
      <c r="UBC48" s="159"/>
      <c r="UBD48" s="165"/>
      <c r="UBE48" s="159"/>
      <c r="UBF48" s="165"/>
      <c r="UBG48" s="159"/>
      <c r="UBH48" s="165"/>
      <c r="UBI48" s="159"/>
      <c r="UBJ48" s="165"/>
      <c r="UBK48" s="159"/>
      <c r="UBL48" s="165"/>
      <c r="UBM48" s="159"/>
      <c r="UBN48" s="165"/>
      <c r="UBO48" s="159"/>
      <c r="UBP48" s="165"/>
      <c r="UBQ48" s="159"/>
      <c r="UBR48" s="165"/>
      <c r="UBS48" s="159"/>
      <c r="UBT48" s="165"/>
      <c r="UBU48" s="159"/>
      <c r="UBV48" s="165"/>
      <c r="UBW48" s="159"/>
      <c r="UBX48" s="165"/>
      <c r="UBY48" s="159"/>
      <c r="UBZ48" s="165"/>
      <c r="UCA48" s="159"/>
      <c r="UCB48" s="165"/>
      <c r="UCC48" s="159"/>
      <c r="UCD48" s="165"/>
      <c r="UCE48" s="159"/>
      <c r="UCF48" s="165"/>
      <c r="UCG48" s="159"/>
      <c r="UCH48" s="165"/>
      <c r="UCI48" s="159"/>
      <c r="UCJ48" s="165"/>
      <c r="UCK48" s="159"/>
      <c r="UCL48" s="165"/>
      <c r="UCM48" s="159"/>
      <c r="UCN48" s="165"/>
      <c r="UCO48" s="159"/>
      <c r="UCP48" s="165"/>
      <c r="UCQ48" s="159"/>
      <c r="UCR48" s="165"/>
      <c r="UCS48" s="159"/>
      <c r="UCT48" s="165"/>
      <c r="UCU48" s="159"/>
      <c r="UCV48" s="165"/>
      <c r="UCW48" s="159"/>
      <c r="UCX48" s="165"/>
      <c r="UCY48" s="159"/>
      <c r="UCZ48" s="165"/>
      <c r="UDA48" s="159"/>
      <c r="UDB48" s="165"/>
      <c r="UDC48" s="159"/>
      <c r="UDD48" s="165"/>
      <c r="UDE48" s="159"/>
      <c r="UDF48" s="165"/>
      <c r="UDG48" s="159"/>
      <c r="UDH48" s="165"/>
      <c r="UDI48" s="159"/>
      <c r="UDJ48" s="165"/>
      <c r="UDK48" s="159"/>
      <c r="UDL48" s="165"/>
      <c r="UDM48" s="159"/>
      <c r="UDN48" s="165"/>
      <c r="UDO48" s="159"/>
      <c r="UDP48" s="165"/>
      <c r="UDQ48" s="159"/>
      <c r="UDR48" s="165"/>
      <c r="UDS48" s="159"/>
      <c r="UDT48" s="165"/>
      <c r="UDU48" s="159"/>
      <c r="UDV48" s="165"/>
      <c r="UDW48" s="159"/>
      <c r="UDX48" s="165"/>
      <c r="UDY48" s="159"/>
      <c r="UDZ48" s="165"/>
      <c r="UEA48" s="159"/>
      <c r="UEB48" s="165"/>
      <c r="UEC48" s="159"/>
      <c r="UED48" s="165"/>
      <c r="UEE48" s="159"/>
      <c r="UEF48" s="165"/>
      <c r="UEG48" s="159"/>
      <c r="UEH48" s="165"/>
      <c r="UEI48" s="159"/>
      <c r="UEJ48" s="165"/>
      <c r="UEK48" s="159"/>
      <c r="UEL48" s="165"/>
      <c r="UEM48" s="159"/>
      <c r="UEN48" s="165"/>
      <c r="UEO48" s="159"/>
      <c r="UEP48" s="165"/>
      <c r="UEQ48" s="159"/>
      <c r="UER48" s="165"/>
      <c r="UES48" s="159"/>
      <c r="UET48" s="165"/>
      <c r="UEU48" s="159"/>
      <c r="UEV48" s="165"/>
      <c r="UEW48" s="159"/>
      <c r="UEX48" s="165"/>
      <c r="UEY48" s="159"/>
      <c r="UEZ48" s="165"/>
      <c r="UFA48" s="159"/>
      <c r="UFB48" s="165"/>
      <c r="UFC48" s="159"/>
      <c r="UFD48" s="165"/>
      <c r="UFE48" s="159"/>
      <c r="UFF48" s="165"/>
      <c r="UFG48" s="159"/>
      <c r="UFH48" s="165"/>
      <c r="UFI48" s="159"/>
      <c r="UFJ48" s="165"/>
      <c r="UFK48" s="159"/>
      <c r="UFL48" s="165"/>
      <c r="UFM48" s="159"/>
      <c r="UFN48" s="165"/>
      <c r="UFO48" s="159"/>
      <c r="UFP48" s="165"/>
      <c r="UFQ48" s="159"/>
      <c r="UFR48" s="165"/>
      <c r="UFS48" s="159"/>
      <c r="UFT48" s="165"/>
      <c r="UFU48" s="159"/>
      <c r="UFV48" s="165"/>
      <c r="UFW48" s="159"/>
      <c r="UFX48" s="165"/>
      <c r="UFY48" s="159"/>
      <c r="UFZ48" s="165"/>
      <c r="UGA48" s="159"/>
      <c r="UGB48" s="165"/>
      <c r="UGC48" s="159"/>
      <c r="UGD48" s="165"/>
      <c r="UGE48" s="159"/>
      <c r="UGF48" s="165"/>
      <c r="UGG48" s="159"/>
      <c r="UGH48" s="165"/>
      <c r="UGI48" s="159"/>
      <c r="UGJ48" s="165"/>
      <c r="UGK48" s="159"/>
      <c r="UGL48" s="165"/>
      <c r="UGM48" s="159"/>
      <c r="UGN48" s="165"/>
      <c r="UGO48" s="159"/>
      <c r="UGP48" s="165"/>
      <c r="UGQ48" s="159"/>
      <c r="UGR48" s="165"/>
      <c r="UGS48" s="159"/>
      <c r="UGT48" s="165"/>
      <c r="UGU48" s="159"/>
      <c r="UGV48" s="165"/>
      <c r="UGW48" s="159"/>
      <c r="UGX48" s="165"/>
      <c r="UGY48" s="159"/>
      <c r="UGZ48" s="165"/>
      <c r="UHA48" s="159"/>
      <c r="UHB48" s="165"/>
      <c r="UHC48" s="159"/>
      <c r="UHD48" s="165"/>
      <c r="UHE48" s="159"/>
      <c r="UHF48" s="165"/>
      <c r="UHG48" s="159"/>
      <c r="UHH48" s="165"/>
      <c r="UHI48" s="159"/>
      <c r="UHJ48" s="165"/>
      <c r="UHK48" s="159"/>
      <c r="UHL48" s="165"/>
      <c r="UHM48" s="159"/>
      <c r="UHN48" s="165"/>
      <c r="UHO48" s="159"/>
      <c r="UHP48" s="165"/>
      <c r="UHQ48" s="159"/>
      <c r="UHR48" s="165"/>
      <c r="UHS48" s="159"/>
      <c r="UHT48" s="165"/>
      <c r="UHU48" s="159"/>
      <c r="UHV48" s="165"/>
      <c r="UHW48" s="159"/>
      <c r="UHX48" s="165"/>
      <c r="UHY48" s="159"/>
      <c r="UHZ48" s="165"/>
      <c r="UIA48" s="159"/>
      <c r="UIB48" s="165"/>
      <c r="UIC48" s="159"/>
      <c r="UID48" s="165"/>
      <c r="UIE48" s="159"/>
      <c r="UIF48" s="165"/>
      <c r="UIG48" s="159"/>
      <c r="UIH48" s="165"/>
      <c r="UII48" s="159"/>
      <c r="UIJ48" s="165"/>
      <c r="UIK48" s="159"/>
      <c r="UIL48" s="165"/>
      <c r="UIM48" s="159"/>
      <c r="UIN48" s="165"/>
      <c r="UIO48" s="159"/>
      <c r="UIP48" s="165"/>
      <c r="UIQ48" s="159"/>
      <c r="UIR48" s="165"/>
      <c r="UIS48" s="159"/>
      <c r="UIT48" s="165"/>
      <c r="UIU48" s="159"/>
      <c r="UIV48" s="165"/>
      <c r="UIW48" s="159"/>
      <c r="UIX48" s="165"/>
      <c r="UIY48" s="159"/>
      <c r="UIZ48" s="165"/>
      <c r="UJA48" s="159"/>
      <c r="UJB48" s="165"/>
      <c r="UJC48" s="159"/>
      <c r="UJD48" s="165"/>
      <c r="UJE48" s="159"/>
      <c r="UJF48" s="165"/>
      <c r="UJG48" s="159"/>
      <c r="UJH48" s="165"/>
      <c r="UJI48" s="159"/>
      <c r="UJJ48" s="165"/>
      <c r="UJK48" s="159"/>
      <c r="UJL48" s="165"/>
      <c r="UJM48" s="159"/>
      <c r="UJN48" s="165"/>
      <c r="UJO48" s="159"/>
      <c r="UJP48" s="165"/>
      <c r="UJQ48" s="159"/>
      <c r="UJR48" s="165"/>
      <c r="UJS48" s="159"/>
      <c r="UJT48" s="165"/>
      <c r="UJU48" s="159"/>
      <c r="UJV48" s="165"/>
      <c r="UJW48" s="159"/>
      <c r="UJX48" s="165"/>
      <c r="UJY48" s="159"/>
      <c r="UJZ48" s="165"/>
      <c r="UKA48" s="159"/>
      <c r="UKB48" s="165"/>
      <c r="UKC48" s="159"/>
      <c r="UKD48" s="165"/>
      <c r="UKE48" s="159"/>
      <c r="UKF48" s="165"/>
      <c r="UKG48" s="159"/>
      <c r="UKH48" s="165"/>
      <c r="UKI48" s="159"/>
      <c r="UKJ48" s="165"/>
      <c r="UKK48" s="159"/>
      <c r="UKL48" s="165"/>
      <c r="UKM48" s="159"/>
      <c r="UKN48" s="165"/>
      <c r="UKO48" s="159"/>
      <c r="UKP48" s="165"/>
      <c r="UKQ48" s="159"/>
      <c r="UKR48" s="165"/>
      <c r="UKS48" s="159"/>
      <c r="UKT48" s="165"/>
      <c r="UKU48" s="159"/>
      <c r="UKV48" s="165"/>
      <c r="UKW48" s="159"/>
      <c r="UKX48" s="165"/>
      <c r="UKY48" s="159"/>
      <c r="UKZ48" s="165"/>
      <c r="ULA48" s="159"/>
      <c r="ULB48" s="165"/>
      <c r="ULC48" s="159"/>
      <c r="ULD48" s="165"/>
      <c r="ULE48" s="159"/>
      <c r="ULF48" s="165"/>
      <c r="ULG48" s="159"/>
      <c r="ULH48" s="165"/>
      <c r="ULI48" s="159"/>
      <c r="ULJ48" s="165"/>
      <c r="ULK48" s="159"/>
      <c r="ULL48" s="165"/>
      <c r="ULM48" s="159"/>
      <c r="ULN48" s="165"/>
      <c r="ULO48" s="159"/>
      <c r="ULP48" s="165"/>
      <c r="ULQ48" s="159"/>
      <c r="ULR48" s="165"/>
      <c r="ULS48" s="159"/>
      <c r="ULT48" s="165"/>
      <c r="ULU48" s="159"/>
      <c r="ULV48" s="165"/>
      <c r="ULW48" s="159"/>
      <c r="ULX48" s="165"/>
      <c r="ULY48" s="159"/>
      <c r="ULZ48" s="165"/>
      <c r="UMA48" s="159"/>
      <c r="UMB48" s="165"/>
      <c r="UMC48" s="159"/>
      <c r="UMD48" s="165"/>
      <c r="UME48" s="159"/>
      <c r="UMF48" s="165"/>
      <c r="UMG48" s="159"/>
      <c r="UMH48" s="165"/>
      <c r="UMI48" s="159"/>
      <c r="UMJ48" s="165"/>
      <c r="UMK48" s="159"/>
      <c r="UML48" s="165"/>
      <c r="UMM48" s="159"/>
      <c r="UMN48" s="165"/>
      <c r="UMO48" s="159"/>
      <c r="UMP48" s="165"/>
      <c r="UMQ48" s="159"/>
      <c r="UMR48" s="165"/>
      <c r="UMS48" s="159"/>
      <c r="UMT48" s="165"/>
      <c r="UMU48" s="159"/>
      <c r="UMV48" s="165"/>
      <c r="UMW48" s="159"/>
      <c r="UMX48" s="165"/>
      <c r="UMY48" s="159"/>
      <c r="UMZ48" s="165"/>
      <c r="UNA48" s="159"/>
      <c r="UNB48" s="165"/>
      <c r="UNC48" s="159"/>
      <c r="UND48" s="165"/>
      <c r="UNE48" s="159"/>
      <c r="UNF48" s="165"/>
      <c r="UNG48" s="159"/>
      <c r="UNH48" s="165"/>
      <c r="UNI48" s="159"/>
      <c r="UNJ48" s="165"/>
      <c r="UNK48" s="159"/>
      <c r="UNL48" s="165"/>
      <c r="UNM48" s="159"/>
      <c r="UNN48" s="165"/>
      <c r="UNO48" s="159"/>
      <c r="UNP48" s="165"/>
      <c r="UNQ48" s="159"/>
      <c r="UNR48" s="165"/>
      <c r="UNS48" s="159"/>
      <c r="UNT48" s="165"/>
      <c r="UNU48" s="159"/>
      <c r="UNV48" s="165"/>
      <c r="UNW48" s="159"/>
      <c r="UNX48" s="165"/>
      <c r="UNY48" s="159"/>
      <c r="UNZ48" s="165"/>
      <c r="UOA48" s="159"/>
      <c r="UOB48" s="165"/>
      <c r="UOC48" s="159"/>
      <c r="UOD48" s="165"/>
      <c r="UOE48" s="159"/>
      <c r="UOF48" s="165"/>
      <c r="UOG48" s="159"/>
      <c r="UOH48" s="165"/>
      <c r="UOI48" s="159"/>
      <c r="UOJ48" s="165"/>
      <c r="UOK48" s="159"/>
      <c r="UOL48" s="165"/>
      <c r="UOM48" s="159"/>
      <c r="UON48" s="165"/>
      <c r="UOO48" s="159"/>
      <c r="UOP48" s="165"/>
      <c r="UOQ48" s="159"/>
      <c r="UOR48" s="165"/>
      <c r="UOS48" s="159"/>
      <c r="UOT48" s="165"/>
      <c r="UOU48" s="159"/>
      <c r="UOV48" s="165"/>
      <c r="UOW48" s="159"/>
      <c r="UOX48" s="165"/>
      <c r="UOY48" s="159"/>
      <c r="UOZ48" s="165"/>
      <c r="UPA48" s="159"/>
      <c r="UPB48" s="165"/>
      <c r="UPC48" s="159"/>
      <c r="UPD48" s="165"/>
      <c r="UPE48" s="159"/>
      <c r="UPF48" s="165"/>
      <c r="UPG48" s="159"/>
      <c r="UPH48" s="165"/>
      <c r="UPI48" s="159"/>
      <c r="UPJ48" s="165"/>
      <c r="UPK48" s="159"/>
      <c r="UPL48" s="165"/>
      <c r="UPM48" s="159"/>
      <c r="UPN48" s="165"/>
      <c r="UPO48" s="159"/>
      <c r="UPP48" s="165"/>
      <c r="UPQ48" s="159"/>
      <c r="UPR48" s="165"/>
      <c r="UPS48" s="159"/>
      <c r="UPT48" s="165"/>
      <c r="UPU48" s="159"/>
      <c r="UPV48" s="165"/>
      <c r="UPW48" s="159"/>
      <c r="UPX48" s="165"/>
      <c r="UPY48" s="159"/>
      <c r="UPZ48" s="165"/>
      <c r="UQA48" s="159"/>
      <c r="UQB48" s="165"/>
      <c r="UQC48" s="159"/>
      <c r="UQD48" s="165"/>
      <c r="UQE48" s="159"/>
      <c r="UQF48" s="165"/>
      <c r="UQG48" s="159"/>
      <c r="UQH48" s="165"/>
      <c r="UQI48" s="159"/>
      <c r="UQJ48" s="165"/>
      <c r="UQK48" s="159"/>
      <c r="UQL48" s="165"/>
      <c r="UQM48" s="159"/>
      <c r="UQN48" s="165"/>
      <c r="UQO48" s="159"/>
      <c r="UQP48" s="165"/>
      <c r="UQQ48" s="159"/>
      <c r="UQR48" s="165"/>
      <c r="UQS48" s="159"/>
      <c r="UQT48" s="165"/>
      <c r="UQU48" s="159"/>
      <c r="UQV48" s="165"/>
      <c r="UQW48" s="159"/>
      <c r="UQX48" s="165"/>
      <c r="UQY48" s="159"/>
      <c r="UQZ48" s="165"/>
      <c r="URA48" s="159"/>
      <c r="URB48" s="165"/>
      <c r="URC48" s="159"/>
      <c r="URD48" s="165"/>
      <c r="URE48" s="159"/>
      <c r="URF48" s="165"/>
      <c r="URG48" s="159"/>
      <c r="URH48" s="165"/>
      <c r="URI48" s="159"/>
      <c r="URJ48" s="165"/>
      <c r="URK48" s="159"/>
      <c r="URL48" s="165"/>
      <c r="URM48" s="159"/>
      <c r="URN48" s="165"/>
      <c r="URO48" s="159"/>
      <c r="URP48" s="165"/>
      <c r="URQ48" s="159"/>
      <c r="URR48" s="165"/>
      <c r="URS48" s="159"/>
      <c r="URT48" s="165"/>
      <c r="URU48" s="159"/>
      <c r="URV48" s="165"/>
      <c r="URW48" s="159"/>
      <c r="URX48" s="165"/>
      <c r="URY48" s="159"/>
      <c r="URZ48" s="165"/>
      <c r="USA48" s="159"/>
      <c r="USB48" s="165"/>
      <c r="USC48" s="159"/>
      <c r="USD48" s="165"/>
      <c r="USE48" s="159"/>
      <c r="USF48" s="165"/>
      <c r="USG48" s="159"/>
      <c r="USH48" s="165"/>
      <c r="USI48" s="159"/>
      <c r="USJ48" s="165"/>
      <c r="USK48" s="159"/>
      <c r="USL48" s="165"/>
      <c r="USM48" s="159"/>
      <c r="USN48" s="165"/>
      <c r="USO48" s="159"/>
      <c r="USP48" s="165"/>
      <c r="USQ48" s="159"/>
      <c r="USR48" s="165"/>
      <c r="USS48" s="159"/>
      <c r="UST48" s="165"/>
      <c r="USU48" s="159"/>
      <c r="USV48" s="165"/>
      <c r="USW48" s="159"/>
      <c r="USX48" s="165"/>
      <c r="USY48" s="159"/>
      <c r="USZ48" s="165"/>
      <c r="UTA48" s="159"/>
      <c r="UTB48" s="165"/>
      <c r="UTC48" s="159"/>
      <c r="UTD48" s="165"/>
      <c r="UTE48" s="159"/>
      <c r="UTF48" s="165"/>
      <c r="UTG48" s="159"/>
      <c r="UTH48" s="165"/>
      <c r="UTI48" s="159"/>
      <c r="UTJ48" s="165"/>
      <c r="UTK48" s="159"/>
      <c r="UTL48" s="165"/>
      <c r="UTM48" s="159"/>
      <c r="UTN48" s="165"/>
      <c r="UTO48" s="159"/>
      <c r="UTP48" s="165"/>
      <c r="UTQ48" s="159"/>
      <c r="UTR48" s="165"/>
      <c r="UTS48" s="159"/>
      <c r="UTT48" s="165"/>
      <c r="UTU48" s="159"/>
      <c r="UTV48" s="165"/>
      <c r="UTW48" s="159"/>
      <c r="UTX48" s="165"/>
      <c r="UTY48" s="159"/>
      <c r="UTZ48" s="165"/>
      <c r="UUA48" s="159"/>
      <c r="UUB48" s="165"/>
      <c r="UUC48" s="159"/>
      <c r="UUD48" s="165"/>
      <c r="UUE48" s="159"/>
      <c r="UUF48" s="165"/>
      <c r="UUG48" s="159"/>
      <c r="UUH48" s="165"/>
      <c r="UUI48" s="159"/>
      <c r="UUJ48" s="165"/>
      <c r="UUK48" s="159"/>
      <c r="UUL48" s="165"/>
      <c r="UUM48" s="159"/>
      <c r="UUN48" s="165"/>
      <c r="UUO48" s="159"/>
      <c r="UUP48" s="165"/>
      <c r="UUQ48" s="159"/>
      <c r="UUR48" s="165"/>
      <c r="UUS48" s="159"/>
      <c r="UUT48" s="165"/>
      <c r="UUU48" s="159"/>
      <c r="UUV48" s="165"/>
      <c r="UUW48" s="159"/>
      <c r="UUX48" s="165"/>
      <c r="UUY48" s="159"/>
      <c r="UUZ48" s="165"/>
      <c r="UVA48" s="159"/>
      <c r="UVB48" s="165"/>
      <c r="UVC48" s="159"/>
      <c r="UVD48" s="165"/>
      <c r="UVE48" s="159"/>
      <c r="UVF48" s="165"/>
      <c r="UVG48" s="159"/>
      <c r="UVH48" s="165"/>
      <c r="UVI48" s="159"/>
      <c r="UVJ48" s="165"/>
      <c r="UVK48" s="159"/>
      <c r="UVL48" s="165"/>
      <c r="UVM48" s="159"/>
      <c r="UVN48" s="165"/>
      <c r="UVO48" s="159"/>
      <c r="UVP48" s="165"/>
      <c r="UVQ48" s="159"/>
      <c r="UVR48" s="165"/>
      <c r="UVS48" s="159"/>
      <c r="UVT48" s="165"/>
      <c r="UVU48" s="159"/>
      <c r="UVV48" s="165"/>
      <c r="UVW48" s="159"/>
      <c r="UVX48" s="165"/>
      <c r="UVY48" s="159"/>
      <c r="UVZ48" s="165"/>
      <c r="UWA48" s="159"/>
      <c r="UWB48" s="165"/>
      <c r="UWC48" s="159"/>
      <c r="UWD48" s="165"/>
      <c r="UWE48" s="159"/>
      <c r="UWF48" s="165"/>
      <c r="UWG48" s="159"/>
      <c r="UWH48" s="165"/>
      <c r="UWI48" s="159"/>
      <c r="UWJ48" s="165"/>
      <c r="UWK48" s="159"/>
      <c r="UWL48" s="165"/>
      <c r="UWM48" s="159"/>
      <c r="UWN48" s="165"/>
      <c r="UWO48" s="159"/>
      <c r="UWP48" s="165"/>
      <c r="UWQ48" s="159"/>
      <c r="UWR48" s="165"/>
      <c r="UWS48" s="159"/>
      <c r="UWT48" s="165"/>
      <c r="UWU48" s="159"/>
      <c r="UWV48" s="165"/>
      <c r="UWW48" s="159"/>
      <c r="UWX48" s="165"/>
      <c r="UWY48" s="159"/>
      <c r="UWZ48" s="165"/>
      <c r="UXA48" s="159"/>
      <c r="UXB48" s="165"/>
      <c r="UXC48" s="159"/>
      <c r="UXD48" s="165"/>
      <c r="UXE48" s="159"/>
      <c r="UXF48" s="165"/>
      <c r="UXG48" s="159"/>
      <c r="UXH48" s="165"/>
      <c r="UXI48" s="159"/>
      <c r="UXJ48" s="165"/>
      <c r="UXK48" s="159"/>
      <c r="UXL48" s="165"/>
      <c r="UXM48" s="159"/>
      <c r="UXN48" s="165"/>
      <c r="UXO48" s="159"/>
      <c r="UXP48" s="165"/>
      <c r="UXQ48" s="159"/>
      <c r="UXR48" s="165"/>
      <c r="UXS48" s="159"/>
      <c r="UXT48" s="165"/>
      <c r="UXU48" s="159"/>
      <c r="UXV48" s="165"/>
      <c r="UXW48" s="159"/>
      <c r="UXX48" s="165"/>
      <c r="UXY48" s="159"/>
      <c r="UXZ48" s="165"/>
      <c r="UYA48" s="159"/>
      <c r="UYB48" s="165"/>
      <c r="UYC48" s="159"/>
      <c r="UYD48" s="165"/>
      <c r="UYE48" s="159"/>
      <c r="UYF48" s="165"/>
      <c r="UYG48" s="159"/>
      <c r="UYH48" s="165"/>
      <c r="UYI48" s="159"/>
      <c r="UYJ48" s="165"/>
      <c r="UYK48" s="159"/>
      <c r="UYL48" s="165"/>
      <c r="UYM48" s="159"/>
      <c r="UYN48" s="165"/>
      <c r="UYO48" s="159"/>
      <c r="UYP48" s="165"/>
      <c r="UYQ48" s="159"/>
      <c r="UYR48" s="165"/>
      <c r="UYS48" s="159"/>
      <c r="UYT48" s="165"/>
      <c r="UYU48" s="159"/>
      <c r="UYV48" s="165"/>
      <c r="UYW48" s="159"/>
      <c r="UYX48" s="165"/>
      <c r="UYY48" s="159"/>
      <c r="UYZ48" s="165"/>
      <c r="UZA48" s="159"/>
      <c r="UZB48" s="165"/>
      <c r="UZC48" s="159"/>
      <c r="UZD48" s="165"/>
      <c r="UZE48" s="159"/>
      <c r="UZF48" s="165"/>
      <c r="UZG48" s="159"/>
      <c r="UZH48" s="165"/>
      <c r="UZI48" s="159"/>
      <c r="UZJ48" s="165"/>
      <c r="UZK48" s="159"/>
      <c r="UZL48" s="165"/>
      <c r="UZM48" s="159"/>
      <c r="UZN48" s="165"/>
      <c r="UZO48" s="159"/>
      <c r="UZP48" s="165"/>
      <c r="UZQ48" s="159"/>
      <c r="UZR48" s="165"/>
      <c r="UZS48" s="159"/>
      <c r="UZT48" s="165"/>
      <c r="UZU48" s="159"/>
      <c r="UZV48" s="165"/>
      <c r="UZW48" s="159"/>
      <c r="UZX48" s="165"/>
      <c r="UZY48" s="159"/>
      <c r="UZZ48" s="165"/>
      <c r="VAA48" s="159"/>
      <c r="VAB48" s="165"/>
      <c r="VAC48" s="159"/>
      <c r="VAD48" s="165"/>
      <c r="VAE48" s="159"/>
      <c r="VAF48" s="165"/>
      <c r="VAG48" s="159"/>
      <c r="VAH48" s="165"/>
      <c r="VAI48" s="159"/>
      <c r="VAJ48" s="165"/>
      <c r="VAK48" s="159"/>
      <c r="VAL48" s="165"/>
      <c r="VAM48" s="159"/>
      <c r="VAN48" s="165"/>
      <c r="VAO48" s="159"/>
      <c r="VAP48" s="165"/>
      <c r="VAQ48" s="159"/>
      <c r="VAR48" s="165"/>
      <c r="VAS48" s="159"/>
      <c r="VAT48" s="165"/>
      <c r="VAU48" s="159"/>
      <c r="VAV48" s="165"/>
      <c r="VAW48" s="159"/>
      <c r="VAX48" s="165"/>
      <c r="VAY48" s="159"/>
      <c r="VAZ48" s="165"/>
      <c r="VBA48" s="159"/>
      <c r="VBB48" s="165"/>
      <c r="VBC48" s="159"/>
      <c r="VBD48" s="165"/>
      <c r="VBE48" s="159"/>
      <c r="VBF48" s="165"/>
      <c r="VBG48" s="159"/>
      <c r="VBH48" s="165"/>
      <c r="VBI48" s="159"/>
      <c r="VBJ48" s="165"/>
      <c r="VBK48" s="159"/>
      <c r="VBL48" s="165"/>
      <c r="VBM48" s="159"/>
      <c r="VBN48" s="165"/>
      <c r="VBO48" s="159"/>
      <c r="VBP48" s="165"/>
      <c r="VBQ48" s="159"/>
      <c r="VBR48" s="165"/>
      <c r="VBS48" s="159"/>
      <c r="VBT48" s="165"/>
      <c r="VBU48" s="159"/>
      <c r="VBV48" s="165"/>
      <c r="VBW48" s="159"/>
      <c r="VBX48" s="165"/>
      <c r="VBY48" s="159"/>
      <c r="VBZ48" s="165"/>
      <c r="VCA48" s="159"/>
      <c r="VCB48" s="165"/>
      <c r="VCC48" s="159"/>
      <c r="VCD48" s="165"/>
      <c r="VCE48" s="159"/>
      <c r="VCF48" s="165"/>
      <c r="VCG48" s="159"/>
      <c r="VCH48" s="165"/>
      <c r="VCI48" s="159"/>
      <c r="VCJ48" s="165"/>
      <c r="VCK48" s="159"/>
      <c r="VCL48" s="165"/>
      <c r="VCM48" s="159"/>
      <c r="VCN48" s="165"/>
      <c r="VCO48" s="159"/>
      <c r="VCP48" s="165"/>
      <c r="VCQ48" s="159"/>
      <c r="VCR48" s="165"/>
      <c r="VCS48" s="159"/>
      <c r="VCT48" s="165"/>
      <c r="VCU48" s="159"/>
      <c r="VCV48" s="165"/>
      <c r="VCW48" s="159"/>
      <c r="VCX48" s="165"/>
      <c r="VCY48" s="159"/>
      <c r="VCZ48" s="165"/>
      <c r="VDA48" s="159"/>
      <c r="VDB48" s="165"/>
      <c r="VDC48" s="159"/>
      <c r="VDD48" s="165"/>
      <c r="VDE48" s="159"/>
      <c r="VDF48" s="165"/>
      <c r="VDG48" s="159"/>
      <c r="VDH48" s="165"/>
      <c r="VDI48" s="159"/>
      <c r="VDJ48" s="165"/>
      <c r="VDK48" s="159"/>
      <c r="VDL48" s="165"/>
      <c r="VDM48" s="159"/>
      <c r="VDN48" s="165"/>
      <c r="VDO48" s="159"/>
      <c r="VDP48" s="165"/>
      <c r="VDQ48" s="159"/>
      <c r="VDR48" s="165"/>
      <c r="VDS48" s="159"/>
      <c r="VDT48" s="165"/>
      <c r="VDU48" s="159"/>
      <c r="VDV48" s="165"/>
      <c r="VDW48" s="159"/>
      <c r="VDX48" s="165"/>
      <c r="VDY48" s="159"/>
      <c r="VDZ48" s="165"/>
      <c r="VEA48" s="159"/>
      <c r="VEB48" s="165"/>
      <c r="VEC48" s="159"/>
      <c r="VED48" s="165"/>
      <c r="VEE48" s="159"/>
      <c r="VEF48" s="165"/>
      <c r="VEG48" s="159"/>
      <c r="VEH48" s="165"/>
      <c r="VEI48" s="159"/>
      <c r="VEJ48" s="165"/>
      <c r="VEK48" s="159"/>
      <c r="VEL48" s="165"/>
      <c r="VEM48" s="159"/>
      <c r="VEN48" s="165"/>
      <c r="VEO48" s="159"/>
      <c r="VEP48" s="165"/>
      <c r="VEQ48" s="159"/>
      <c r="VER48" s="165"/>
      <c r="VES48" s="159"/>
      <c r="VET48" s="165"/>
      <c r="VEU48" s="159"/>
      <c r="VEV48" s="165"/>
      <c r="VEW48" s="159"/>
      <c r="VEX48" s="165"/>
      <c r="VEY48" s="159"/>
      <c r="VEZ48" s="165"/>
      <c r="VFA48" s="159"/>
      <c r="VFB48" s="165"/>
      <c r="VFC48" s="159"/>
      <c r="VFD48" s="165"/>
      <c r="VFE48" s="159"/>
      <c r="VFF48" s="165"/>
      <c r="VFG48" s="159"/>
      <c r="VFH48" s="165"/>
      <c r="VFI48" s="159"/>
      <c r="VFJ48" s="165"/>
      <c r="VFK48" s="159"/>
      <c r="VFL48" s="165"/>
      <c r="VFM48" s="159"/>
      <c r="VFN48" s="165"/>
      <c r="VFO48" s="159"/>
      <c r="VFP48" s="165"/>
      <c r="VFQ48" s="159"/>
      <c r="VFR48" s="165"/>
      <c r="VFS48" s="159"/>
      <c r="VFT48" s="165"/>
      <c r="VFU48" s="159"/>
      <c r="VFV48" s="165"/>
      <c r="VFW48" s="159"/>
      <c r="VFX48" s="165"/>
      <c r="VFY48" s="159"/>
      <c r="VFZ48" s="165"/>
      <c r="VGA48" s="159"/>
      <c r="VGB48" s="165"/>
      <c r="VGC48" s="159"/>
      <c r="VGD48" s="165"/>
      <c r="VGE48" s="159"/>
      <c r="VGF48" s="165"/>
      <c r="VGG48" s="159"/>
      <c r="VGH48" s="165"/>
      <c r="VGI48" s="159"/>
      <c r="VGJ48" s="165"/>
      <c r="VGK48" s="159"/>
      <c r="VGL48" s="165"/>
      <c r="VGM48" s="159"/>
      <c r="VGN48" s="165"/>
      <c r="VGO48" s="159"/>
      <c r="VGP48" s="165"/>
      <c r="VGQ48" s="159"/>
      <c r="VGR48" s="165"/>
      <c r="VGS48" s="159"/>
      <c r="VGT48" s="165"/>
      <c r="VGU48" s="159"/>
      <c r="VGV48" s="165"/>
      <c r="VGW48" s="159"/>
      <c r="VGX48" s="165"/>
      <c r="VGY48" s="159"/>
      <c r="VGZ48" s="165"/>
      <c r="VHA48" s="159"/>
      <c r="VHB48" s="165"/>
      <c r="VHC48" s="159"/>
      <c r="VHD48" s="165"/>
      <c r="VHE48" s="159"/>
      <c r="VHF48" s="165"/>
      <c r="VHG48" s="159"/>
      <c r="VHH48" s="165"/>
      <c r="VHI48" s="159"/>
      <c r="VHJ48" s="165"/>
      <c r="VHK48" s="159"/>
      <c r="VHL48" s="165"/>
      <c r="VHM48" s="159"/>
      <c r="VHN48" s="165"/>
      <c r="VHO48" s="159"/>
      <c r="VHP48" s="165"/>
      <c r="VHQ48" s="159"/>
      <c r="VHR48" s="165"/>
      <c r="VHS48" s="159"/>
      <c r="VHT48" s="165"/>
      <c r="VHU48" s="159"/>
      <c r="VHV48" s="165"/>
      <c r="VHW48" s="159"/>
      <c r="VHX48" s="165"/>
      <c r="VHY48" s="159"/>
      <c r="VHZ48" s="165"/>
      <c r="VIA48" s="159"/>
      <c r="VIB48" s="165"/>
      <c r="VIC48" s="159"/>
      <c r="VID48" s="165"/>
      <c r="VIE48" s="159"/>
      <c r="VIF48" s="165"/>
      <c r="VIG48" s="159"/>
      <c r="VIH48" s="165"/>
      <c r="VII48" s="159"/>
      <c r="VIJ48" s="165"/>
      <c r="VIK48" s="159"/>
      <c r="VIL48" s="165"/>
      <c r="VIM48" s="159"/>
      <c r="VIN48" s="165"/>
      <c r="VIO48" s="159"/>
      <c r="VIP48" s="165"/>
      <c r="VIQ48" s="159"/>
      <c r="VIR48" s="165"/>
      <c r="VIS48" s="159"/>
      <c r="VIT48" s="165"/>
      <c r="VIU48" s="159"/>
      <c r="VIV48" s="165"/>
      <c r="VIW48" s="159"/>
      <c r="VIX48" s="165"/>
      <c r="VIY48" s="159"/>
      <c r="VIZ48" s="165"/>
      <c r="VJA48" s="159"/>
      <c r="VJB48" s="165"/>
      <c r="VJC48" s="159"/>
      <c r="VJD48" s="165"/>
      <c r="VJE48" s="159"/>
      <c r="VJF48" s="165"/>
      <c r="VJG48" s="159"/>
      <c r="VJH48" s="165"/>
      <c r="VJI48" s="159"/>
      <c r="VJJ48" s="165"/>
      <c r="VJK48" s="159"/>
      <c r="VJL48" s="165"/>
      <c r="VJM48" s="159"/>
      <c r="VJN48" s="165"/>
      <c r="VJO48" s="159"/>
      <c r="VJP48" s="165"/>
      <c r="VJQ48" s="159"/>
      <c r="VJR48" s="165"/>
      <c r="VJS48" s="159"/>
      <c r="VJT48" s="165"/>
      <c r="VJU48" s="159"/>
      <c r="VJV48" s="165"/>
      <c r="VJW48" s="159"/>
      <c r="VJX48" s="165"/>
      <c r="VJY48" s="159"/>
      <c r="VJZ48" s="165"/>
      <c r="VKA48" s="159"/>
      <c r="VKB48" s="165"/>
      <c r="VKC48" s="159"/>
      <c r="VKD48" s="165"/>
      <c r="VKE48" s="159"/>
      <c r="VKF48" s="165"/>
      <c r="VKG48" s="159"/>
      <c r="VKH48" s="165"/>
      <c r="VKI48" s="159"/>
      <c r="VKJ48" s="165"/>
      <c r="VKK48" s="159"/>
      <c r="VKL48" s="165"/>
      <c r="VKM48" s="159"/>
      <c r="VKN48" s="165"/>
      <c r="VKO48" s="159"/>
      <c r="VKP48" s="165"/>
      <c r="VKQ48" s="159"/>
      <c r="VKR48" s="165"/>
      <c r="VKS48" s="159"/>
      <c r="VKT48" s="165"/>
      <c r="VKU48" s="159"/>
      <c r="VKV48" s="165"/>
      <c r="VKW48" s="159"/>
      <c r="VKX48" s="165"/>
      <c r="VKY48" s="159"/>
      <c r="VKZ48" s="165"/>
      <c r="VLA48" s="159"/>
      <c r="VLB48" s="165"/>
      <c r="VLC48" s="159"/>
      <c r="VLD48" s="165"/>
      <c r="VLE48" s="159"/>
      <c r="VLF48" s="165"/>
      <c r="VLG48" s="159"/>
      <c r="VLH48" s="165"/>
      <c r="VLI48" s="159"/>
      <c r="VLJ48" s="165"/>
      <c r="VLK48" s="159"/>
      <c r="VLL48" s="165"/>
      <c r="VLM48" s="159"/>
      <c r="VLN48" s="165"/>
      <c r="VLO48" s="159"/>
      <c r="VLP48" s="165"/>
      <c r="VLQ48" s="159"/>
      <c r="VLR48" s="165"/>
      <c r="VLS48" s="159"/>
      <c r="VLT48" s="165"/>
      <c r="VLU48" s="159"/>
      <c r="VLV48" s="165"/>
      <c r="VLW48" s="159"/>
      <c r="VLX48" s="165"/>
      <c r="VLY48" s="159"/>
      <c r="VLZ48" s="165"/>
      <c r="VMA48" s="159"/>
      <c r="VMB48" s="165"/>
      <c r="VMC48" s="159"/>
      <c r="VMD48" s="165"/>
      <c r="VME48" s="159"/>
      <c r="VMF48" s="165"/>
      <c r="VMG48" s="159"/>
      <c r="VMH48" s="165"/>
      <c r="VMI48" s="159"/>
      <c r="VMJ48" s="165"/>
      <c r="VMK48" s="159"/>
      <c r="VML48" s="165"/>
      <c r="VMM48" s="159"/>
      <c r="VMN48" s="165"/>
      <c r="VMO48" s="159"/>
      <c r="VMP48" s="165"/>
      <c r="VMQ48" s="159"/>
      <c r="VMR48" s="165"/>
      <c r="VMS48" s="159"/>
      <c r="VMT48" s="165"/>
      <c r="VMU48" s="159"/>
      <c r="VMV48" s="165"/>
      <c r="VMW48" s="159"/>
      <c r="VMX48" s="165"/>
      <c r="VMY48" s="159"/>
      <c r="VMZ48" s="165"/>
      <c r="VNA48" s="159"/>
      <c r="VNB48" s="165"/>
      <c r="VNC48" s="159"/>
      <c r="VND48" s="165"/>
      <c r="VNE48" s="159"/>
      <c r="VNF48" s="165"/>
      <c r="VNG48" s="159"/>
      <c r="VNH48" s="165"/>
      <c r="VNI48" s="159"/>
      <c r="VNJ48" s="165"/>
      <c r="VNK48" s="159"/>
      <c r="VNL48" s="165"/>
      <c r="VNM48" s="159"/>
      <c r="VNN48" s="165"/>
      <c r="VNO48" s="159"/>
      <c r="VNP48" s="165"/>
      <c r="VNQ48" s="159"/>
      <c r="VNR48" s="165"/>
      <c r="VNS48" s="159"/>
      <c r="VNT48" s="165"/>
      <c r="VNU48" s="159"/>
      <c r="VNV48" s="165"/>
      <c r="VNW48" s="159"/>
      <c r="VNX48" s="165"/>
      <c r="VNY48" s="159"/>
      <c r="VNZ48" s="165"/>
      <c r="VOA48" s="159"/>
      <c r="VOB48" s="165"/>
      <c r="VOC48" s="159"/>
      <c r="VOD48" s="165"/>
      <c r="VOE48" s="159"/>
      <c r="VOF48" s="165"/>
      <c r="VOG48" s="159"/>
      <c r="VOH48" s="165"/>
      <c r="VOI48" s="159"/>
      <c r="VOJ48" s="165"/>
      <c r="VOK48" s="159"/>
      <c r="VOL48" s="165"/>
      <c r="VOM48" s="159"/>
      <c r="VON48" s="165"/>
      <c r="VOO48" s="159"/>
      <c r="VOP48" s="165"/>
      <c r="VOQ48" s="159"/>
      <c r="VOR48" s="165"/>
      <c r="VOS48" s="159"/>
      <c r="VOT48" s="165"/>
      <c r="VOU48" s="159"/>
      <c r="VOV48" s="165"/>
      <c r="VOW48" s="159"/>
      <c r="VOX48" s="165"/>
      <c r="VOY48" s="159"/>
      <c r="VOZ48" s="165"/>
      <c r="VPA48" s="159"/>
      <c r="VPB48" s="165"/>
      <c r="VPC48" s="159"/>
      <c r="VPD48" s="165"/>
      <c r="VPE48" s="159"/>
      <c r="VPF48" s="165"/>
      <c r="VPG48" s="159"/>
      <c r="VPH48" s="165"/>
      <c r="VPI48" s="159"/>
      <c r="VPJ48" s="165"/>
      <c r="VPK48" s="159"/>
      <c r="VPL48" s="165"/>
      <c r="VPM48" s="159"/>
      <c r="VPN48" s="165"/>
      <c r="VPO48" s="159"/>
      <c r="VPP48" s="165"/>
      <c r="VPQ48" s="159"/>
      <c r="VPR48" s="165"/>
      <c r="VPS48" s="159"/>
      <c r="VPT48" s="165"/>
      <c r="VPU48" s="159"/>
      <c r="VPV48" s="165"/>
      <c r="VPW48" s="159"/>
      <c r="VPX48" s="165"/>
      <c r="VPY48" s="159"/>
      <c r="VPZ48" s="165"/>
      <c r="VQA48" s="159"/>
      <c r="VQB48" s="165"/>
      <c r="VQC48" s="159"/>
      <c r="VQD48" s="165"/>
      <c r="VQE48" s="159"/>
      <c r="VQF48" s="165"/>
      <c r="VQG48" s="159"/>
      <c r="VQH48" s="165"/>
      <c r="VQI48" s="159"/>
      <c r="VQJ48" s="165"/>
      <c r="VQK48" s="159"/>
      <c r="VQL48" s="165"/>
      <c r="VQM48" s="159"/>
      <c r="VQN48" s="165"/>
      <c r="VQO48" s="159"/>
      <c r="VQP48" s="165"/>
      <c r="VQQ48" s="159"/>
      <c r="VQR48" s="165"/>
      <c r="VQS48" s="159"/>
      <c r="VQT48" s="165"/>
      <c r="VQU48" s="159"/>
      <c r="VQV48" s="165"/>
      <c r="VQW48" s="159"/>
      <c r="VQX48" s="165"/>
      <c r="VQY48" s="159"/>
      <c r="VQZ48" s="165"/>
      <c r="VRA48" s="159"/>
      <c r="VRB48" s="165"/>
      <c r="VRC48" s="159"/>
      <c r="VRD48" s="165"/>
      <c r="VRE48" s="159"/>
      <c r="VRF48" s="165"/>
      <c r="VRG48" s="159"/>
      <c r="VRH48" s="165"/>
      <c r="VRI48" s="159"/>
      <c r="VRJ48" s="165"/>
      <c r="VRK48" s="159"/>
      <c r="VRL48" s="165"/>
      <c r="VRM48" s="159"/>
      <c r="VRN48" s="165"/>
      <c r="VRO48" s="159"/>
      <c r="VRP48" s="165"/>
      <c r="VRQ48" s="159"/>
      <c r="VRR48" s="165"/>
      <c r="VRS48" s="159"/>
      <c r="VRT48" s="165"/>
      <c r="VRU48" s="159"/>
      <c r="VRV48" s="165"/>
      <c r="VRW48" s="159"/>
      <c r="VRX48" s="165"/>
      <c r="VRY48" s="159"/>
      <c r="VRZ48" s="165"/>
      <c r="VSA48" s="159"/>
      <c r="VSB48" s="165"/>
      <c r="VSC48" s="159"/>
      <c r="VSD48" s="165"/>
      <c r="VSE48" s="159"/>
      <c r="VSF48" s="165"/>
      <c r="VSG48" s="159"/>
      <c r="VSH48" s="165"/>
      <c r="VSI48" s="159"/>
      <c r="VSJ48" s="165"/>
      <c r="VSK48" s="159"/>
      <c r="VSL48" s="165"/>
      <c r="VSM48" s="159"/>
      <c r="VSN48" s="165"/>
      <c r="VSO48" s="159"/>
      <c r="VSP48" s="165"/>
      <c r="VSQ48" s="159"/>
      <c r="VSR48" s="165"/>
      <c r="VSS48" s="159"/>
      <c r="VST48" s="165"/>
      <c r="VSU48" s="159"/>
      <c r="VSV48" s="165"/>
      <c r="VSW48" s="159"/>
      <c r="VSX48" s="165"/>
      <c r="VSY48" s="159"/>
      <c r="VSZ48" s="165"/>
      <c r="VTA48" s="159"/>
      <c r="VTB48" s="165"/>
      <c r="VTC48" s="159"/>
      <c r="VTD48" s="165"/>
      <c r="VTE48" s="159"/>
      <c r="VTF48" s="165"/>
      <c r="VTG48" s="159"/>
      <c r="VTH48" s="165"/>
      <c r="VTI48" s="159"/>
      <c r="VTJ48" s="165"/>
      <c r="VTK48" s="159"/>
      <c r="VTL48" s="165"/>
      <c r="VTM48" s="159"/>
      <c r="VTN48" s="165"/>
      <c r="VTO48" s="159"/>
      <c r="VTP48" s="165"/>
      <c r="VTQ48" s="159"/>
      <c r="VTR48" s="165"/>
      <c r="VTS48" s="159"/>
      <c r="VTT48" s="165"/>
      <c r="VTU48" s="159"/>
      <c r="VTV48" s="165"/>
      <c r="VTW48" s="159"/>
      <c r="VTX48" s="165"/>
      <c r="VTY48" s="159"/>
      <c r="VTZ48" s="165"/>
      <c r="VUA48" s="159"/>
      <c r="VUB48" s="165"/>
      <c r="VUC48" s="159"/>
      <c r="VUD48" s="165"/>
      <c r="VUE48" s="159"/>
      <c r="VUF48" s="165"/>
      <c r="VUG48" s="159"/>
      <c r="VUH48" s="165"/>
      <c r="VUI48" s="159"/>
      <c r="VUJ48" s="165"/>
      <c r="VUK48" s="159"/>
      <c r="VUL48" s="165"/>
      <c r="VUM48" s="159"/>
      <c r="VUN48" s="165"/>
      <c r="VUO48" s="159"/>
      <c r="VUP48" s="165"/>
      <c r="VUQ48" s="159"/>
      <c r="VUR48" s="165"/>
      <c r="VUS48" s="159"/>
      <c r="VUT48" s="165"/>
      <c r="VUU48" s="159"/>
      <c r="VUV48" s="165"/>
      <c r="VUW48" s="159"/>
      <c r="VUX48" s="165"/>
      <c r="VUY48" s="159"/>
      <c r="VUZ48" s="165"/>
      <c r="VVA48" s="159"/>
      <c r="VVB48" s="165"/>
      <c r="VVC48" s="159"/>
      <c r="VVD48" s="165"/>
      <c r="VVE48" s="159"/>
      <c r="VVF48" s="165"/>
      <c r="VVG48" s="159"/>
      <c r="VVH48" s="165"/>
      <c r="VVI48" s="159"/>
      <c r="VVJ48" s="165"/>
      <c r="VVK48" s="159"/>
      <c r="VVL48" s="165"/>
      <c r="VVM48" s="159"/>
      <c r="VVN48" s="165"/>
      <c r="VVO48" s="159"/>
      <c r="VVP48" s="165"/>
      <c r="VVQ48" s="159"/>
      <c r="VVR48" s="165"/>
      <c r="VVS48" s="159"/>
      <c r="VVT48" s="165"/>
      <c r="VVU48" s="159"/>
      <c r="VVV48" s="165"/>
      <c r="VVW48" s="159"/>
      <c r="VVX48" s="165"/>
      <c r="VVY48" s="159"/>
      <c r="VVZ48" s="165"/>
      <c r="VWA48" s="159"/>
      <c r="VWB48" s="165"/>
      <c r="VWC48" s="159"/>
      <c r="VWD48" s="165"/>
      <c r="VWE48" s="159"/>
      <c r="VWF48" s="165"/>
      <c r="VWG48" s="159"/>
      <c r="VWH48" s="165"/>
      <c r="VWI48" s="159"/>
      <c r="VWJ48" s="165"/>
      <c r="VWK48" s="159"/>
      <c r="VWL48" s="165"/>
      <c r="VWM48" s="159"/>
      <c r="VWN48" s="165"/>
      <c r="VWO48" s="159"/>
      <c r="VWP48" s="165"/>
      <c r="VWQ48" s="159"/>
      <c r="VWR48" s="165"/>
      <c r="VWS48" s="159"/>
      <c r="VWT48" s="165"/>
      <c r="VWU48" s="159"/>
      <c r="VWV48" s="165"/>
      <c r="VWW48" s="159"/>
      <c r="VWX48" s="165"/>
      <c r="VWY48" s="159"/>
      <c r="VWZ48" s="165"/>
      <c r="VXA48" s="159"/>
      <c r="VXB48" s="165"/>
      <c r="VXC48" s="159"/>
      <c r="VXD48" s="165"/>
      <c r="VXE48" s="159"/>
      <c r="VXF48" s="165"/>
      <c r="VXG48" s="159"/>
      <c r="VXH48" s="165"/>
      <c r="VXI48" s="159"/>
      <c r="VXJ48" s="165"/>
      <c r="VXK48" s="159"/>
      <c r="VXL48" s="165"/>
      <c r="VXM48" s="159"/>
      <c r="VXN48" s="165"/>
      <c r="VXO48" s="159"/>
      <c r="VXP48" s="165"/>
      <c r="VXQ48" s="159"/>
      <c r="VXR48" s="165"/>
      <c r="VXS48" s="159"/>
      <c r="VXT48" s="165"/>
      <c r="VXU48" s="159"/>
      <c r="VXV48" s="165"/>
      <c r="VXW48" s="159"/>
      <c r="VXX48" s="165"/>
      <c r="VXY48" s="159"/>
      <c r="VXZ48" s="165"/>
      <c r="VYA48" s="159"/>
      <c r="VYB48" s="165"/>
      <c r="VYC48" s="159"/>
      <c r="VYD48" s="165"/>
      <c r="VYE48" s="159"/>
      <c r="VYF48" s="165"/>
      <c r="VYG48" s="159"/>
      <c r="VYH48" s="165"/>
      <c r="VYI48" s="159"/>
      <c r="VYJ48" s="165"/>
      <c r="VYK48" s="159"/>
      <c r="VYL48" s="165"/>
      <c r="VYM48" s="159"/>
      <c r="VYN48" s="165"/>
      <c r="VYO48" s="159"/>
      <c r="VYP48" s="165"/>
      <c r="VYQ48" s="159"/>
      <c r="VYR48" s="165"/>
      <c r="VYS48" s="159"/>
      <c r="VYT48" s="165"/>
      <c r="VYU48" s="159"/>
      <c r="VYV48" s="165"/>
      <c r="VYW48" s="159"/>
      <c r="VYX48" s="165"/>
      <c r="VYY48" s="159"/>
      <c r="VYZ48" s="165"/>
      <c r="VZA48" s="159"/>
      <c r="VZB48" s="165"/>
      <c r="VZC48" s="159"/>
      <c r="VZD48" s="165"/>
      <c r="VZE48" s="159"/>
      <c r="VZF48" s="165"/>
      <c r="VZG48" s="159"/>
      <c r="VZH48" s="165"/>
      <c r="VZI48" s="159"/>
      <c r="VZJ48" s="165"/>
      <c r="VZK48" s="159"/>
      <c r="VZL48" s="165"/>
      <c r="VZM48" s="159"/>
      <c r="VZN48" s="165"/>
      <c r="VZO48" s="159"/>
      <c r="VZP48" s="165"/>
      <c r="VZQ48" s="159"/>
      <c r="VZR48" s="165"/>
      <c r="VZS48" s="159"/>
      <c r="VZT48" s="165"/>
      <c r="VZU48" s="159"/>
      <c r="VZV48" s="165"/>
      <c r="VZW48" s="159"/>
      <c r="VZX48" s="165"/>
      <c r="VZY48" s="159"/>
      <c r="VZZ48" s="165"/>
      <c r="WAA48" s="159"/>
      <c r="WAB48" s="165"/>
      <c r="WAC48" s="159"/>
      <c r="WAD48" s="165"/>
      <c r="WAE48" s="159"/>
      <c r="WAF48" s="165"/>
      <c r="WAG48" s="159"/>
      <c r="WAH48" s="165"/>
      <c r="WAI48" s="159"/>
      <c r="WAJ48" s="165"/>
      <c r="WAK48" s="159"/>
      <c r="WAL48" s="165"/>
      <c r="WAM48" s="159"/>
      <c r="WAN48" s="165"/>
      <c r="WAO48" s="159"/>
      <c r="WAP48" s="165"/>
      <c r="WAQ48" s="159"/>
      <c r="WAR48" s="165"/>
      <c r="WAS48" s="159"/>
      <c r="WAT48" s="165"/>
      <c r="WAU48" s="159"/>
      <c r="WAV48" s="165"/>
      <c r="WAW48" s="159"/>
      <c r="WAX48" s="165"/>
      <c r="WAY48" s="159"/>
      <c r="WAZ48" s="165"/>
      <c r="WBA48" s="159"/>
      <c r="WBB48" s="165"/>
      <c r="WBC48" s="159"/>
      <c r="WBD48" s="165"/>
      <c r="WBE48" s="159"/>
      <c r="WBF48" s="165"/>
      <c r="WBG48" s="159"/>
      <c r="WBH48" s="165"/>
      <c r="WBI48" s="159"/>
      <c r="WBJ48" s="165"/>
      <c r="WBK48" s="159"/>
      <c r="WBL48" s="165"/>
      <c r="WBM48" s="159"/>
      <c r="WBN48" s="165"/>
      <c r="WBO48" s="159"/>
      <c r="WBP48" s="165"/>
      <c r="WBQ48" s="159"/>
      <c r="WBR48" s="165"/>
      <c r="WBS48" s="159"/>
      <c r="WBT48" s="165"/>
      <c r="WBU48" s="159"/>
      <c r="WBV48" s="165"/>
      <c r="WBW48" s="159"/>
      <c r="WBX48" s="165"/>
      <c r="WBY48" s="159"/>
      <c r="WBZ48" s="165"/>
      <c r="WCA48" s="159"/>
      <c r="WCB48" s="165"/>
      <c r="WCC48" s="159"/>
      <c r="WCD48" s="165"/>
      <c r="WCE48" s="159"/>
      <c r="WCF48" s="165"/>
      <c r="WCG48" s="159"/>
      <c r="WCH48" s="165"/>
      <c r="WCI48" s="159"/>
      <c r="WCJ48" s="165"/>
      <c r="WCK48" s="159"/>
      <c r="WCL48" s="165"/>
      <c r="WCM48" s="159"/>
      <c r="WCN48" s="165"/>
      <c r="WCO48" s="159"/>
      <c r="WCP48" s="165"/>
      <c r="WCQ48" s="159"/>
      <c r="WCR48" s="165"/>
      <c r="WCS48" s="159"/>
      <c r="WCT48" s="165"/>
      <c r="WCU48" s="159"/>
      <c r="WCV48" s="165"/>
      <c r="WCW48" s="159"/>
      <c r="WCX48" s="165"/>
      <c r="WCY48" s="159"/>
      <c r="WCZ48" s="165"/>
      <c r="WDA48" s="159"/>
      <c r="WDB48" s="165"/>
      <c r="WDC48" s="159"/>
      <c r="WDD48" s="165"/>
      <c r="WDE48" s="159"/>
      <c r="WDF48" s="165"/>
      <c r="WDG48" s="159"/>
      <c r="WDH48" s="165"/>
      <c r="WDI48" s="159"/>
      <c r="WDJ48" s="165"/>
      <c r="WDK48" s="159"/>
      <c r="WDL48" s="165"/>
      <c r="WDM48" s="159"/>
      <c r="WDN48" s="165"/>
      <c r="WDO48" s="159"/>
      <c r="WDP48" s="165"/>
      <c r="WDQ48" s="159"/>
      <c r="WDR48" s="165"/>
      <c r="WDS48" s="159"/>
      <c r="WDT48" s="165"/>
      <c r="WDU48" s="159"/>
      <c r="WDV48" s="165"/>
      <c r="WDW48" s="159"/>
      <c r="WDX48" s="165"/>
      <c r="WDY48" s="159"/>
      <c r="WDZ48" s="165"/>
      <c r="WEA48" s="159"/>
      <c r="WEB48" s="165"/>
      <c r="WEC48" s="159"/>
      <c r="WED48" s="165"/>
      <c r="WEE48" s="159"/>
      <c r="WEF48" s="165"/>
      <c r="WEG48" s="159"/>
      <c r="WEH48" s="165"/>
      <c r="WEI48" s="159"/>
      <c r="WEJ48" s="165"/>
      <c r="WEK48" s="159"/>
      <c r="WEL48" s="165"/>
      <c r="WEM48" s="159"/>
      <c r="WEN48" s="165"/>
      <c r="WEO48" s="159"/>
      <c r="WEP48" s="165"/>
      <c r="WEQ48" s="159"/>
      <c r="WER48" s="165"/>
      <c r="WES48" s="159"/>
      <c r="WET48" s="165"/>
      <c r="WEU48" s="159"/>
      <c r="WEV48" s="165"/>
      <c r="WEW48" s="159"/>
      <c r="WEX48" s="165"/>
      <c r="WEY48" s="159"/>
      <c r="WEZ48" s="165"/>
      <c r="WFA48" s="159"/>
      <c r="WFB48" s="165"/>
      <c r="WFC48" s="159"/>
      <c r="WFD48" s="165"/>
      <c r="WFE48" s="159"/>
      <c r="WFF48" s="165"/>
      <c r="WFG48" s="159"/>
      <c r="WFH48" s="165"/>
      <c r="WFI48" s="159"/>
      <c r="WFJ48" s="165"/>
      <c r="WFK48" s="159"/>
      <c r="WFL48" s="165"/>
      <c r="WFM48" s="159"/>
      <c r="WFN48" s="165"/>
      <c r="WFO48" s="159"/>
      <c r="WFP48" s="165"/>
      <c r="WFQ48" s="159"/>
      <c r="WFR48" s="165"/>
      <c r="WFS48" s="159"/>
      <c r="WFT48" s="165"/>
      <c r="WFU48" s="159"/>
      <c r="WFV48" s="165"/>
      <c r="WFW48" s="159"/>
      <c r="WFX48" s="165"/>
      <c r="WFY48" s="159"/>
      <c r="WFZ48" s="165"/>
      <c r="WGA48" s="159"/>
      <c r="WGB48" s="165"/>
      <c r="WGC48" s="159"/>
      <c r="WGD48" s="165"/>
      <c r="WGE48" s="159"/>
      <c r="WGF48" s="165"/>
      <c r="WGG48" s="159"/>
      <c r="WGH48" s="165"/>
      <c r="WGI48" s="159"/>
      <c r="WGJ48" s="165"/>
      <c r="WGK48" s="159"/>
      <c r="WGL48" s="165"/>
      <c r="WGM48" s="159"/>
      <c r="WGN48" s="165"/>
      <c r="WGO48" s="159"/>
      <c r="WGP48" s="165"/>
      <c r="WGQ48" s="159"/>
      <c r="WGR48" s="165"/>
      <c r="WGS48" s="159"/>
      <c r="WGT48" s="165"/>
      <c r="WGU48" s="159"/>
      <c r="WGV48" s="165"/>
      <c r="WGW48" s="159"/>
      <c r="WGX48" s="165"/>
      <c r="WGY48" s="159"/>
      <c r="WGZ48" s="165"/>
      <c r="WHA48" s="159"/>
      <c r="WHB48" s="165"/>
      <c r="WHC48" s="159"/>
      <c r="WHD48" s="165"/>
      <c r="WHE48" s="159"/>
      <c r="WHF48" s="165"/>
      <c r="WHG48" s="159"/>
      <c r="WHH48" s="165"/>
      <c r="WHI48" s="159"/>
      <c r="WHJ48" s="165"/>
      <c r="WHK48" s="159"/>
      <c r="WHL48" s="165"/>
      <c r="WHM48" s="159"/>
      <c r="WHN48" s="165"/>
      <c r="WHO48" s="159"/>
      <c r="WHP48" s="165"/>
      <c r="WHQ48" s="159"/>
      <c r="WHR48" s="165"/>
      <c r="WHS48" s="159"/>
      <c r="WHT48" s="165"/>
      <c r="WHU48" s="159"/>
      <c r="WHV48" s="165"/>
      <c r="WHW48" s="159"/>
      <c r="WHX48" s="165"/>
      <c r="WHY48" s="159"/>
      <c r="WHZ48" s="165"/>
      <c r="WIA48" s="159"/>
      <c r="WIB48" s="165"/>
      <c r="WIC48" s="159"/>
      <c r="WID48" s="165"/>
      <c r="WIE48" s="159"/>
      <c r="WIF48" s="165"/>
      <c r="WIG48" s="159"/>
      <c r="WIH48" s="165"/>
      <c r="WII48" s="159"/>
      <c r="WIJ48" s="165"/>
      <c r="WIK48" s="159"/>
      <c r="WIL48" s="165"/>
      <c r="WIM48" s="159"/>
      <c r="WIN48" s="165"/>
      <c r="WIO48" s="159"/>
      <c r="WIP48" s="165"/>
      <c r="WIQ48" s="159"/>
      <c r="WIR48" s="165"/>
      <c r="WIS48" s="159"/>
      <c r="WIT48" s="165"/>
      <c r="WIU48" s="159"/>
      <c r="WIV48" s="165"/>
      <c r="WIW48" s="159"/>
      <c r="WIX48" s="165"/>
      <c r="WIY48" s="159"/>
      <c r="WIZ48" s="165"/>
      <c r="WJA48" s="159"/>
      <c r="WJB48" s="165"/>
      <c r="WJC48" s="159"/>
      <c r="WJD48" s="165"/>
      <c r="WJE48" s="159"/>
      <c r="WJF48" s="165"/>
      <c r="WJG48" s="159"/>
      <c r="WJH48" s="165"/>
      <c r="WJI48" s="159"/>
      <c r="WJJ48" s="165"/>
      <c r="WJK48" s="159"/>
      <c r="WJL48" s="165"/>
      <c r="WJM48" s="159"/>
      <c r="WJN48" s="165"/>
      <c r="WJO48" s="159"/>
      <c r="WJP48" s="165"/>
      <c r="WJQ48" s="159"/>
      <c r="WJR48" s="165"/>
      <c r="WJS48" s="159"/>
      <c r="WJT48" s="165"/>
      <c r="WJU48" s="159"/>
      <c r="WJV48" s="165"/>
      <c r="WJW48" s="159"/>
      <c r="WJX48" s="165"/>
      <c r="WJY48" s="159"/>
      <c r="WJZ48" s="165"/>
      <c r="WKA48" s="159"/>
      <c r="WKB48" s="165"/>
      <c r="WKC48" s="159"/>
      <c r="WKD48" s="165"/>
      <c r="WKE48" s="159"/>
      <c r="WKF48" s="165"/>
      <c r="WKG48" s="159"/>
      <c r="WKH48" s="165"/>
      <c r="WKI48" s="159"/>
      <c r="WKJ48" s="165"/>
      <c r="WKK48" s="159"/>
      <c r="WKL48" s="165"/>
      <c r="WKM48" s="159"/>
      <c r="WKN48" s="165"/>
      <c r="WKO48" s="159"/>
      <c r="WKP48" s="165"/>
      <c r="WKQ48" s="159"/>
      <c r="WKR48" s="165"/>
      <c r="WKS48" s="159"/>
      <c r="WKT48" s="165"/>
      <c r="WKU48" s="159"/>
      <c r="WKV48" s="165"/>
      <c r="WKW48" s="159"/>
      <c r="WKX48" s="165"/>
      <c r="WKY48" s="159"/>
      <c r="WKZ48" s="165"/>
      <c r="WLA48" s="159"/>
      <c r="WLB48" s="165"/>
      <c r="WLC48" s="159"/>
      <c r="WLD48" s="165"/>
      <c r="WLE48" s="159"/>
      <c r="WLF48" s="165"/>
      <c r="WLG48" s="159"/>
      <c r="WLH48" s="165"/>
      <c r="WLI48" s="159"/>
      <c r="WLJ48" s="165"/>
      <c r="WLK48" s="159"/>
      <c r="WLL48" s="165"/>
      <c r="WLM48" s="159"/>
      <c r="WLN48" s="165"/>
      <c r="WLO48" s="159"/>
      <c r="WLP48" s="165"/>
      <c r="WLQ48" s="159"/>
      <c r="WLR48" s="165"/>
      <c r="WLS48" s="159"/>
      <c r="WLT48" s="165"/>
      <c r="WLU48" s="159"/>
      <c r="WLV48" s="165"/>
      <c r="WLW48" s="159"/>
      <c r="WLX48" s="165"/>
      <c r="WLY48" s="159"/>
      <c r="WLZ48" s="165"/>
      <c r="WMA48" s="159"/>
      <c r="WMB48" s="165"/>
      <c r="WMC48" s="159"/>
      <c r="WMD48" s="165"/>
      <c r="WME48" s="159"/>
      <c r="WMF48" s="165"/>
      <c r="WMG48" s="159"/>
      <c r="WMH48" s="165"/>
      <c r="WMI48" s="159"/>
      <c r="WMJ48" s="165"/>
      <c r="WMK48" s="159"/>
      <c r="WML48" s="165"/>
      <c r="WMM48" s="159"/>
      <c r="WMN48" s="165"/>
      <c r="WMO48" s="159"/>
      <c r="WMP48" s="165"/>
      <c r="WMQ48" s="159"/>
      <c r="WMR48" s="165"/>
      <c r="WMS48" s="159"/>
      <c r="WMT48" s="165"/>
      <c r="WMU48" s="159"/>
      <c r="WMV48" s="165"/>
      <c r="WMW48" s="159"/>
      <c r="WMX48" s="165"/>
      <c r="WMY48" s="159"/>
      <c r="WMZ48" s="165"/>
      <c r="WNA48" s="159"/>
      <c r="WNB48" s="165"/>
      <c r="WNC48" s="159"/>
      <c r="WND48" s="165"/>
      <c r="WNE48" s="159"/>
      <c r="WNF48" s="165"/>
      <c r="WNG48" s="159"/>
      <c r="WNH48" s="165"/>
      <c r="WNI48" s="159"/>
      <c r="WNJ48" s="165"/>
      <c r="WNK48" s="159"/>
      <c r="WNL48" s="165"/>
      <c r="WNM48" s="159"/>
      <c r="WNN48" s="165"/>
      <c r="WNO48" s="159"/>
      <c r="WNP48" s="165"/>
      <c r="WNQ48" s="159"/>
      <c r="WNR48" s="165"/>
      <c r="WNS48" s="159"/>
      <c r="WNT48" s="165"/>
      <c r="WNU48" s="159"/>
      <c r="WNV48" s="165"/>
      <c r="WNW48" s="159"/>
      <c r="WNX48" s="165"/>
      <c r="WNY48" s="159"/>
      <c r="WNZ48" s="165"/>
      <c r="WOA48" s="159"/>
      <c r="WOB48" s="165"/>
      <c r="WOC48" s="159"/>
      <c r="WOD48" s="165"/>
      <c r="WOE48" s="159"/>
      <c r="WOF48" s="165"/>
      <c r="WOG48" s="159"/>
      <c r="WOH48" s="165"/>
      <c r="WOI48" s="159"/>
      <c r="WOJ48" s="165"/>
      <c r="WOK48" s="159"/>
      <c r="WOL48" s="165"/>
      <c r="WOM48" s="159"/>
      <c r="WON48" s="165"/>
      <c r="WOO48" s="159"/>
      <c r="WOP48" s="165"/>
      <c r="WOQ48" s="159"/>
      <c r="WOR48" s="165"/>
      <c r="WOS48" s="159"/>
      <c r="WOT48" s="165"/>
      <c r="WOU48" s="159"/>
      <c r="WOV48" s="165"/>
      <c r="WOW48" s="159"/>
      <c r="WOX48" s="165"/>
      <c r="WOY48" s="159"/>
      <c r="WOZ48" s="165"/>
      <c r="WPA48" s="159"/>
      <c r="WPB48" s="165"/>
      <c r="WPC48" s="159"/>
      <c r="WPD48" s="165"/>
      <c r="WPE48" s="159"/>
      <c r="WPF48" s="165"/>
      <c r="WPG48" s="159"/>
      <c r="WPH48" s="165"/>
      <c r="WPI48" s="159"/>
      <c r="WPJ48" s="165"/>
      <c r="WPK48" s="159"/>
      <c r="WPL48" s="165"/>
      <c r="WPM48" s="159"/>
      <c r="WPN48" s="165"/>
      <c r="WPO48" s="159"/>
      <c r="WPP48" s="165"/>
      <c r="WPQ48" s="159"/>
      <c r="WPR48" s="165"/>
      <c r="WPS48" s="159"/>
      <c r="WPT48" s="165"/>
      <c r="WPU48" s="159"/>
      <c r="WPV48" s="165"/>
      <c r="WPW48" s="159"/>
      <c r="WPX48" s="165"/>
      <c r="WPY48" s="159"/>
      <c r="WPZ48" s="165"/>
      <c r="WQA48" s="159"/>
      <c r="WQB48" s="165"/>
      <c r="WQC48" s="159"/>
      <c r="WQD48" s="165"/>
      <c r="WQE48" s="159"/>
      <c r="WQF48" s="165"/>
      <c r="WQG48" s="159"/>
      <c r="WQH48" s="165"/>
      <c r="WQI48" s="159"/>
      <c r="WQJ48" s="165"/>
      <c r="WQK48" s="159"/>
      <c r="WQL48" s="165"/>
      <c r="WQM48" s="159"/>
      <c r="WQN48" s="165"/>
      <c r="WQO48" s="159"/>
      <c r="WQP48" s="165"/>
      <c r="WQQ48" s="159"/>
      <c r="WQR48" s="165"/>
      <c r="WQS48" s="159"/>
      <c r="WQT48" s="165"/>
      <c r="WQU48" s="159"/>
      <c r="WQV48" s="165"/>
      <c r="WQW48" s="159"/>
      <c r="WQX48" s="165"/>
      <c r="WQY48" s="159"/>
      <c r="WQZ48" s="165"/>
      <c r="WRA48" s="159"/>
      <c r="WRB48" s="165"/>
      <c r="WRC48" s="159"/>
      <c r="WRD48" s="165"/>
      <c r="WRE48" s="159"/>
      <c r="WRF48" s="165"/>
      <c r="WRG48" s="159"/>
      <c r="WRH48" s="165"/>
      <c r="WRI48" s="159"/>
      <c r="WRJ48" s="165"/>
      <c r="WRK48" s="159"/>
      <c r="WRL48" s="165"/>
      <c r="WRM48" s="159"/>
      <c r="WRN48" s="165"/>
      <c r="WRO48" s="159"/>
      <c r="WRP48" s="165"/>
      <c r="WRQ48" s="159"/>
      <c r="WRR48" s="165"/>
      <c r="WRS48" s="159"/>
      <c r="WRT48" s="165"/>
      <c r="WRU48" s="159"/>
      <c r="WRV48" s="165"/>
      <c r="WRW48" s="159"/>
      <c r="WRX48" s="165"/>
      <c r="WRY48" s="159"/>
      <c r="WRZ48" s="165"/>
      <c r="WSA48" s="159"/>
      <c r="WSB48" s="165"/>
      <c r="WSC48" s="159"/>
      <c r="WSD48" s="165"/>
      <c r="WSE48" s="159"/>
      <c r="WSF48" s="165"/>
      <c r="WSG48" s="159"/>
      <c r="WSH48" s="165"/>
      <c r="WSI48" s="159"/>
      <c r="WSJ48" s="165"/>
      <c r="WSK48" s="159"/>
      <c r="WSL48" s="165"/>
      <c r="WSM48" s="159"/>
      <c r="WSN48" s="165"/>
      <c r="WSO48" s="159"/>
      <c r="WSP48" s="165"/>
      <c r="WSQ48" s="159"/>
      <c r="WSR48" s="165"/>
      <c r="WSS48" s="159"/>
      <c r="WST48" s="165"/>
      <c r="WSU48" s="159"/>
      <c r="WSV48" s="165"/>
      <c r="WSW48" s="159"/>
      <c r="WSX48" s="165"/>
      <c r="WSY48" s="159"/>
      <c r="WSZ48" s="165"/>
      <c r="WTA48" s="159"/>
      <c r="WTB48" s="165"/>
      <c r="WTC48" s="159"/>
      <c r="WTD48" s="165"/>
      <c r="WTE48" s="159"/>
      <c r="WTF48" s="165"/>
      <c r="WTG48" s="159"/>
      <c r="WTH48" s="165"/>
      <c r="WTI48" s="159"/>
      <c r="WTJ48" s="165"/>
      <c r="WTK48" s="159"/>
      <c r="WTL48" s="165"/>
      <c r="WTM48" s="159"/>
      <c r="WTN48" s="165"/>
      <c r="WTO48" s="159"/>
      <c r="WTP48" s="165"/>
      <c r="WTQ48" s="159"/>
      <c r="WTR48" s="165"/>
      <c r="WTS48" s="159"/>
      <c r="WTT48" s="165"/>
      <c r="WTU48" s="159"/>
      <c r="WTV48" s="165"/>
      <c r="WTW48" s="159"/>
      <c r="WTX48" s="165"/>
      <c r="WTY48" s="159"/>
      <c r="WTZ48" s="165"/>
      <c r="WUA48" s="159"/>
      <c r="WUB48" s="165"/>
      <c r="WUC48" s="159"/>
      <c r="WUD48" s="165"/>
      <c r="WUE48" s="159"/>
      <c r="WUF48" s="165"/>
      <c r="WUG48" s="159"/>
      <c r="WUH48" s="165"/>
      <c r="WUI48" s="159"/>
      <c r="WUJ48" s="165"/>
      <c r="WUK48" s="159"/>
      <c r="WUL48" s="165"/>
      <c r="WUM48" s="159"/>
      <c r="WUN48" s="165"/>
      <c r="WUO48" s="159"/>
      <c r="WUP48" s="165"/>
      <c r="WUQ48" s="159"/>
      <c r="WUR48" s="165"/>
      <c r="WUS48" s="159"/>
      <c r="WUT48" s="165"/>
      <c r="WUU48" s="159"/>
      <c r="WUV48" s="165"/>
      <c r="WUW48" s="159"/>
      <c r="WUX48" s="165"/>
      <c r="WUY48" s="159"/>
      <c r="WUZ48" s="165"/>
      <c r="WVA48" s="159"/>
      <c r="WVB48" s="165"/>
      <c r="WVC48" s="159"/>
      <c r="WVD48" s="165"/>
      <c r="WVE48" s="159"/>
      <c r="WVF48" s="165"/>
      <c r="WVG48" s="159"/>
      <c r="WVH48" s="165"/>
      <c r="WVI48" s="159"/>
      <c r="WVJ48" s="165"/>
      <c r="WVK48" s="159"/>
      <c r="WVL48" s="165"/>
      <c r="WVM48" s="159"/>
      <c r="WVN48" s="165"/>
      <c r="WVO48" s="159"/>
      <c r="WVP48" s="165"/>
      <c r="WVQ48" s="159"/>
      <c r="WVR48" s="165"/>
      <c r="WVS48" s="159"/>
      <c r="WVT48" s="165"/>
      <c r="WVU48" s="159"/>
      <c r="WVV48" s="165"/>
      <c r="WVW48" s="159"/>
      <c r="WVX48" s="165"/>
      <c r="WVY48" s="159"/>
      <c r="WVZ48" s="165"/>
      <c r="WWA48" s="159"/>
      <c r="WWB48" s="165"/>
      <c r="WWC48" s="159"/>
      <c r="WWD48" s="165"/>
      <c r="WWE48" s="159"/>
      <c r="WWF48" s="165"/>
      <c r="WWG48" s="159"/>
      <c r="WWH48" s="165"/>
      <c r="WWI48" s="159"/>
      <c r="WWJ48" s="165"/>
      <c r="WWK48" s="159"/>
      <c r="WWL48" s="165"/>
      <c r="WWM48" s="159"/>
      <c r="WWN48" s="165"/>
      <c r="WWO48" s="159"/>
      <c r="WWP48" s="165"/>
      <c r="WWQ48" s="159"/>
      <c r="WWR48" s="165"/>
      <c r="WWS48" s="159"/>
      <c r="WWT48" s="165"/>
      <c r="WWU48" s="159"/>
      <c r="WWV48" s="165"/>
      <c r="WWW48" s="159"/>
      <c r="WWX48" s="165"/>
      <c r="WWY48" s="159"/>
      <c r="WWZ48" s="165"/>
      <c r="WXA48" s="159"/>
      <c r="WXB48" s="165"/>
      <c r="WXC48" s="159"/>
      <c r="WXD48" s="165"/>
      <c r="WXE48" s="159"/>
      <c r="WXF48" s="165"/>
      <c r="WXG48" s="159"/>
      <c r="WXH48" s="165"/>
      <c r="WXI48" s="159"/>
      <c r="WXJ48" s="165"/>
      <c r="WXK48" s="159"/>
      <c r="WXL48" s="165"/>
      <c r="WXM48" s="159"/>
      <c r="WXN48" s="165"/>
      <c r="WXO48" s="159"/>
      <c r="WXP48" s="165"/>
      <c r="WXQ48" s="159"/>
      <c r="WXR48" s="165"/>
      <c r="WXS48" s="159"/>
      <c r="WXT48" s="165"/>
      <c r="WXU48" s="159"/>
      <c r="WXV48" s="165"/>
      <c r="WXW48" s="159"/>
      <c r="WXX48" s="165"/>
      <c r="WXY48" s="159"/>
      <c r="WXZ48" s="165"/>
      <c r="WYA48" s="159"/>
      <c r="WYB48" s="165"/>
      <c r="WYC48" s="159"/>
      <c r="WYD48" s="165"/>
      <c r="WYE48" s="159"/>
      <c r="WYF48" s="165"/>
      <c r="WYG48" s="159"/>
      <c r="WYH48" s="165"/>
      <c r="WYI48" s="159"/>
      <c r="WYJ48" s="165"/>
      <c r="WYK48" s="159"/>
      <c r="WYL48" s="165"/>
      <c r="WYM48" s="159"/>
      <c r="WYN48" s="165"/>
      <c r="WYO48" s="159"/>
      <c r="WYP48" s="165"/>
      <c r="WYQ48" s="159"/>
      <c r="WYR48" s="165"/>
      <c r="WYS48" s="159"/>
      <c r="WYT48" s="165"/>
      <c r="WYU48" s="159"/>
      <c r="WYV48" s="165"/>
      <c r="WYW48" s="159"/>
      <c r="WYX48" s="165"/>
      <c r="WYY48" s="159"/>
      <c r="WYZ48" s="165"/>
      <c r="WZA48" s="159"/>
      <c r="WZB48" s="165"/>
      <c r="WZC48" s="159"/>
      <c r="WZD48" s="165"/>
      <c r="WZE48" s="159"/>
      <c r="WZF48" s="165"/>
      <c r="WZG48" s="159"/>
      <c r="WZH48" s="165"/>
      <c r="WZI48" s="159"/>
      <c r="WZJ48" s="165"/>
      <c r="WZK48" s="159"/>
      <c r="WZL48" s="165"/>
      <c r="WZM48" s="159"/>
      <c r="WZN48" s="165"/>
      <c r="WZO48" s="159"/>
      <c r="WZP48" s="165"/>
      <c r="WZQ48" s="159"/>
      <c r="WZR48" s="165"/>
      <c r="WZS48" s="159"/>
      <c r="WZT48" s="165"/>
      <c r="WZU48" s="159"/>
      <c r="WZV48" s="165"/>
      <c r="WZW48" s="159"/>
      <c r="WZX48" s="165"/>
      <c r="WZY48" s="159"/>
      <c r="WZZ48" s="165"/>
      <c r="XAA48" s="159"/>
      <c r="XAB48" s="165"/>
      <c r="XAC48" s="159"/>
      <c r="XAD48" s="165"/>
      <c r="XAE48" s="159"/>
      <c r="XAF48" s="165"/>
      <c r="XAG48" s="159"/>
      <c r="XAH48" s="165"/>
      <c r="XAI48" s="159"/>
      <c r="XAJ48" s="165"/>
      <c r="XAK48" s="159"/>
      <c r="XAL48" s="165"/>
      <c r="XAM48" s="159"/>
      <c r="XAN48" s="165"/>
      <c r="XAO48" s="159"/>
      <c r="XAP48" s="165"/>
      <c r="XAQ48" s="159"/>
      <c r="XAR48" s="165"/>
      <c r="XAS48" s="159"/>
      <c r="XAT48" s="165"/>
      <c r="XAU48" s="159"/>
      <c r="XAV48" s="165"/>
      <c r="XAW48" s="159"/>
      <c r="XAX48" s="165"/>
      <c r="XAY48" s="159"/>
      <c r="XAZ48" s="165"/>
      <c r="XBA48" s="159"/>
      <c r="XBB48" s="165"/>
      <c r="XBC48" s="159"/>
      <c r="XBD48" s="165"/>
      <c r="XBE48" s="159"/>
      <c r="XBF48" s="165"/>
      <c r="XBG48" s="159"/>
      <c r="XBH48" s="165"/>
      <c r="XBI48" s="159"/>
      <c r="XBJ48" s="165"/>
      <c r="XBK48" s="159"/>
      <c r="XBL48" s="165"/>
      <c r="XBM48" s="159"/>
      <c r="XBN48" s="165"/>
      <c r="XBO48" s="159"/>
      <c r="XBP48" s="165"/>
      <c r="XBQ48" s="159"/>
      <c r="XBR48" s="165"/>
      <c r="XBS48" s="159"/>
      <c r="XBT48" s="165"/>
      <c r="XBU48" s="159"/>
      <c r="XBV48" s="165"/>
      <c r="XBW48" s="159"/>
      <c r="XBX48" s="165"/>
      <c r="XBY48" s="159"/>
      <c r="XBZ48" s="165"/>
      <c r="XCA48" s="159"/>
      <c r="XCB48" s="165"/>
      <c r="XCC48" s="159"/>
      <c r="XCD48" s="165"/>
      <c r="XCE48" s="159"/>
      <c r="XCF48" s="165"/>
      <c r="XCG48" s="159"/>
      <c r="XCH48" s="165"/>
      <c r="XCI48" s="159"/>
      <c r="XCJ48" s="165"/>
      <c r="XCK48" s="159"/>
      <c r="XCL48" s="165"/>
      <c r="XCM48" s="159"/>
      <c r="XCN48" s="165"/>
      <c r="XCO48" s="159"/>
      <c r="XCP48" s="165"/>
      <c r="XCQ48" s="159"/>
      <c r="XCR48" s="165"/>
      <c r="XCS48" s="159"/>
      <c r="XCT48" s="165"/>
      <c r="XCU48" s="159"/>
      <c r="XCV48" s="165"/>
      <c r="XCW48" s="159"/>
      <c r="XCX48" s="165"/>
      <c r="XCY48" s="159"/>
      <c r="XCZ48" s="165"/>
      <c r="XDA48" s="159"/>
      <c r="XDB48" s="165"/>
      <c r="XDC48" s="159"/>
      <c r="XDD48" s="165"/>
      <c r="XDE48" s="159"/>
      <c r="XDF48" s="165"/>
      <c r="XDG48" s="159"/>
      <c r="XDH48" s="165"/>
      <c r="XDI48" s="159"/>
      <c r="XDJ48" s="165"/>
      <c r="XDK48" s="159"/>
      <c r="XDL48" s="165"/>
      <c r="XDM48" s="159"/>
      <c r="XDN48" s="165"/>
      <c r="XDO48" s="159"/>
      <c r="XDP48" s="165"/>
      <c r="XDQ48" s="159"/>
      <c r="XDR48" s="165"/>
      <c r="XDS48" s="159"/>
      <c r="XDT48" s="165"/>
      <c r="XDU48" s="159"/>
      <c r="XDV48" s="165"/>
      <c r="XDW48" s="159"/>
      <c r="XDX48" s="165"/>
      <c r="XDY48" s="159"/>
      <c r="XDZ48" s="165"/>
      <c r="XEA48" s="159"/>
      <c r="XEB48" s="165"/>
      <c r="XEC48" s="159"/>
      <c r="XED48" s="165"/>
      <c r="XEE48" s="159"/>
      <c r="XEF48" s="165"/>
      <c r="XEG48" s="159"/>
      <c r="XEH48" s="165"/>
      <c r="XEI48" s="159"/>
      <c r="XEJ48" s="165"/>
      <c r="XEK48" s="159"/>
      <c r="XEL48" s="165"/>
      <c r="XEM48" s="159"/>
      <c r="XEN48" s="165"/>
      <c r="XEO48" s="159"/>
      <c r="XEP48" s="165"/>
      <c r="XEQ48" s="159"/>
      <c r="XER48" s="165"/>
      <c r="XES48" s="159"/>
      <c r="XET48" s="165"/>
      <c r="XEU48" s="159"/>
      <c r="XEV48" s="165"/>
      <c r="XEW48" s="159"/>
      <c r="XEX48" s="165"/>
      <c r="XEY48" s="159"/>
      <c r="XEZ48" s="165"/>
      <c r="XFA48" s="159"/>
      <c r="XFB48" s="165"/>
      <c r="XFC48" s="166" t="s">
        <v>16</v>
      </c>
    </row>
    <row r="49" spans="1:2 16382:16382" ht="19.2">
      <c r="A49" s="160" t="s">
        <v>75</v>
      </c>
      <c r="B49" s="164" t="s">
        <v>76</v>
      </c>
      <c r="XFB49" s="169"/>
    </row>
    <row r="50" spans="1:2 16382:16382" ht="15.6" hidden="1"/>
    <row r="51" spans="1:2 16382:16382" ht="15.6" hidden="1"/>
    <row r="52" spans="1:2 16382:16382" ht="15.6" hidden="1"/>
    <row r="53" spans="1:2 16382:16382" ht="15.6" hidden="1"/>
    <row r="54" spans="1:2 16382:16382" ht="15.6" hidden="1"/>
    <row r="55" spans="1:2 16382:16382" ht="15.6" hidden="1"/>
    <row r="56" spans="1:2 16382:16382" ht="15.6" hidden="1"/>
    <row r="57" spans="1:2 16382:16382" ht="15.6" hidden="1"/>
    <row r="58" spans="1:2 16382:16382" ht="15.6" hidden="1"/>
    <row r="59" spans="1:2 16382:16382" ht="15.6" hidden="1"/>
    <row r="60" spans="1:2 16382:16382" ht="15.6" hidden="1"/>
    <row r="76" ht="15.6" hidden="1"/>
    <row r="92" ht="15.6" hidden="1"/>
    <row r="102" ht="15.6" hidden="1"/>
    <row r="103" ht="15.6" hidden="1"/>
    <row r="104" ht="15.6" hidden="1"/>
    <row r="105" ht="15.6" hidden="1"/>
  </sheetData>
  <sheetProtection sheet="1" objects="1" scenarios="1" selectLockedCells="1"/>
  <mergeCells count="1">
    <mergeCell ref="A3:B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8E842-F6F4-4B40-ABE8-70658D211EDE}">
  <dimension ref="A1:L31"/>
  <sheetViews>
    <sheetView zoomScale="93" zoomScaleNormal="93" workbookViewId="0"/>
  </sheetViews>
  <sheetFormatPr defaultColWidth="0" defaultRowHeight="19.2" zeroHeight="1"/>
  <cols>
    <col min="1" max="1" width="46.33203125" style="109" customWidth="1"/>
    <col min="2" max="4" width="25.6640625" style="109" customWidth="1"/>
    <col min="5" max="5" width="22.33203125" style="109" customWidth="1"/>
    <col min="6" max="6" width="19.33203125" style="109" customWidth="1"/>
    <col min="7" max="7" width="19.5546875" style="109" customWidth="1"/>
    <col min="8" max="8" width="17.33203125" style="109" customWidth="1"/>
    <col min="9" max="9" width="15" style="109" bestFit="1" customWidth="1"/>
    <col min="10" max="10" width="20.33203125" style="109" hidden="1" customWidth="1"/>
    <col min="11" max="11" width="17.6640625" style="109" hidden="1" customWidth="1"/>
    <col min="12" max="12" width="0" style="109" hidden="1" customWidth="1"/>
    <col min="13" max="16384" width="8.6640625" style="109" hidden="1"/>
  </cols>
  <sheetData>
    <row r="1" spans="1:12">
      <c r="A1" s="93" t="s">
        <v>0</v>
      </c>
      <c r="B1" s="186"/>
      <c r="C1" s="186"/>
      <c r="D1" s="186"/>
      <c r="E1" s="186"/>
      <c r="F1" s="186"/>
      <c r="G1" s="186"/>
      <c r="H1" s="186"/>
      <c r="I1" s="186"/>
    </row>
    <row r="2" spans="1:12">
      <c r="A2" s="186"/>
      <c r="B2" s="186"/>
      <c r="C2" s="186"/>
      <c r="D2" s="186"/>
      <c r="E2" s="186"/>
      <c r="F2" s="186"/>
      <c r="G2" s="186"/>
      <c r="H2" s="186"/>
      <c r="I2" s="186"/>
    </row>
    <row r="3" spans="1:12">
      <c r="A3" s="130" t="s">
        <v>77</v>
      </c>
      <c r="B3" s="187"/>
      <c r="C3" s="187"/>
      <c r="D3" s="187"/>
      <c r="E3" s="188"/>
      <c r="F3" s="188"/>
      <c r="G3" s="188"/>
      <c r="H3" s="188"/>
      <c r="I3" s="188"/>
    </row>
    <row r="4" spans="1:12">
      <c r="A4" s="130" t="s">
        <v>78</v>
      </c>
      <c r="B4" s="187"/>
      <c r="C4" s="187"/>
      <c r="D4" s="187"/>
      <c r="E4" s="188"/>
      <c r="F4" s="188"/>
      <c r="G4" s="188"/>
      <c r="H4" s="188"/>
      <c r="I4" s="188"/>
    </row>
    <row r="5" spans="1:12" ht="76.8">
      <c r="A5" s="175" t="s">
        <v>79</v>
      </c>
      <c r="B5" s="110" t="s">
        <v>80</v>
      </c>
      <c r="C5" s="110" t="s">
        <v>81</v>
      </c>
      <c r="D5" s="110" t="s">
        <v>82</v>
      </c>
      <c r="E5" s="110" t="s">
        <v>83</v>
      </c>
      <c r="F5" s="110" t="s">
        <v>84</v>
      </c>
      <c r="G5" s="110" t="s">
        <v>85</v>
      </c>
      <c r="H5" s="110" t="s">
        <v>86</v>
      </c>
      <c r="I5" s="110" t="s">
        <v>87</v>
      </c>
      <c r="J5" s="176"/>
      <c r="K5" s="176"/>
    </row>
    <row r="6" spans="1:12">
      <c r="A6" s="106" t="s">
        <v>88</v>
      </c>
      <c r="B6" s="106">
        <v>24</v>
      </c>
      <c r="C6" s="106">
        <v>91</v>
      </c>
      <c r="D6" s="177" t="s">
        <v>89</v>
      </c>
      <c r="E6" s="113">
        <v>1507.2449555237108</v>
      </c>
      <c r="F6" s="113">
        <v>1544.0490470329883</v>
      </c>
      <c r="G6" s="113">
        <v>1507.2449555237108</v>
      </c>
      <c r="H6" s="113">
        <v>1439.3683339389545</v>
      </c>
      <c r="I6" s="113">
        <v>1507.2449555237108</v>
      </c>
      <c r="K6" s="178"/>
    </row>
    <row r="7" spans="1:12">
      <c r="A7" s="106" t="s">
        <v>90</v>
      </c>
      <c r="B7" s="106">
        <v>24</v>
      </c>
      <c r="C7" s="106">
        <v>92</v>
      </c>
      <c r="D7" s="177" t="s">
        <v>89</v>
      </c>
      <c r="E7" s="113">
        <v>1380.9592128804411</v>
      </c>
      <c r="F7" s="113">
        <v>1417.7633043897185</v>
      </c>
      <c r="G7" s="113">
        <v>1380.9592128804411</v>
      </c>
      <c r="H7" s="113">
        <v>1317.4179688382326</v>
      </c>
      <c r="I7" s="113">
        <v>1380.9592128804411</v>
      </c>
      <c r="K7" s="178"/>
    </row>
    <row r="8" spans="1:12">
      <c r="A8" s="188"/>
      <c r="B8" s="188"/>
      <c r="C8" s="188"/>
      <c r="D8" s="188"/>
      <c r="E8" s="179"/>
      <c r="F8" s="179"/>
      <c r="G8" s="179"/>
      <c r="H8" s="179"/>
      <c r="I8" s="179"/>
      <c r="K8" s="178"/>
    </row>
    <row r="9" spans="1:12">
      <c r="A9" s="188"/>
      <c r="B9" s="188"/>
      <c r="C9" s="188"/>
      <c r="D9" s="188"/>
      <c r="E9" s="179"/>
      <c r="F9" s="179"/>
      <c r="G9" s="179"/>
      <c r="H9" s="179"/>
      <c r="I9" s="179"/>
      <c r="K9" s="178"/>
    </row>
    <row r="10" spans="1:12">
      <c r="A10" s="180" t="s">
        <v>91</v>
      </c>
      <c r="B10" s="188"/>
      <c r="C10" s="188"/>
      <c r="D10" s="188"/>
      <c r="E10" s="179"/>
      <c r="F10" s="179"/>
      <c r="G10" s="179"/>
      <c r="H10" s="179"/>
      <c r="I10" s="179"/>
      <c r="K10" s="178"/>
    </row>
    <row r="11" spans="1:12" ht="76.8">
      <c r="A11" s="175" t="s">
        <v>324</v>
      </c>
      <c r="B11" s="110" t="s">
        <v>80</v>
      </c>
      <c r="C11" s="110" t="s">
        <v>92</v>
      </c>
      <c r="D11" s="110" t="s">
        <v>82</v>
      </c>
      <c r="E11" s="181" t="s">
        <v>93</v>
      </c>
      <c r="F11" s="181" t="s">
        <v>94</v>
      </c>
      <c r="G11" s="110" t="s">
        <v>95</v>
      </c>
      <c r="H11" s="179"/>
      <c r="I11" s="179"/>
      <c r="J11" s="135"/>
      <c r="L11" s="178"/>
    </row>
    <row r="12" spans="1:12">
      <c r="A12" s="106" t="s">
        <v>96</v>
      </c>
      <c r="B12" s="106">
        <v>24</v>
      </c>
      <c r="C12" s="182">
        <v>93</v>
      </c>
      <c r="D12" s="177" t="s">
        <v>97</v>
      </c>
      <c r="E12" s="113">
        <v>1429.4183339389544</v>
      </c>
      <c r="F12" s="113">
        <v>1496.7949555237108</v>
      </c>
      <c r="G12" s="183">
        <v>4.7135691480247759E-2</v>
      </c>
      <c r="H12" s="179"/>
      <c r="I12" s="179"/>
      <c r="J12" s="135"/>
      <c r="L12" s="178"/>
    </row>
    <row r="13" spans="1:12">
      <c r="A13" s="106" t="s">
        <v>98</v>
      </c>
      <c r="B13" s="106">
        <v>24</v>
      </c>
      <c r="C13" s="182">
        <v>94</v>
      </c>
      <c r="D13" s="177" t="s">
        <v>97</v>
      </c>
      <c r="E13" s="113">
        <v>1307.4679688382325</v>
      </c>
      <c r="F13" s="113">
        <v>1370.5092128804411</v>
      </c>
      <c r="G13" s="183">
        <v>4.8216281809354479E-2</v>
      </c>
      <c r="H13" s="179"/>
      <c r="I13" s="179"/>
      <c r="J13" s="135"/>
      <c r="L13" s="178"/>
    </row>
    <row r="14" spans="1:12">
      <c r="A14" s="106" t="s">
        <v>96</v>
      </c>
      <c r="B14" s="106">
        <v>24</v>
      </c>
      <c r="C14" s="182">
        <v>95</v>
      </c>
      <c r="D14" s="177" t="s">
        <v>99</v>
      </c>
      <c r="E14" s="113">
        <v>1429.4183339389544</v>
      </c>
      <c r="F14" s="113">
        <v>1496.7949555237108</v>
      </c>
      <c r="G14" s="183">
        <v>4.7135691480247759E-2</v>
      </c>
      <c r="H14" s="179"/>
      <c r="I14" s="179"/>
      <c r="J14" s="135"/>
      <c r="L14" s="178"/>
    </row>
    <row r="15" spans="1:12">
      <c r="A15" s="106" t="s">
        <v>98</v>
      </c>
      <c r="B15" s="106">
        <v>24</v>
      </c>
      <c r="C15" s="182">
        <v>96</v>
      </c>
      <c r="D15" s="177" t="s">
        <v>99</v>
      </c>
      <c r="E15" s="113">
        <v>1307.4679688382325</v>
      </c>
      <c r="F15" s="113">
        <v>1370.5092128804411</v>
      </c>
      <c r="G15" s="183">
        <v>4.8216281809354479E-2</v>
      </c>
      <c r="H15" s="179"/>
      <c r="I15" s="179"/>
      <c r="J15" s="135"/>
      <c r="L15" s="178"/>
    </row>
    <row r="16" spans="1:12">
      <c r="A16" s="188"/>
      <c r="B16" s="188"/>
      <c r="C16" s="188"/>
      <c r="D16" s="188"/>
      <c r="E16" s="179"/>
      <c r="F16" s="179"/>
      <c r="G16" s="179"/>
      <c r="H16" s="179"/>
      <c r="I16" s="179"/>
      <c r="K16" s="178"/>
    </row>
    <row r="17" spans="1:12">
      <c r="A17" s="188"/>
      <c r="B17" s="188"/>
      <c r="C17" s="188"/>
      <c r="D17" s="188"/>
      <c r="E17" s="179"/>
      <c r="F17" s="179"/>
      <c r="G17" s="179"/>
      <c r="H17" s="179"/>
      <c r="I17" s="179"/>
      <c r="K17" s="178"/>
    </row>
    <row r="18" spans="1:12">
      <c r="A18" s="188"/>
      <c r="B18" s="188"/>
      <c r="C18" s="188"/>
      <c r="D18" s="188"/>
      <c r="E18" s="179"/>
      <c r="F18" s="179"/>
      <c r="G18" s="179"/>
      <c r="H18" s="179"/>
      <c r="I18" s="179"/>
      <c r="K18" s="178"/>
    </row>
    <row r="19" spans="1:12" ht="38.4">
      <c r="A19" s="115" t="s">
        <v>100</v>
      </c>
      <c r="B19" s="110" t="s">
        <v>80</v>
      </c>
      <c r="C19" s="110" t="s">
        <v>81</v>
      </c>
      <c r="D19" s="110" t="s">
        <v>82</v>
      </c>
      <c r="E19" s="110" t="s">
        <v>101</v>
      </c>
      <c r="F19" s="110" t="s">
        <v>102</v>
      </c>
      <c r="G19" s="110" t="s">
        <v>95</v>
      </c>
      <c r="H19" s="179"/>
      <c r="I19" s="188"/>
      <c r="J19" s="178"/>
    </row>
    <row r="20" spans="1:12">
      <c r="A20" s="106" t="s">
        <v>103</v>
      </c>
      <c r="B20" s="106">
        <v>24</v>
      </c>
      <c r="C20" s="106">
        <v>97</v>
      </c>
      <c r="D20" s="177" t="s">
        <v>104</v>
      </c>
      <c r="E20" s="113">
        <v>98.419256614318257</v>
      </c>
      <c r="F20" s="113">
        <v>100.21042504133899</v>
      </c>
      <c r="G20" s="183">
        <v>1.8199369601417541E-2</v>
      </c>
      <c r="H20" s="179"/>
      <c r="I20" s="188"/>
      <c r="J20" s="178"/>
    </row>
    <row r="21" spans="1:12">
      <c r="A21" s="106" t="s">
        <v>105</v>
      </c>
      <c r="B21" s="106">
        <v>24</v>
      </c>
      <c r="C21" s="106">
        <v>98</v>
      </c>
      <c r="D21" s="177" t="s">
        <v>104</v>
      </c>
      <c r="E21" s="113">
        <v>91.760584092258838</v>
      </c>
      <c r="F21" s="113">
        <v>93.430568876995807</v>
      </c>
      <c r="G21" s="183">
        <v>1.8199369601417482E-2</v>
      </c>
      <c r="H21" s="179"/>
      <c r="I21" s="188"/>
      <c r="J21" s="178"/>
    </row>
    <row r="24" spans="1:12" hidden="1">
      <c r="A24" s="130"/>
      <c r="B24" s="176"/>
      <c r="C24" s="176"/>
      <c r="D24" s="176"/>
      <c r="E24" s="176"/>
      <c r="F24" s="176"/>
      <c r="G24" s="176"/>
    </row>
    <row r="25" spans="1:12" hidden="1">
      <c r="E25" s="184"/>
      <c r="F25" s="184"/>
      <c r="G25" s="185"/>
    </row>
    <row r="26" spans="1:12" hidden="1">
      <c r="E26" s="184"/>
      <c r="F26" s="184"/>
      <c r="G26" s="185"/>
      <c r="H26" s="176"/>
      <c r="L26" s="131"/>
    </row>
    <row r="27" spans="1:12" hidden="1">
      <c r="H27" s="184"/>
    </row>
    <row r="28" spans="1:12" hidden="1">
      <c r="H28" s="184"/>
    </row>
    <row r="29" spans="1:12" hidden="1">
      <c r="A29" s="130"/>
      <c r="B29" s="176"/>
      <c r="C29" s="176"/>
      <c r="D29" s="176"/>
      <c r="E29" s="176"/>
      <c r="F29" s="176"/>
      <c r="G29" s="176"/>
    </row>
    <row r="30" spans="1:12" hidden="1">
      <c r="E30" s="184"/>
      <c r="F30" s="184"/>
      <c r="G30" s="185"/>
    </row>
    <row r="31" spans="1:12" hidden="1">
      <c r="E31" s="184"/>
      <c r="F31" s="184"/>
      <c r="G31" s="185"/>
    </row>
  </sheetData>
  <sheetProtection sheet="1" objects="1" scenarios="1" selectLockedCells="1"/>
  <pageMargins left="0.7" right="0.7" top="0.75" bottom="0.75" header="0.3" footer="0.3"/>
  <pageSetup orientation="portrait" r:id="rId1"/>
  <headerFooter>
    <oddHeader>&amp;C&amp;"-,Bold"&amp;KFF0000DRAFT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4AE9A-7E0D-4376-BE5F-85D2CE5A48B9}">
  <dimension ref="A1:F208"/>
  <sheetViews>
    <sheetView zoomScale="110" zoomScaleNormal="110" workbookViewId="0">
      <pane xSplit="1" ySplit="1" topLeftCell="B161" activePane="bottomRight" state="frozen"/>
      <selection pane="topRight" activeCell="B1" sqref="B1"/>
      <selection pane="bottomLeft" activeCell="A2" sqref="A2"/>
      <selection pane="bottomRight" activeCell="D179" sqref="D179"/>
    </sheetView>
  </sheetViews>
  <sheetFormatPr defaultColWidth="9.33203125" defaultRowHeight="15.6"/>
  <cols>
    <col min="1" max="1" width="24" style="52" customWidth="1"/>
    <col min="2" max="3" width="15.6640625" style="49" customWidth="1"/>
    <col min="4" max="4" width="16.6640625" style="50" customWidth="1"/>
    <col min="5" max="5" width="17" style="50" customWidth="1"/>
    <col min="6" max="16384" width="9.33203125" style="33"/>
  </cols>
  <sheetData>
    <row r="1" spans="1:5">
      <c r="A1" s="32" t="s">
        <v>106</v>
      </c>
      <c r="B1" s="32" t="s">
        <v>107</v>
      </c>
      <c r="C1" s="32" t="s">
        <v>108</v>
      </c>
      <c r="D1" s="32" t="s">
        <v>109</v>
      </c>
      <c r="E1" s="32" t="s">
        <v>110</v>
      </c>
    </row>
    <row r="2" spans="1:5">
      <c r="A2" s="34">
        <v>38749</v>
      </c>
      <c r="B2" s="35">
        <v>209</v>
      </c>
      <c r="C2" s="35">
        <v>207.84899999999999</v>
      </c>
      <c r="D2" s="36">
        <f>1+($C$206-C2)/(C2)</f>
        <v>1.5829305710741237</v>
      </c>
      <c r="E2" s="37">
        <f>D2</f>
        <v>1.5829305710741237</v>
      </c>
    </row>
    <row r="3" spans="1:5">
      <c r="A3" s="34">
        <v>38777</v>
      </c>
      <c r="B3" s="35">
        <v>208</v>
      </c>
      <c r="C3" s="35">
        <v>209.16</v>
      </c>
      <c r="D3" s="36">
        <f t="shared" ref="D3:D66" si="0">1+($C$206-C3)/(C3)</f>
        <v>1.5730088748670181</v>
      </c>
      <c r="E3" s="37">
        <f t="shared" ref="E3:E66" si="1">D3</f>
        <v>1.5730088748670181</v>
      </c>
    </row>
    <row r="4" spans="1:5">
      <c r="A4" s="34">
        <v>38808</v>
      </c>
      <c r="B4" s="35">
        <v>207</v>
      </c>
      <c r="C4" s="35">
        <v>210.471</v>
      </c>
      <c r="D4" s="36">
        <f t="shared" si="0"/>
        <v>1.5632107809018132</v>
      </c>
      <c r="E4" s="37">
        <f t="shared" si="1"/>
        <v>1.5632107809018132</v>
      </c>
    </row>
    <row r="5" spans="1:5">
      <c r="A5" s="34">
        <v>38838</v>
      </c>
      <c r="B5" s="35">
        <v>201</v>
      </c>
      <c r="C5" s="35">
        <v>210.70749999999998</v>
      </c>
      <c r="D5" s="36">
        <f t="shared" si="0"/>
        <v>1.5614562190106454</v>
      </c>
      <c r="E5" s="37">
        <f t="shared" si="1"/>
        <v>1.5614562190106454</v>
      </c>
    </row>
    <row r="6" spans="1:5">
      <c r="A6" s="34">
        <v>38869</v>
      </c>
      <c r="B6" s="35">
        <v>200</v>
      </c>
      <c r="C6" s="35">
        <v>210.94399999999999</v>
      </c>
      <c r="D6" s="36">
        <f t="shared" si="0"/>
        <v>1.5597055913758415</v>
      </c>
      <c r="E6" s="37">
        <f t="shared" si="1"/>
        <v>1.5597055913758415</v>
      </c>
    </row>
    <row r="7" spans="1:5">
      <c r="A7" s="34">
        <v>38899</v>
      </c>
      <c r="B7" s="35">
        <v>199</v>
      </c>
      <c r="C7" s="35">
        <v>211.47300000000001</v>
      </c>
      <c r="D7" s="36">
        <f t="shared" si="0"/>
        <v>1.5558039856964505</v>
      </c>
      <c r="E7" s="37">
        <f t="shared" si="1"/>
        <v>1.5558039856964505</v>
      </c>
    </row>
    <row r="8" spans="1:5">
      <c r="A8" s="34">
        <v>38930</v>
      </c>
      <c r="B8" s="35">
        <v>198</v>
      </c>
      <c r="C8" s="35">
        <v>212.00200000000001</v>
      </c>
      <c r="D8" s="36">
        <f t="shared" si="0"/>
        <v>1.5519218510541668</v>
      </c>
      <c r="E8" s="37">
        <f t="shared" si="1"/>
        <v>1.5519218510541668</v>
      </c>
    </row>
    <row r="9" spans="1:5">
      <c r="A9" s="34">
        <v>38961</v>
      </c>
      <c r="B9" s="35">
        <v>197</v>
      </c>
      <c r="C9" s="35">
        <v>211.88</v>
      </c>
      <c r="D9" s="36">
        <f t="shared" si="0"/>
        <v>1.5528154439644397</v>
      </c>
      <c r="E9" s="37">
        <f t="shared" si="1"/>
        <v>1.5528154439644397</v>
      </c>
    </row>
    <row r="10" spans="1:5">
      <c r="A10" s="34">
        <v>38991</v>
      </c>
      <c r="B10" s="35">
        <v>196</v>
      </c>
      <c r="C10" s="38">
        <v>211.75800000000001</v>
      </c>
      <c r="D10" s="36">
        <f t="shared" si="0"/>
        <v>1.553710066524927</v>
      </c>
      <c r="E10" s="37">
        <f t="shared" si="1"/>
        <v>1.553710066524927</v>
      </c>
    </row>
    <row r="11" spans="1:5">
      <c r="A11" s="34">
        <v>39022</v>
      </c>
      <c r="B11" s="35">
        <v>195</v>
      </c>
      <c r="C11" s="35">
        <v>211.38900000000001</v>
      </c>
      <c r="D11" s="36">
        <f t="shared" si="0"/>
        <v>1.5564222181248102</v>
      </c>
      <c r="E11" s="37">
        <f t="shared" si="1"/>
        <v>1.5564222181248102</v>
      </c>
    </row>
    <row r="12" spans="1:5">
      <c r="A12" s="34">
        <v>39052</v>
      </c>
      <c r="B12" s="35">
        <v>194</v>
      </c>
      <c r="C12" s="38">
        <v>211.02</v>
      </c>
      <c r="D12" s="36">
        <f t="shared" si="0"/>
        <v>1.5591438549293217</v>
      </c>
      <c r="E12" s="37">
        <f t="shared" si="1"/>
        <v>1.5591438549293217</v>
      </c>
    </row>
    <row r="13" spans="1:5">
      <c r="A13" s="34">
        <v>39083</v>
      </c>
      <c r="B13" s="35">
        <v>193</v>
      </c>
      <c r="C13" s="35">
        <v>212.965</v>
      </c>
      <c r="D13" s="36">
        <f t="shared" si="0"/>
        <v>1.5449042625181861</v>
      </c>
      <c r="E13" s="37">
        <f t="shared" si="1"/>
        <v>1.5449042625181861</v>
      </c>
    </row>
    <row r="14" spans="1:5">
      <c r="A14" s="34">
        <v>39114</v>
      </c>
      <c r="B14" s="35">
        <v>192</v>
      </c>
      <c r="C14" s="38">
        <v>214.91</v>
      </c>
      <c r="D14" s="36">
        <f t="shared" si="0"/>
        <v>1.5309224152770253</v>
      </c>
      <c r="E14" s="37">
        <f t="shared" si="1"/>
        <v>1.5309224152770253</v>
      </c>
    </row>
    <row r="15" spans="1:5">
      <c r="A15" s="34">
        <v>39142</v>
      </c>
      <c r="B15" s="35">
        <v>191</v>
      </c>
      <c r="C15" s="35">
        <v>216.30700000000002</v>
      </c>
      <c r="D15" s="36">
        <f t="shared" si="0"/>
        <v>1.5210350856291543</v>
      </c>
      <c r="E15" s="37">
        <f t="shared" si="1"/>
        <v>1.5210350856291543</v>
      </c>
    </row>
    <row r="16" spans="1:5">
      <c r="A16" s="34">
        <v>39173</v>
      </c>
      <c r="B16" s="35">
        <v>190</v>
      </c>
      <c r="C16" s="38">
        <v>217.70400000000001</v>
      </c>
      <c r="D16" s="36">
        <f t="shared" si="0"/>
        <v>1.5112746493733944</v>
      </c>
      <c r="E16" s="37">
        <f t="shared" si="1"/>
        <v>1.5112746493733944</v>
      </c>
    </row>
    <row r="17" spans="1:5">
      <c r="A17" s="34">
        <v>39203</v>
      </c>
      <c r="B17" s="35">
        <v>189</v>
      </c>
      <c r="C17" s="35">
        <v>217.554</v>
      </c>
      <c r="D17" s="36">
        <f t="shared" si="0"/>
        <v>1.5123166490489051</v>
      </c>
      <c r="E17" s="37">
        <f t="shared" si="1"/>
        <v>1.5123166490489051</v>
      </c>
    </row>
    <row r="18" spans="1:5">
      <c r="A18" s="34">
        <v>39234</v>
      </c>
      <c r="B18" s="35">
        <v>188</v>
      </c>
      <c r="C18" s="38">
        <v>217.404</v>
      </c>
      <c r="D18" s="36">
        <f t="shared" si="0"/>
        <v>1.5133600865999959</v>
      </c>
      <c r="E18" s="37">
        <f t="shared" si="1"/>
        <v>1.5133600865999959</v>
      </c>
    </row>
    <row r="19" spans="1:5">
      <c r="A19" s="34">
        <v>39264</v>
      </c>
      <c r="B19" s="35">
        <v>187</v>
      </c>
      <c r="C19" s="35">
        <v>217.44200000000001</v>
      </c>
      <c r="D19" s="36">
        <f t="shared" si="0"/>
        <v>1.5130956129321174</v>
      </c>
      <c r="E19" s="37">
        <f t="shared" si="1"/>
        <v>1.5130956129321174</v>
      </c>
    </row>
    <row r="20" spans="1:5">
      <c r="A20" s="34">
        <v>39295</v>
      </c>
      <c r="B20" s="35">
        <v>186</v>
      </c>
      <c r="C20" s="38">
        <v>217.48</v>
      </c>
      <c r="D20" s="36">
        <f t="shared" si="0"/>
        <v>1.5128312316865253</v>
      </c>
      <c r="E20" s="37">
        <f t="shared" si="1"/>
        <v>1.5128312316865253</v>
      </c>
    </row>
    <row r="21" spans="1:5">
      <c r="A21" s="34">
        <v>39326</v>
      </c>
      <c r="B21" s="35">
        <v>185</v>
      </c>
      <c r="C21" s="35">
        <v>218.21949999999998</v>
      </c>
      <c r="D21" s="36">
        <f t="shared" si="0"/>
        <v>1.5077045647487302</v>
      </c>
      <c r="E21" s="37">
        <f t="shared" si="1"/>
        <v>1.5077045647487302</v>
      </c>
    </row>
    <row r="22" spans="1:5">
      <c r="A22" s="34">
        <v>39356</v>
      </c>
      <c r="B22" s="35">
        <v>184</v>
      </c>
      <c r="C22" s="38">
        <v>218.959</v>
      </c>
      <c r="D22" s="36">
        <f t="shared" si="0"/>
        <v>1.5026125268529062</v>
      </c>
      <c r="E22" s="37">
        <f t="shared" si="1"/>
        <v>1.5026125268529062</v>
      </c>
    </row>
    <row r="23" spans="1:5">
      <c r="A23" s="34">
        <v>39387</v>
      </c>
      <c r="B23" s="35">
        <v>183</v>
      </c>
      <c r="C23" s="35">
        <v>219.27600000000001</v>
      </c>
      <c r="D23" s="36">
        <f t="shared" si="0"/>
        <v>1.5004402500373297</v>
      </c>
      <c r="E23" s="37">
        <f t="shared" si="1"/>
        <v>1.5004402500373297</v>
      </c>
    </row>
    <row r="24" spans="1:5">
      <c r="A24" s="34">
        <v>39417</v>
      </c>
      <c r="B24" s="35">
        <v>182</v>
      </c>
      <c r="C24" s="38">
        <v>219.59299999999999</v>
      </c>
      <c r="D24" s="36">
        <f t="shared" si="0"/>
        <v>1.4982742449312387</v>
      </c>
      <c r="E24" s="37">
        <f t="shared" si="1"/>
        <v>1.4982742449312387</v>
      </c>
    </row>
    <row r="25" spans="1:5">
      <c r="A25" s="34">
        <v>39448</v>
      </c>
      <c r="B25" s="35">
        <v>181</v>
      </c>
      <c r="C25" s="35">
        <v>220.47499999999999</v>
      </c>
      <c r="D25" s="36">
        <f t="shared" si="0"/>
        <v>1.4922804683850119</v>
      </c>
      <c r="E25" s="37">
        <f t="shared" si="1"/>
        <v>1.4922804683850119</v>
      </c>
    </row>
    <row r="26" spans="1:5">
      <c r="A26" s="34">
        <v>39479</v>
      </c>
      <c r="B26" s="35">
        <v>180</v>
      </c>
      <c r="C26" s="38">
        <v>221.357</v>
      </c>
      <c r="D26" s="36">
        <f t="shared" si="0"/>
        <v>1.4863344564083607</v>
      </c>
      <c r="E26" s="37">
        <f t="shared" si="1"/>
        <v>1.4863344564083607</v>
      </c>
    </row>
    <row r="27" spans="1:5">
      <c r="A27" s="34">
        <v>39508</v>
      </c>
      <c r="B27" s="35">
        <v>179</v>
      </c>
      <c r="C27" s="35">
        <v>222.84</v>
      </c>
      <c r="D27" s="36">
        <f t="shared" si="0"/>
        <v>1.4764429019349556</v>
      </c>
      <c r="E27" s="37">
        <f t="shared" si="1"/>
        <v>1.4764429019349556</v>
      </c>
    </row>
    <row r="28" spans="1:5">
      <c r="A28" s="34">
        <v>39539</v>
      </c>
      <c r="B28" s="35">
        <v>178</v>
      </c>
      <c r="C28" s="38">
        <v>224.32300000000001</v>
      </c>
      <c r="D28" s="36">
        <f t="shared" si="0"/>
        <v>1.466682133651857</v>
      </c>
      <c r="E28" s="37">
        <f t="shared" si="1"/>
        <v>1.466682133651857</v>
      </c>
    </row>
    <row r="29" spans="1:5">
      <c r="A29" s="34">
        <v>39569</v>
      </c>
      <c r="B29" s="35">
        <v>177</v>
      </c>
      <c r="C29" s="35">
        <v>226.32350000000002</v>
      </c>
      <c r="D29" s="36">
        <f t="shared" si="0"/>
        <v>1.4537179579989947</v>
      </c>
      <c r="E29" s="37">
        <f t="shared" si="1"/>
        <v>1.4537179579989947</v>
      </c>
    </row>
    <row r="30" spans="1:5">
      <c r="A30" s="34">
        <v>39600</v>
      </c>
      <c r="B30" s="35">
        <v>176</v>
      </c>
      <c r="C30" s="38">
        <v>228.32400000000001</v>
      </c>
      <c r="D30" s="36">
        <f t="shared" si="0"/>
        <v>1.4409809580560322</v>
      </c>
      <c r="E30" s="37">
        <f t="shared" si="1"/>
        <v>1.4409809580560322</v>
      </c>
    </row>
    <row r="31" spans="1:5">
      <c r="A31" s="34">
        <v>39630</v>
      </c>
      <c r="B31" s="35">
        <v>175</v>
      </c>
      <c r="C31" s="35">
        <v>228.17400000000001</v>
      </c>
      <c r="D31" s="36">
        <f t="shared" si="0"/>
        <v>1.4419282489117318</v>
      </c>
      <c r="E31" s="37">
        <f t="shared" si="1"/>
        <v>1.4419282489117318</v>
      </c>
    </row>
    <row r="32" spans="1:5">
      <c r="A32" s="34">
        <v>39661</v>
      </c>
      <c r="B32" s="35">
        <v>174</v>
      </c>
      <c r="C32" s="38">
        <v>228.024</v>
      </c>
      <c r="D32" s="36">
        <f t="shared" si="0"/>
        <v>1.4428767860715781</v>
      </c>
      <c r="E32" s="37">
        <f t="shared" si="1"/>
        <v>1.4428767860715781</v>
      </c>
    </row>
    <row r="33" spans="1:5">
      <c r="A33" s="34">
        <v>39692</v>
      </c>
      <c r="B33" s="35">
        <v>173</v>
      </c>
      <c r="C33" s="35">
        <v>227.298</v>
      </c>
      <c r="D33" s="36">
        <f t="shared" si="0"/>
        <v>1.4474853991992251</v>
      </c>
      <c r="E33" s="37">
        <f t="shared" si="1"/>
        <v>1.4474853991992251</v>
      </c>
    </row>
    <row r="34" spans="1:5">
      <c r="A34" s="34">
        <v>39722</v>
      </c>
      <c r="B34" s="35">
        <v>172</v>
      </c>
      <c r="C34" s="38">
        <v>226.572</v>
      </c>
      <c r="D34" s="36">
        <f t="shared" si="0"/>
        <v>1.4521235468954041</v>
      </c>
      <c r="E34" s="37">
        <f t="shared" si="1"/>
        <v>1.4521235468954041</v>
      </c>
    </row>
    <row r="35" spans="1:5">
      <c r="A35" s="34">
        <v>39753</v>
      </c>
      <c r="B35" s="35">
        <v>171</v>
      </c>
      <c r="C35" s="35">
        <v>223.17349999999999</v>
      </c>
      <c r="D35" s="36">
        <f t="shared" si="0"/>
        <v>1.4742365749839723</v>
      </c>
      <c r="E35" s="37">
        <f t="shared" si="1"/>
        <v>1.4742365749839723</v>
      </c>
    </row>
    <row r="36" spans="1:5">
      <c r="A36" s="34">
        <v>39783</v>
      </c>
      <c r="B36" s="35">
        <v>170</v>
      </c>
      <c r="C36" s="38">
        <v>219.77500000000001</v>
      </c>
      <c r="D36" s="36">
        <f t="shared" si="0"/>
        <v>1.4970334945611898</v>
      </c>
      <c r="E36" s="37">
        <f t="shared" si="1"/>
        <v>1.4970334945611898</v>
      </c>
    </row>
    <row r="37" spans="1:5">
      <c r="A37" s="34">
        <v>39814</v>
      </c>
      <c r="B37" s="35">
        <v>169</v>
      </c>
      <c r="C37" s="35">
        <v>220.97800000000001</v>
      </c>
      <c r="D37" s="36">
        <f t="shared" si="0"/>
        <v>1.488883672886828</v>
      </c>
      <c r="E37" s="37">
        <f t="shared" si="1"/>
        <v>1.488883672886828</v>
      </c>
    </row>
    <row r="38" spans="1:5">
      <c r="A38" s="34">
        <v>39845</v>
      </c>
      <c r="B38" s="35">
        <v>168</v>
      </c>
      <c r="C38" s="38">
        <v>222.18100000000001</v>
      </c>
      <c r="D38" s="36">
        <f t="shared" si="0"/>
        <v>1.4808221057029427</v>
      </c>
      <c r="E38" s="37">
        <f t="shared" si="1"/>
        <v>1.4808221057029427</v>
      </c>
    </row>
    <row r="39" spans="1:5">
      <c r="A39" s="34">
        <v>39873</v>
      </c>
      <c r="B39" s="35">
        <v>167</v>
      </c>
      <c r="C39" s="35">
        <v>222.5385</v>
      </c>
      <c r="D39" s="36">
        <f t="shared" si="0"/>
        <v>1.4784432188910481</v>
      </c>
      <c r="E39" s="37">
        <f t="shared" si="1"/>
        <v>1.4784432188910481</v>
      </c>
    </row>
    <row r="40" spans="1:5">
      <c r="A40" s="34">
        <v>39904</v>
      </c>
      <c r="B40" s="35">
        <v>166</v>
      </c>
      <c r="C40" s="38">
        <v>222.89599999999999</v>
      </c>
      <c r="D40" s="36">
        <f t="shared" si="0"/>
        <v>1.476071963010487</v>
      </c>
      <c r="E40" s="37">
        <f t="shared" si="1"/>
        <v>1.476071963010487</v>
      </c>
    </row>
    <row r="41" spans="1:5">
      <c r="A41" s="34">
        <v>39934</v>
      </c>
      <c r="B41" s="35">
        <v>165</v>
      </c>
      <c r="C41" s="35">
        <v>223.94499999999999</v>
      </c>
      <c r="D41" s="36">
        <f t="shared" si="0"/>
        <v>1.4691577676089465</v>
      </c>
      <c r="E41" s="37">
        <f t="shared" si="1"/>
        <v>1.4691577676089465</v>
      </c>
    </row>
    <row r="42" spans="1:5">
      <c r="A42" s="34">
        <v>39965</v>
      </c>
      <c r="B42" s="35">
        <v>164</v>
      </c>
      <c r="C42" s="38">
        <v>224.994</v>
      </c>
      <c r="D42" s="36">
        <f t="shared" si="0"/>
        <v>1.4623080449575789</v>
      </c>
      <c r="E42" s="37">
        <f t="shared" si="1"/>
        <v>1.4623080449575789</v>
      </c>
    </row>
    <row r="43" spans="1:5">
      <c r="A43" s="34">
        <v>39995</v>
      </c>
      <c r="B43" s="35">
        <v>163</v>
      </c>
      <c r="C43" s="35">
        <v>225.21600000000001</v>
      </c>
      <c r="D43" s="36">
        <f t="shared" si="0"/>
        <v>1.4608666181229819</v>
      </c>
      <c r="E43" s="37">
        <f t="shared" si="1"/>
        <v>1.4608666181229819</v>
      </c>
    </row>
    <row r="44" spans="1:5">
      <c r="A44" s="34">
        <v>40026</v>
      </c>
      <c r="B44" s="35">
        <v>162</v>
      </c>
      <c r="C44" s="38">
        <v>225.43799999999999</v>
      </c>
      <c r="D44" s="36">
        <f t="shared" si="0"/>
        <v>1.4594280301776343</v>
      </c>
      <c r="E44" s="37">
        <f t="shared" si="1"/>
        <v>1.4594280301776343</v>
      </c>
    </row>
    <row r="45" spans="1:5">
      <c r="A45" s="34">
        <v>40057</v>
      </c>
      <c r="B45" s="35">
        <v>161</v>
      </c>
      <c r="C45" s="35">
        <v>225.73649999999998</v>
      </c>
      <c r="D45" s="36">
        <f t="shared" si="0"/>
        <v>1.4574981727243292</v>
      </c>
      <c r="E45" s="37">
        <f t="shared" si="1"/>
        <v>1.4574981727243292</v>
      </c>
    </row>
    <row r="46" spans="1:5">
      <c r="A46" s="34">
        <v>40087</v>
      </c>
      <c r="B46" s="35">
        <v>160</v>
      </c>
      <c r="C46" s="38">
        <v>226.035</v>
      </c>
      <c r="D46" s="36">
        <f t="shared" si="0"/>
        <v>1.4555734123794346</v>
      </c>
      <c r="E46" s="37">
        <f t="shared" si="1"/>
        <v>1.4555734123794346</v>
      </c>
    </row>
    <row r="47" spans="1:5">
      <c r="A47" s="34">
        <v>40118</v>
      </c>
      <c r="B47" s="35">
        <v>159</v>
      </c>
      <c r="C47" s="35">
        <v>225.19200000000001</v>
      </c>
      <c r="D47" s="36">
        <f t="shared" si="0"/>
        <v>1.4610223110376279</v>
      </c>
      <c r="E47" s="37">
        <f t="shared" si="1"/>
        <v>1.4610223110376279</v>
      </c>
    </row>
    <row r="48" spans="1:5">
      <c r="A48" s="34">
        <v>40148</v>
      </c>
      <c r="B48" s="35">
        <v>158</v>
      </c>
      <c r="C48" s="38">
        <v>224.34899999999999</v>
      </c>
      <c r="D48" s="36">
        <f t="shared" si="0"/>
        <v>1.466512158588563</v>
      </c>
      <c r="E48" s="37">
        <f t="shared" si="1"/>
        <v>1.466512158588563</v>
      </c>
    </row>
    <row r="49" spans="1:5">
      <c r="A49" s="34">
        <v>40179</v>
      </c>
      <c r="B49" s="35">
        <v>157</v>
      </c>
      <c r="C49" s="35">
        <v>224.98750000000001</v>
      </c>
      <c r="D49" s="36">
        <f t="shared" si="0"/>
        <v>1.4623502917592555</v>
      </c>
      <c r="E49" s="37">
        <f t="shared" si="1"/>
        <v>1.4623502917592555</v>
      </c>
    </row>
    <row r="50" spans="1:5">
      <c r="A50" s="34">
        <v>40210</v>
      </c>
      <c r="B50" s="35">
        <v>156</v>
      </c>
      <c r="C50" s="38">
        <v>225.626</v>
      </c>
      <c r="D50" s="36">
        <f t="shared" si="0"/>
        <v>1.4582119803000784</v>
      </c>
      <c r="E50" s="37">
        <f t="shared" si="1"/>
        <v>1.4582119803000784</v>
      </c>
    </row>
    <row r="51" spans="1:5">
      <c r="A51" s="34">
        <v>40238</v>
      </c>
      <c r="B51" s="35">
        <v>155</v>
      </c>
      <c r="C51" s="35">
        <v>226.31650000000002</v>
      </c>
      <c r="D51" s="36">
        <f t="shared" si="0"/>
        <v>1.4537629216923444</v>
      </c>
      <c r="E51" s="37">
        <f t="shared" si="1"/>
        <v>1.4537629216923444</v>
      </c>
    </row>
    <row r="52" spans="1:5">
      <c r="A52" s="34">
        <v>40269</v>
      </c>
      <c r="B52" s="35">
        <v>154</v>
      </c>
      <c r="C52" s="38">
        <v>227.00700000000001</v>
      </c>
      <c r="D52" s="36">
        <f t="shared" si="0"/>
        <v>1.4493409289897912</v>
      </c>
      <c r="E52" s="37">
        <f t="shared" si="1"/>
        <v>1.4493409289897912</v>
      </c>
    </row>
    <row r="53" spans="1:5">
      <c r="A53" s="34">
        <v>40299</v>
      </c>
      <c r="B53" s="35">
        <v>153</v>
      </c>
      <c r="C53" s="35">
        <v>227.06</v>
      </c>
      <c r="D53" s="36">
        <f t="shared" si="0"/>
        <v>1.4490026260335835</v>
      </c>
      <c r="E53" s="37">
        <f t="shared" si="1"/>
        <v>1.4490026260335835</v>
      </c>
    </row>
    <row r="54" spans="1:5">
      <c r="A54" s="34">
        <v>40330</v>
      </c>
      <c r="B54" s="35">
        <v>152</v>
      </c>
      <c r="C54" s="38">
        <v>227.113</v>
      </c>
      <c r="D54" s="36">
        <f t="shared" si="0"/>
        <v>1.4486644809728439</v>
      </c>
      <c r="E54" s="37">
        <f t="shared" si="1"/>
        <v>1.4486644809728439</v>
      </c>
    </row>
    <row r="55" spans="1:5">
      <c r="A55" s="34">
        <v>40360</v>
      </c>
      <c r="B55" s="35">
        <v>151</v>
      </c>
      <c r="C55" s="35">
        <v>227.25700000000001</v>
      </c>
      <c r="D55" s="36">
        <f t="shared" si="0"/>
        <v>1.4477465436364358</v>
      </c>
      <c r="E55" s="37">
        <f t="shared" si="1"/>
        <v>1.4477465436364358</v>
      </c>
    </row>
    <row r="56" spans="1:5">
      <c r="A56" s="34">
        <v>40391</v>
      </c>
      <c r="B56" s="35">
        <v>150</v>
      </c>
      <c r="C56" s="38">
        <v>227.40100000000001</v>
      </c>
      <c r="D56" s="36">
        <f t="shared" si="0"/>
        <v>1.4468297688540748</v>
      </c>
      <c r="E56" s="37">
        <f t="shared" si="1"/>
        <v>1.4468297688540748</v>
      </c>
    </row>
    <row r="57" spans="1:5">
      <c r="A57" s="34">
        <v>40422</v>
      </c>
      <c r="B57" s="35">
        <v>149</v>
      </c>
      <c r="C57" s="35">
        <v>227.56900000000002</v>
      </c>
      <c r="D57" s="36">
        <f t="shared" si="0"/>
        <v>1.4457616646695528</v>
      </c>
      <c r="E57" s="37">
        <f t="shared" si="1"/>
        <v>1.4457616646695528</v>
      </c>
    </row>
    <row r="58" spans="1:5">
      <c r="A58" s="34">
        <v>40452</v>
      </c>
      <c r="B58" s="35">
        <v>148</v>
      </c>
      <c r="C58" s="38">
        <v>227.73699999999999</v>
      </c>
      <c r="D58" s="36">
        <f t="shared" si="0"/>
        <v>1.4446951363510783</v>
      </c>
      <c r="E58" s="37">
        <f t="shared" si="1"/>
        <v>1.4446951363510783</v>
      </c>
    </row>
    <row r="59" spans="1:5">
      <c r="A59" s="34">
        <v>40483</v>
      </c>
      <c r="B59" s="35">
        <v>147</v>
      </c>
      <c r="C59" s="35">
        <v>227.61199999999999</v>
      </c>
      <c r="D59" s="36">
        <f t="shared" si="0"/>
        <v>1.4454885342916257</v>
      </c>
      <c r="E59" s="37">
        <f t="shared" si="1"/>
        <v>1.4454885342916257</v>
      </c>
    </row>
    <row r="60" spans="1:5">
      <c r="A60" s="34">
        <v>40513</v>
      </c>
      <c r="B60" s="35">
        <v>146</v>
      </c>
      <c r="C60" s="38">
        <v>227.48699999999999</v>
      </c>
      <c r="D60" s="36">
        <f t="shared" si="0"/>
        <v>1.4462828041478657</v>
      </c>
      <c r="E60" s="37">
        <f t="shared" si="1"/>
        <v>1.4462828041478657</v>
      </c>
    </row>
    <row r="61" spans="1:5">
      <c r="A61" s="34">
        <v>40544</v>
      </c>
      <c r="B61" s="35">
        <v>145</v>
      </c>
      <c r="C61" s="35">
        <v>228.91249999999999</v>
      </c>
      <c r="D61" s="36">
        <f t="shared" si="0"/>
        <v>1.4372764102754787</v>
      </c>
      <c r="E61" s="37">
        <f t="shared" si="1"/>
        <v>1.4372764102754787</v>
      </c>
    </row>
    <row r="62" spans="1:5">
      <c r="A62" s="34">
        <v>40575</v>
      </c>
      <c r="B62" s="35">
        <v>144</v>
      </c>
      <c r="C62" s="38">
        <v>230.33799999999999</v>
      </c>
      <c r="D62" s="36">
        <f t="shared" si="0"/>
        <v>1.4283814927071761</v>
      </c>
      <c r="E62" s="37">
        <f t="shared" si="1"/>
        <v>1.4283814927071761</v>
      </c>
    </row>
    <row r="63" spans="1:5">
      <c r="A63" s="34">
        <v>40603</v>
      </c>
      <c r="B63" s="35">
        <v>143</v>
      </c>
      <c r="C63" s="35">
        <v>232.22550000000001</v>
      </c>
      <c r="D63" s="36">
        <f t="shared" si="0"/>
        <v>1.4167717854722479</v>
      </c>
      <c r="E63" s="37">
        <f t="shared" si="1"/>
        <v>1.4167717854722479</v>
      </c>
    </row>
    <row r="64" spans="1:5">
      <c r="A64" s="34">
        <v>40634</v>
      </c>
      <c r="B64" s="35">
        <v>142</v>
      </c>
      <c r="C64" s="38">
        <v>234.113</v>
      </c>
      <c r="D64" s="36">
        <f t="shared" si="0"/>
        <v>1.4053492811897907</v>
      </c>
      <c r="E64" s="37">
        <f t="shared" si="1"/>
        <v>1.4053492811897907</v>
      </c>
    </row>
    <row r="65" spans="1:5">
      <c r="A65" s="34">
        <v>40664</v>
      </c>
      <c r="B65" s="35">
        <v>141</v>
      </c>
      <c r="C65" s="35">
        <v>233.69900000000001</v>
      </c>
      <c r="D65" s="36">
        <f t="shared" si="0"/>
        <v>1.4078388708004119</v>
      </c>
      <c r="E65" s="37">
        <f t="shared" si="1"/>
        <v>1.4078388708004119</v>
      </c>
    </row>
    <row r="66" spans="1:5">
      <c r="A66" s="34">
        <v>40695</v>
      </c>
      <c r="B66" s="35">
        <v>140</v>
      </c>
      <c r="C66" s="38">
        <v>233.285</v>
      </c>
      <c r="D66" s="36">
        <f t="shared" si="0"/>
        <v>1.4103372967279744</v>
      </c>
      <c r="E66" s="37">
        <f t="shared" si="1"/>
        <v>1.4103372967279744</v>
      </c>
    </row>
    <row r="67" spans="1:5">
      <c r="A67" s="34">
        <v>40725</v>
      </c>
      <c r="B67" s="35">
        <v>139</v>
      </c>
      <c r="C67" s="35">
        <v>233.2705</v>
      </c>
      <c r="D67" s="36">
        <f t="shared" ref="D67:D130" si="2">1+($C$206-C67)/(C67)</f>
        <v>1.4104249627243286</v>
      </c>
      <c r="E67" s="37">
        <f t="shared" ref="E67:E130" si="3">D67</f>
        <v>1.4104249627243286</v>
      </c>
    </row>
    <row r="68" spans="1:5">
      <c r="A68" s="34">
        <v>40756</v>
      </c>
      <c r="B68" s="35">
        <v>138</v>
      </c>
      <c r="C68" s="38">
        <v>233.256</v>
      </c>
      <c r="D68" s="36">
        <f t="shared" si="2"/>
        <v>1.4105126396199261</v>
      </c>
      <c r="E68" s="37">
        <f t="shared" si="3"/>
        <v>1.4105126396199261</v>
      </c>
    </row>
    <row r="69" spans="1:5">
      <c r="A69" s="34">
        <v>40787</v>
      </c>
      <c r="B69" s="35">
        <v>137</v>
      </c>
      <c r="C69" s="35">
        <v>233.78649999999999</v>
      </c>
      <c r="D69" s="36">
        <f t="shared" si="2"/>
        <v>1.4073119545704542</v>
      </c>
      <c r="E69" s="37">
        <f t="shared" si="3"/>
        <v>1.4073119545704542</v>
      </c>
    </row>
    <row r="70" spans="1:5">
      <c r="A70" s="34">
        <v>40817</v>
      </c>
      <c r="B70" s="35">
        <v>136</v>
      </c>
      <c r="C70" s="38">
        <v>234.31700000000001</v>
      </c>
      <c r="D70" s="36">
        <f t="shared" si="2"/>
        <v>1.4041257623953256</v>
      </c>
      <c r="E70" s="37">
        <f t="shared" si="3"/>
        <v>1.4041257623953256</v>
      </c>
    </row>
    <row r="71" spans="1:5">
      <c r="A71" s="34">
        <v>40848</v>
      </c>
      <c r="B71" s="35">
        <v>135</v>
      </c>
      <c r="C71" s="35">
        <v>233.65100000000001</v>
      </c>
      <c r="D71" s="36">
        <f t="shared" si="2"/>
        <v>1.4081280896173587</v>
      </c>
      <c r="E71" s="37">
        <f t="shared" si="3"/>
        <v>1.4081280896173587</v>
      </c>
    </row>
    <row r="72" spans="1:5">
      <c r="A72" s="34">
        <v>40878</v>
      </c>
      <c r="B72" s="35">
        <v>134</v>
      </c>
      <c r="C72" s="38">
        <v>232.98500000000001</v>
      </c>
      <c r="D72" s="36">
        <f t="shared" si="2"/>
        <v>1.4121532985693734</v>
      </c>
      <c r="E72" s="37">
        <f t="shared" si="3"/>
        <v>1.4121532985693734</v>
      </c>
    </row>
    <row r="73" spans="1:5">
      <c r="A73" s="34">
        <v>40909</v>
      </c>
      <c r="B73" s="35">
        <v>133</v>
      </c>
      <c r="C73" s="35">
        <v>234.40649999999999</v>
      </c>
      <c r="D73" s="36">
        <f t="shared" si="2"/>
        <v>1.4035896456249528</v>
      </c>
      <c r="E73" s="37">
        <f t="shared" si="3"/>
        <v>1.4035896456249528</v>
      </c>
    </row>
    <row r="74" spans="1:5">
      <c r="A74" s="34">
        <v>40940</v>
      </c>
      <c r="B74" s="35">
        <v>132</v>
      </c>
      <c r="C74" s="38">
        <v>235.828</v>
      </c>
      <c r="D74" s="36">
        <f t="shared" si="2"/>
        <v>1.3951292309106023</v>
      </c>
      <c r="E74" s="37">
        <f t="shared" si="3"/>
        <v>1.3951292309106023</v>
      </c>
    </row>
    <row r="75" spans="1:5">
      <c r="A75" s="34">
        <v>40969</v>
      </c>
      <c r="B75" s="35">
        <v>131</v>
      </c>
      <c r="C75" s="35">
        <v>236.959</v>
      </c>
      <c r="D75" s="36">
        <f t="shared" si="2"/>
        <v>1.3884703103371701</v>
      </c>
      <c r="E75" s="37">
        <f t="shared" si="3"/>
        <v>1.3884703103371701</v>
      </c>
    </row>
    <row r="76" spans="1:5">
      <c r="A76" s="34">
        <v>41000</v>
      </c>
      <c r="B76" s="35">
        <v>130</v>
      </c>
      <c r="C76" s="38">
        <v>238.09</v>
      </c>
      <c r="D76" s="36">
        <f t="shared" si="2"/>
        <v>1.3818746535645574</v>
      </c>
      <c r="E76" s="37">
        <f t="shared" si="3"/>
        <v>1.3818746535645574</v>
      </c>
    </row>
    <row r="77" spans="1:5">
      <c r="A77" s="34">
        <v>41030</v>
      </c>
      <c r="B77" s="35">
        <v>129</v>
      </c>
      <c r="C77" s="35">
        <v>237.93549999999999</v>
      </c>
      <c r="D77" s="36">
        <f t="shared" si="2"/>
        <v>1.3827719540261354</v>
      </c>
      <c r="E77" s="37">
        <f t="shared" si="3"/>
        <v>1.3827719540261354</v>
      </c>
    </row>
    <row r="78" spans="1:5">
      <c r="A78" s="34">
        <v>41061</v>
      </c>
      <c r="B78" s="35">
        <v>128</v>
      </c>
      <c r="C78" s="38">
        <v>237.78100000000001</v>
      </c>
      <c r="D78" s="36">
        <f t="shared" si="2"/>
        <v>1.383670420543212</v>
      </c>
      <c r="E78" s="37">
        <f t="shared" si="3"/>
        <v>1.383670420543212</v>
      </c>
    </row>
    <row r="79" spans="1:5">
      <c r="A79" s="34">
        <v>41091</v>
      </c>
      <c r="B79" s="35">
        <v>127</v>
      </c>
      <c r="C79" s="35">
        <v>238.4075</v>
      </c>
      <c r="D79" s="36">
        <f t="shared" si="2"/>
        <v>1.3800343372888249</v>
      </c>
      <c r="E79" s="37">
        <f t="shared" si="3"/>
        <v>1.3800343372888249</v>
      </c>
    </row>
    <row r="80" spans="1:5">
      <c r="A80" s="34">
        <v>41122</v>
      </c>
      <c r="B80" s="35">
        <v>126</v>
      </c>
      <c r="C80" s="38">
        <v>239.03399999999999</v>
      </c>
      <c r="D80" s="36">
        <f t="shared" si="2"/>
        <v>1.3764173141360037</v>
      </c>
      <c r="E80" s="37">
        <f t="shared" si="3"/>
        <v>1.3764173141360037</v>
      </c>
    </row>
    <row r="81" spans="1:5">
      <c r="A81" s="34">
        <v>41153</v>
      </c>
      <c r="B81" s="35">
        <v>125</v>
      </c>
      <c r="C81" s="35">
        <v>240.28550000000001</v>
      </c>
      <c r="D81" s="36">
        <f t="shared" si="2"/>
        <v>1.3692483993715205</v>
      </c>
      <c r="E81" s="37">
        <f t="shared" si="3"/>
        <v>1.3692483993715205</v>
      </c>
    </row>
    <row r="82" spans="1:5">
      <c r="A82" s="34">
        <v>41183</v>
      </c>
      <c r="B82" s="35">
        <v>124</v>
      </c>
      <c r="C82" s="38">
        <v>241.53700000000001</v>
      </c>
      <c r="D82" s="36">
        <f t="shared" si="2"/>
        <v>1.3621537746481305</v>
      </c>
      <c r="E82" s="37">
        <f t="shared" si="3"/>
        <v>1.3621537746481305</v>
      </c>
    </row>
    <row r="83" spans="1:5">
      <c r="A83" s="34">
        <v>41214</v>
      </c>
      <c r="B83" s="35">
        <v>123</v>
      </c>
      <c r="C83" s="35">
        <v>239.62100000000001</v>
      </c>
      <c r="D83" s="36">
        <f t="shared" si="2"/>
        <v>1.3730455021353949</v>
      </c>
      <c r="E83" s="37">
        <f t="shared" si="3"/>
        <v>1.3730455021353949</v>
      </c>
    </row>
    <row r="84" spans="1:5">
      <c r="A84" s="34">
        <v>41244</v>
      </c>
      <c r="B84" s="35">
        <v>122</v>
      </c>
      <c r="C84" s="38">
        <v>237.70500000000001</v>
      </c>
      <c r="D84" s="36">
        <f t="shared" si="2"/>
        <v>1.3841128132230516</v>
      </c>
      <c r="E84" s="37">
        <f t="shared" si="3"/>
        <v>1.3841128132230516</v>
      </c>
    </row>
    <row r="85" spans="1:5">
      <c r="A85" s="34">
        <v>41275</v>
      </c>
      <c r="B85" s="35">
        <v>121</v>
      </c>
      <c r="C85" s="35">
        <v>239.4735</v>
      </c>
      <c r="D85" s="36">
        <f t="shared" si="2"/>
        <v>1.373891208284781</v>
      </c>
      <c r="E85" s="37">
        <f t="shared" si="3"/>
        <v>1.373891208284781</v>
      </c>
    </row>
    <row r="86" spans="1:5">
      <c r="A86" s="34">
        <v>41306</v>
      </c>
      <c r="B86" s="35">
        <v>120</v>
      </c>
      <c r="C86" s="38">
        <v>241.24199999999999</v>
      </c>
      <c r="D86" s="36">
        <f t="shared" si="2"/>
        <v>1.363819468696104</v>
      </c>
      <c r="E86" s="37">
        <f t="shared" si="3"/>
        <v>1.363819468696104</v>
      </c>
    </row>
    <row r="87" spans="1:5">
      <c r="A87" s="34">
        <v>41334</v>
      </c>
      <c r="B87" s="35">
        <v>119</v>
      </c>
      <c r="C87" s="35">
        <v>241.32049999999998</v>
      </c>
      <c r="D87" s="36">
        <f t="shared" si="2"/>
        <v>1.3633758270316261</v>
      </c>
      <c r="E87" s="37">
        <f t="shared" si="3"/>
        <v>1.3633758270316261</v>
      </c>
    </row>
    <row r="88" spans="1:5">
      <c r="A88" s="34">
        <v>41365</v>
      </c>
      <c r="B88" s="35">
        <v>118</v>
      </c>
      <c r="C88" s="38">
        <v>241.399</v>
      </c>
      <c r="D88" s="36">
        <f t="shared" si="2"/>
        <v>1.3629324739008259</v>
      </c>
      <c r="E88" s="37">
        <f t="shared" si="3"/>
        <v>1.3629324739008259</v>
      </c>
    </row>
    <row r="89" spans="1:5">
      <c r="A89" s="34">
        <v>41395</v>
      </c>
      <c r="B89" s="35">
        <v>117</v>
      </c>
      <c r="C89" s="35">
        <v>241.66249999999999</v>
      </c>
      <c r="D89" s="36">
        <f t="shared" si="2"/>
        <v>1.3614463819052833</v>
      </c>
      <c r="E89" s="37">
        <f t="shared" si="3"/>
        <v>1.3614463819052833</v>
      </c>
    </row>
    <row r="90" spans="1:5">
      <c r="A90" s="34">
        <v>41426</v>
      </c>
      <c r="B90" s="35">
        <v>116</v>
      </c>
      <c r="C90" s="38">
        <v>241.92599999999999</v>
      </c>
      <c r="D90" s="36">
        <f t="shared" si="2"/>
        <v>1.3599635271412973</v>
      </c>
      <c r="E90" s="37">
        <f t="shared" si="3"/>
        <v>1.3599635271412973</v>
      </c>
    </row>
    <row r="91" spans="1:5">
      <c r="A91" s="34">
        <v>41456</v>
      </c>
      <c r="B91" s="35">
        <v>115</v>
      </c>
      <c r="C91" s="35">
        <v>241.94650000000001</v>
      </c>
      <c r="D91" s="36">
        <f t="shared" si="2"/>
        <v>1.3598482981451911</v>
      </c>
      <c r="E91" s="37">
        <f t="shared" si="3"/>
        <v>1.3598482981451911</v>
      </c>
    </row>
    <row r="92" spans="1:5">
      <c r="A92" s="34">
        <v>41487</v>
      </c>
      <c r="B92" s="35">
        <v>114</v>
      </c>
      <c r="C92" s="38">
        <v>241.96700000000001</v>
      </c>
      <c r="D92" s="36">
        <f t="shared" si="2"/>
        <v>1.3597330886740153</v>
      </c>
      <c r="E92" s="37">
        <f t="shared" si="3"/>
        <v>1.3597330886740153</v>
      </c>
    </row>
    <row r="93" spans="1:5">
      <c r="A93" s="34">
        <v>41518</v>
      </c>
      <c r="B93" s="35">
        <v>113</v>
      </c>
      <c r="C93" s="35">
        <v>242.3</v>
      </c>
      <c r="D93" s="36">
        <f t="shared" si="2"/>
        <v>1.3578643675905302</v>
      </c>
      <c r="E93" s="37">
        <f t="shared" si="3"/>
        <v>1.3578643675905302</v>
      </c>
    </row>
    <row r="94" spans="1:5">
      <c r="A94" s="34">
        <v>41548</v>
      </c>
      <c r="B94" s="35">
        <v>112</v>
      </c>
      <c r="C94" s="38">
        <v>242.63300000000001</v>
      </c>
      <c r="D94" s="36">
        <f t="shared" si="2"/>
        <v>1.3560007759339641</v>
      </c>
      <c r="E94" s="37">
        <f t="shared" si="3"/>
        <v>1.3560007759339641</v>
      </c>
    </row>
    <row r="95" spans="1:5">
      <c r="A95" s="34">
        <v>41579</v>
      </c>
      <c r="B95" s="35">
        <v>111</v>
      </c>
      <c r="C95" s="35">
        <v>242.0795</v>
      </c>
      <c r="D95" s="36">
        <f t="shared" si="2"/>
        <v>1.3591011889366325</v>
      </c>
      <c r="E95" s="37">
        <f t="shared" si="3"/>
        <v>1.3591011889366325</v>
      </c>
    </row>
    <row r="96" spans="1:5">
      <c r="A96" s="34">
        <v>41609</v>
      </c>
      <c r="B96" s="35">
        <v>110</v>
      </c>
      <c r="C96" s="38">
        <v>241.52600000000001</v>
      </c>
      <c r="D96" s="36">
        <f t="shared" si="2"/>
        <v>1.362215812240444</v>
      </c>
      <c r="E96" s="37">
        <f t="shared" si="3"/>
        <v>1.362215812240444</v>
      </c>
    </row>
    <row r="97" spans="1:5">
      <c r="A97" s="34">
        <v>41640</v>
      </c>
      <c r="B97" s="35">
        <v>109</v>
      </c>
      <c r="C97" s="38">
        <v>242.78149999999999</v>
      </c>
      <c r="D97" s="36">
        <f t="shared" si="2"/>
        <v>1.3551713630041231</v>
      </c>
      <c r="E97" s="37">
        <f t="shared" si="3"/>
        <v>1.3551713630041231</v>
      </c>
    </row>
    <row r="98" spans="1:5">
      <c r="A98" s="34">
        <v>41671</v>
      </c>
      <c r="B98" s="35">
        <v>108</v>
      </c>
      <c r="C98" s="38">
        <v>244.03700000000001</v>
      </c>
      <c r="D98" s="36">
        <f t="shared" si="2"/>
        <v>1.348199397088087</v>
      </c>
      <c r="E98" s="37">
        <f t="shared" si="3"/>
        <v>1.348199397088087</v>
      </c>
    </row>
    <row r="99" spans="1:5">
      <c r="A99" s="34">
        <v>41699</v>
      </c>
      <c r="B99" s="35">
        <v>107</v>
      </c>
      <c r="C99" s="38">
        <v>244.96850000000001</v>
      </c>
      <c r="D99" s="36">
        <f t="shared" si="2"/>
        <v>1.3430728288216056</v>
      </c>
      <c r="E99" s="37">
        <f t="shared" si="3"/>
        <v>1.3430728288216056</v>
      </c>
    </row>
    <row r="100" spans="1:5">
      <c r="A100" s="34">
        <v>41730</v>
      </c>
      <c r="B100" s="35">
        <v>106</v>
      </c>
      <c r="C100" s="38">
        <v>245.9</v>
      </c>
      <c r="D100" s="36">
        <f t="shared" si="2"/>
        <v>1.3379851007205592</v>
      </c>
      <c r="E100" s="37">
        <f t="shared" si="3"/>
        <v>1.3379851007205592</v>
      </c>
    </row>
    <row r="101" spans="1:5">
      <c r="A101" s="34">
        <v>41760</v>
      </c>
      <c r="B101" s="35">
        <v>105</v>
      </c>
      <c r="C101" s="38">
        <v>246.56400000000002</v>
      </c>
      <c r="D101" s="36">
        <f t="shared" si="2"/>
        <v>1.3343818897616258</v>
      </c>
      <c r="E101" s="37">
        <f t="shared" si="3"/>
        <v>1.3343818897616258</v>
      </c>
    </row>
    <row r="102" spans="1:5">
      <c r="A102" s="34">
        <v>41791</v>
      </c>
      <c r="B102" s="35">
        <v>104</v>
      </c>
      <c r="C102" s="39">
        <v>247.22800000000001</v>
      </c>
      <c r="D102" s="36">
        <f t="shared" si="2"/>
        <v>1.330798033666031</v>
      </c>
      <c r="E102" s="37">
        <f t="shared" si="3"/>
        <v>1.330798033666031</v>
      </c>
    </row>
    <row r="103" spans="1:5">
      <c r="A103" s="34">
        <v>41821</v>
      </c>
      <c r="B103" s="35">
        <v>103</v>
      </c>
      <c r="C103" s="38">
        <v>247.24349999999998</v>
      </c>
      <c r="D103" s="36">
        <f t="shared" si="2"/>
        <v>1.3307146042957065</v>
      </c>
      <c r="E103" s="37">
        <f t="shared" si="3"/>
        <v>1.3307146042957065</v>
      </c>
    </row>
    <row r="104" spans="1:5">
      <c r="A104" s="34">
        <v>41852</v>
      </c>
      <c r="B104" s="35">
        <v>102</v>
      </c>
      <c r="C104" s="38">
        <v>247.25899999999999</v>
      </c>
      <c r="D104" s="36">
        <f t="shared" si="2"/>
        <v>1.3306311853853066</v>
      </c>
      <c r="E104" s="37">
        <f t="shared" si="3"/>
        <v>1.3306311853853066</v>
      </c>
    </row>
    <row r="105" spans="1:5">
      <c r="A105" s="34">
        <v>41883</v>
      </c>
      <c r="B105" s="35">
        <v>101</v>
      </c>
      <c r="C105" s="38">
        <v>247.37</v>
      </c>
      <c r="D105" s="36">
        <f t="shared" si="2"/>
        <v>1.3300341038411509</v>
      </c>
      <c r="E105" s="37">
        <f t="shared" si="3"/>
        <v>1.3300341038411509</v>
      </c>
    </row>
    <row r="106" spans="1:5">
      <c r="A106" s="34">
        <v>41913</v>
      </c>
      <c r="B106" s="35">
        <v>100</v>
      </c>
      <c r="C106" s="38">
        <v>247.48099999999999</v>
      </c>
      <c r="D106" s="36">
        <f t="shared" si="2"/>
        <v>1.3294375579021642</v>
      </c>
      <c r="E106" s="37">
        <f t="shared" si="3"/>
        <v>1.3294375579021642</v>
      </c>
    </row>
    <row r="107" spans="1:5">
      <c r="A107" s="34">
        <v>41944</v>
      </c>
      <c r="B107" s="35">
        <v>99</v>
      </c>
      <c r="C107" s="38">
        <v>246.1465</v>
      </c>
      <c r="D107" s="36">
        <f t="shared" si="2"/>
        <v>1.3366451940904522</v>
      </c>
      <c r="E107" s="37">
        <f t="shared" si="3"/>
        <v>1.3366451940904522</v>
      </c>
    </row>
    <row r="108" spans="1:5">
      <c r="A108" s="34">
        <v>41974</v>
      </c>
      <c r="B108" s="35">
        <v>98</v>
      </c>
      <c r="C108" s="38">
        <v>244.81200000000001</v>
      </c>
      <c r="D108" s="36">
        <f t="shared" si="2"/>
        <v>1.3439314096824726</v>
      </c>
      <c r="E108" s="37">
        <f t="shared" si="3"/>
        <v>1.3439314096824726</v>
      </c>
    </row>
    <row r="109" spans="1:5">
      <c r="A109" s="34">
        <v>42005</v>
      </c>
      <c r="B109" s="35">
        <v>97</v>
      </c>
      <c r="C109" s="38">
        <v>245.51499999999999</v>
      </c>
      <c r="D109" s="36">
        <f t="shared" si="2"/>
        <v>1.3400832383650103</v>
      </c>
      <c r="E109" s="37">
        <f t="shared" si="3"/>
        <v>1.3400832383650103</v>
      </c>
    </row>
    <row r="110" spans="1:5">
      <c r="A110" s="34">
        <v>42036</v>
      </c>
      <c r="B110" s="35">
        <v>96</v>
      </c>
      <c r="C110" s="38">
        <v>246.21799999999999</v>
      </c>
      <c r="D110" s="36">
        <f t="shared" si="2"/>
        <v>1.3362570415939756</v>
      </c>
      <c r="E110" s="37">
        <f t="shared" si="3"/>
        <v>1.3362570415939756</v>
      </c>
    </row>
    <row r="111" spans="1:5">
      <c r="A111" s="34">
        <v>42064</v>
      </c>
      <c r="B111" s="35">
        <v>95</v>
      </c>
      <c r="C111" s="38">
        <v>247.42750000000001</v>
      </c>
      <c r="D111" s="36">
        <f t="shared" si="2"/>
        <v>1.3297250154780107</v>
      </c>
      <c r="E111" s="37">
        <f t="shared" si="3"/>
        <v>1.3297250154780107</v>
      </c>
    </row>
    <row r="112" spans="1:5">
      <c r="A112" s="34">
        <v>42095</v>
      </c>
      <c r="B112" s="35">
        <v>94</v>
      </c>
      <c r="C112" s="38">
        <v>248.637</v>
      </c>
      <c r="D112" s="36">
        <f t="shared" si="2"/>
        <v>1.3232565397233136</v>
      </c>
      <c r="E112" s="37">
        <f t="shared" si="3"/>
        <v>1.3232565397233136</v>
      </c>
    </row>
    <row r="113" spans="1:5">
      <c r="A113" s="34">
        <v>42125</v>
      </c>
      <c r="B113" s="35">
        <v>93</v>
      </c>
      <c r="C113" s="38">
        <v>249.5205</v>
      </c>
      <c r="D113" s="36">
        <f t="shared" si="2"/>
        <v>1.3185711645623726</v>
      </c>
      <c r="E113" s="37">
        <f t="shared" si="3"/>
        <v>1.3185711645623726</v>
      </c>
    </row>
    <row r="114" spans="1:5">
      <c r="A114" s="34">
        <v>42156</v>
      </c>
      <c r="B114" s="35">
        <v>92</v>
      </c>
      <c r="C114" s="38">
        <v>250.404</v>
      </c>
      <c r="D114" s="36">
        <f t="shared" si="2"/>
        <v>1.313918852203581</v>
      </c>
      <c r="E114" s="37">
        <f t="shared" si="3"/>
        <v>1.313918852203581</v>
      </c>
    </row>
    <row r="115" spans="1:5">
      <c r="A115" s="34">
        <v>42186</v>
      </c>
      <c r="B115" s="35">
        <v>91</v>
      </c>
      <c r="C115" s="38">
        <v>250.82849999999999</v>
      </c>
      <c r="D115" s="36">
        <f t="shared" si="2"/>
        <v>1.3116951872183007</v>
      </c>
      <c r="E115" s="37">
        <f t="shared" si="3"/>
        <v>1.3116951872183007</v>
      </c>
    </row>
    <row r="116" spans="1:5">
      <c r="A116" s="34">
        <v>42217</v>
      </c>
      <c r="B116" s="35">
        <v>90</v>
      </c>
      <c r="C116" s="38">
        <v>251.25299999999999</v>
      </c>
      <c r="D116" s="36">
        <f t="shared" si="2"/>
        <v>1.3094790361396105</v>
      </c>
      <c r="E116" s="37">
        <f t="shared" si="3"/>
        <v>1.3094790361396105</v>
      </c>
    </row>
    <row r="117" spans="1:5">
      <c r="A117" s="34">
        <v>42248</v>
      </c>
      <c r="B117" s="35">
        <v>89</v>
      </c>
      <c r="C117" s="38">
        <v>251.25399999999999</v>
      </c>
      <c r="D117" s="36">
        <f t="shared" si="2"/>
        <v>1.3094738243657236</v>
      </c>
      <c r="E117" s="37">
        <f t="shared" si="3"/>
        <v>1.3094738243657236</v>
      </c>
    </row>
    <row r="118" spans="1:5">
      <c r="A118" s="34">
        <v>42278</v>
      </c>
      <c r="B118" s="35">
        <v>88</v>
      </c>
      <c r="C118" s="38">
        <v>251.255</v>
      </c>
      <c r="D118" s="36">
        <f t="shared" si="2"/>
        <v>1.3094686126333228</v>
      </c>
      <c r="E118" s="37">
        <f t="shared" si="3"/>
        <v>1.3094686126333228</v>
      </c>
    </row>
    <row r="119" spans="1:5">
      <c r="A119" s="34">
        <v>42309</v>
      </c>
      <c r="B119" s="35">
        <v>87</v>
      </c>
      <c r="C119" s="38">
        <v>250.983</v>
      </c>
      <c r="D119" s="36">
        <f t="shared" si="2"/>
        <v>1.3108877344967009</v>
      </c>
      <c r="E119" s="37">
        <f t="shared" si="3"/>
        <v>1.3108877344967009</v>
      </c>
    </row>
    <row r="120" spans="1:5">
      <c r="A120" s="34">
        <v>42339</v>
      </c>
      <c r="B120" s="35">
        <v>86</v>
      </c>
      <c r="C120" s="38">
        <v>250.71100000000001</v>
      </c>
      <c r="D120" s="36">
        <f t="shared" si="2"/>
        <v>1.3123099356118617</v>
      </c>
      <c r="E120" s="37">
        <f t="shared" si="3"/>
        <v>1.3123099356118617</v>
      </c>
    </row>
    <row r="121" spans="1:5">
      <c r="A121" s="34">
        <v>42370</v>
      </c>
      <c r="B121" s="35">
        <v>85</v>
      </c>
      <c r="C121" s="38">
        <v>251.68</v>
      </c>
      <c r="D121" s="36">
        <f t="shared" si="2"/>
        <v>1.307257375505346</v>
      </c>
      <c r="E121" s="37">
        <f t="shared" si="3"/>
        <v>1.307257375505346</v>
      </c>
    </row>
    <row r="122" spans="1:5">
      <c r="A122" s="34">
        <v>42401</v>
      </c>
      <c r="B122" s="35">
        <v>84</v>
      </c>
      <c r="C122" s="38">
        <v>252.649</v>
      </c>
      <c r="D122" s="36">
        <f t="shared" si="2"/>
        <v>1.3022435721779444</v>
      </c>
      <c r="E122" s="37">
        <f t="shared" si="3"/>
        <v>1.3022435721779444</v>
      </c>
    </row>
    <row r="123" spans="1:5">
      <c r="A123" s="34">
        <v>42430</v>
      </c>
      <c r="B123" s="35">
        <v>83</v>
      </c>
      <c r="C123" s="38">
        <v>253.39150000000001</v>
      </c>
      <c r="D123" s="36">
        <f t="shared" si="2"/>
        <v>1.2984276752266177</v>
      </c>
      <c r="E123" s="37">
        <f t="shared" si="3"/>
        <v>1.2984276752266177</v>
      </c>
    </row>
    <row r="124" spans="1:5">
      <c r="A124" s="34">
        <v>42461</v>
      </c>
      <c r="B124" s="35">
        <v>82</v>
      </c>
      <c r="C124" s="38">
        <v>254.13399999999999</v>
      </c>
      <c r="D124" s="36">
        <f t="shared" si="2"/>
        <v>1.2946340759882011</v>
      </c>
      <c r="E124" s="37">
        <f t="shared" si="3"/>
        <v>1.2946340759882011</v>
      </c>
    </row>
    <row r="125" spans="1:5">
      <c r="A125" s="34">
        <v>42491</v>
      </c>
      <c r="B125" s="35">
        <v>81</v>
      </c>
      <c r="C125" s="38">
        <v>254.85499999999999</v>
      </c>
      <c r="D125" s="36">
        <f t="shared" si="2"/>
        <v>1.2909714789475801</v>
      </c>
      <c r="E125" s="37">
        <f t="shared" si="3"/>
        <v>1.2909714789475801</v>
      </c>
    </row>
    <row r="126" spans="1:5">
      <c r="A126" s="34">
        <v>42522</v>
      </c>
      <c r="B126" s="35">
        <v>80</v>
      </c>
      <c r="C126" s="38">
        <v>255.57599999999999</v>
      </c>
      <c r="D126" s="36">
        <f t="shared" si="2"/>
        <v>1.2873295468556731</v>
      </c>
      <c r="E126" s="37">
        <f t="shared" si="3"/>
        <v>1.2873295468556731</v>
      </c>
    </row>
    <row r="127" spans="1:5">
      <c r="A127" s="34">
        <v>42552</v>
      </c>
      <c r="B127" s="35">
        <v>79</v>
      </c>
      <c r="C127" s="38">
        <v>255.8365</v>
      </c>
      <c r="D127" s="36">
        <f t="shared" si="2"/>
        <v>1.2860187513008718</v>
      </c>
      <c r="E127" s="37">
        <f t="shared" si="3"/>
        <v>1.2860187513008718</v>
      </c>
    </row>
    <row r="128" spans="1:5">
      <c r="A128" s="34">
        <v>42583</v>
      </c>
      <c r="B128" s="35">
        <v>78</v>
      </c>
      <c r="C128" s="38">
        <v>256.09699999999998</v>
      </c>
      <c r="D128" s="36">
        <f t="shared" si="2"/>
        <v>1.2847106224094211</v>
      </c>
      <c r="E128" s="37">
        <f t="shared" si="3"/>
        <v>1.2847106224094211</v>
      </c>
    </row>
    <row r="129" spans="1:5">
      <c r="A129" s="34">
        <v>42614</v>
      </c>
      <c r="B129" s="35">
        <v>77</v>
      </c>
      <c r="C129" s="38">
        <v>256.9665</v>
      </c>
      <c r="D129" s="36">
        <f t="shared" si="2"/>
        <v>1.2803635348077882</v>
      </c>
      <c r="E129" s="37">
        <f t="shared" si="3"/>
        <v>1.2803635348077882</v>
      </c>
    </row>
    <row r="130" spans="1:5">
      <c r="A130" s="34">
        <v>42644</v>
      </c>
      <c r="B130" s="35">
        <v>76</v>
      </c>
      <c r="C130" s="38">
        <v>257.83600000000001</v>
      </c>
      <c r="D130" s="36">
        <f t="shared" si="2"/>
        <v>1.276045766561634</v>
      </c>
      <c r="E130" s="37">
        <f t="shared" si="3"/>
        <v>1.276045766561634</v>
      </c>
    </row>
    <row r="131" spans="1:5">
      <c r="A131" s="34">
        <v>42675</v>
      </c>
      <c r="B131" s="35">
        <v>75</v>
      </c>
      <c r="C131" s="38">
        <v>257.39449999999999</v>
      </c>
      <c r="D131" s="36">
        <f t="shared" ref="D131:D194" si="4">1+($C$206-C131)/(C131)</f>
        <v>1.2782345243087381</v>
      </c>
      <c r="E131" s="37">
        <f t="shared" ref="E131:E194" si="5">D131</f>
        <v>1.2782345243087381</v>
      </c>
    </row>
    <row r="132" spans="1:5">
      <c r="A132" s="34">
        <v>42705</v>
      </c>
      <c r="B132" s="35">
        <v>74</v>
      </c>
      <c r="C132" s="38">
        <v>256.95299999999997</v>
      </c>
      <c r="D132" s="36">
        <f t="shared" si="4"/>
        <v>1.2804308035601277</v>
      </c>
      <c r="E132" s="37">
        <f t="shared" si="5"/>
        <v>1.2804308035601277</v>
      </c>
    </row>
    <row r="133" spans="1:5">
      <c r="A133" s="34">
        <v>42736</v>
      </c>
      <c r="B133" s="35">
        <v>73</v>
      </c>
      <c r="C133" s="38">
        <v>258.53199999999998</v>
      </c>
      <c r="D133" s="36">
        <f t="shared" si="4"/>
        <v>1.2726104941252361</v>
      </c>
      <c r="E133" s="37">
        <f t="shared" si="5"/>
        <v>1.2726104941252361</v>
      </c>
    </row>
    <row r="134" spans="1:5">
      <c r="A134" s="34">
        <v>42767</v>
      </c>
      <c r="B134" s="35">
        <v>72</v>
      </c>
      <c r="C134" s="38">
        <v>260.11099999999999</v>
      </c>
      <c r="D134" s="36">
        <f t="shared" si="4"/>
        <v>1.2648851308371638</v>
      </c>
      <c r="E134" s="37">
        <f t="shared" si="5"/>
        <v>1.2648851308371638</v>
      </c>
    </row>
    <row r="135" spans="1:5">
      <c r="A135" s="34">
        <v>42795</v>
      </c>
      <c r="B135" s="35">
        <v>71</v>
      </c>
      <c r="C135" s="38">
        <v>260.98050000000001</v>
      </c>
      <c r="D135" s="36">
        <f t="shared" si="4"/>
        <v>1.2606709553671078</v>
      </c>
      <c r="E135" s="37">
        <f t="shared" si="5"/>
        <v>1.2606709553671078</v>
      </c>
    </row>
    <row r="136" spans="1:5">
      <c r="A136" s="34">
        <v>42826</v>
      </c>
      <c r="B136" s="35">
        <v>70</v>
      </c>
      <c r="C136" s="38">
        <v>261.85000000000002</v>
      </c>
      <c r="D136" s="36">
        <f t="shared" si="4"/>
        <v>1.2564847671078307</v>
      </c>
      <c r="E136" s="37">
        <f t="shared" si="5"/>
        <v>1.2564847671078307</v>
      </c>
    </row>
    <row r="137" spans="1:5">
      <c r="A137" s="34">
        <v>42856</v>
      </c>
      <c r="B137" s="35">
        <v>69</v>
      </c>
      <c r="C137" s="35">
        <v>262.06799999999998</v>
      </c>
      <c r="D137" s="36">
        <f t="shared" si="4"/>
        <v>1.2554395663231892</v>
      </c>
      <c r="E137" s="37">
        <f t="shared" si="5"/>
        <v>1.2554395663231892</v>
      </c>
    </row>
    <row r="138" spans="1:5">
      <c r="A138" s="34">
        <v>42887</v>
      </c>
      <c r="B138" s="35">
        <v>68</v>
      </c>
      <c r="C138" s="35">
        <v>262.286</v>
      </c>
      <c r="D138" s="36">
        <f t="shared" si="4"/>
        <v>1.2543961029837105</v>
      </c>
      <c r="E138" s="37">
        <f t="shared" si="5"/>
        <v>1.2543961029837105</v>
      </c>
    </row>
    <row r="139" spans="1:5">
      <c r="A139" s="34">
        <v>42917</v>
      </c>
      <c r="B139" s="35">
        <v>67</v>
      </c>
      <c r="C139" s="35">
        <v>262.87950000000001</v>
      </c>
      <c r="D139" s="36">
        <f t="shared" si="4"/>
        <v>1.2515640674422519</v>
      </c>
      <c r="E139" s="37">
        <f t="shared" si="5"/>
        <v>1.2515640674422519</v>
      </c>
    </row>
    <row r="140" spans="1:5">
      <c r="A140" s="34">
        <v>42948</v>
      </c>
      <c r="B140" s="35">
        <v>66</v>
      </c>
      <c r="C140" s="35">
        <v>263.47300000000001</v>
      </c>
      <c r="D140" s="36">
        <f t="shared" si="4"/>
        <v>1.2487447908027975</v>
      </c>
      <c r="E140" s="37">
        <f t="shared" si="5"/>
        <v>1.2487447908027975</v>
      </c>
    </row>
    <row r="141" spans="1:5">
      <c r="A141" s="34">
        <v>42979</v>
      </c>
      <c r="B141" s="35">
        <v>65</v>
      </c>
      <c r="C141" s="35">
        <v>264.47249999999997</v>
      </c>
      <c r="D141" s="36">
        <f t="shared" si="4"/>
        <v>1.244025508388152</v>
      </c>
      <c r="E141" s="37">
        <f t="shared" si="5"/>
        <v>1.244025508388152</v>
      </c>
    </row>
    <row r="142" spans="1:5">
      <c r="A142" s="34">
        <v>43009</v>
      </c>
      <c r="B142" s="35">
        <v>64</v>
      </c>
      <c r="C142" s="35">
        <v>265.47199999999998</v>
      </c>
      <c r="D142" s="36">
        <f t="shared" si="4"/>
        <v>1.2393417620961364</v>
      </c>
      <c r="E142" s="37">
        <f t="shared" si="5"/>
        <v>1.2393417620961364</v>
      </c>
    </row>
    <row r="143" spans="1:5">
      <c r="A143" s="34">
        <v>43040</v>
      </c>
      <c r="B143" s="35">
        <v>63</v>
      </c>
      <c r="C143" s="35">
        <v>265.56200000000001</v>
      </c>
      <c r="D143" s="36">
        <f t="shared" si="4"/>
        <v>1.2389217443278235</v>
      </c>
      <c r="E143" s="37">
        <f t="shared" si="5"/>
        <v>1.2389217443278235</v>
      </c>
    </row>
    <row r="144" spans="1:5">
      <c r="A144" s="34">
        <v>43070</v>
      </c>
      <c r="B144" s="35">
        <v>62</v>
      </c>
      <c r="C144" s="35">
        <v>265.65199999999999</v>
      </c>
      <c r="D144" s="36">
        <f t="shared" si="4"/>
        <v>1.2385020111543881</v>
      </c>
      <c r="E144" s="37">
        <f t="shared" si="5"/>
        <v>1.2385020111543881</v>
      </c>
    </row>
    <row r="145" spans="1:5">
      <c r="A145" s="34">
        <v>43101</v>
      </c>
      <c r="B145" s="35">
        <v>61</v>
      </c>
      <c r="C145" s="35">
        <v>267.4495</v>
      </c>
      <c r="D145" s="36">
        <f t="shared" si="4"/>
        <v>1.2301781692139468</v>
      </c>
      <c r="E145" s="37">
        <f t="shared" si="5"/>
        <v>1.2301781692139468</v>
      </c>
    </row>
    <row r="146" spans="1:5">
      <c r="A146" s="34">
        <v>43132</v>
      </c>
      <c r="B146" s="35">
        <v>60</v>
      </c>
      <c r="C146" s="38">
        <v>269.24700000000001</v>
      </c>
      <c r="D146" s="36">
        <f t="shared" si="4"/>
        <v>1.2219654676456395</v>
      </c>
      <c r="E146" s="37">
        <f t="shared" si="5"/>
        <v>1.2219654676456395</v>
      </c>
    </row>
    <row r="147" spans="1:5">
      <c r="A147" s="34">
        <v>43160</v>
      </c>
      <c r="B147" s="35">
        <v>59</v>
      </c>
      <c r="C147" s="38">
        <v>270.2285</v>
      </c>
      <c r="D147" s="36">
        <f t="shared" si="4"/>
        <v>1.2175271530100842</v>
      </c>
      <c r="E147" s="37">
        <f t="shared" si="5"/>
        <v>1.2175271530100842</v>
      </c>
    </row>
    <row r="148" spans="1:5">
      <c r="A148" s="34">
        <v>43191</v>
      </c>
      <c r="B148" s="35">
        <v>58</v>
      </c>
      <c r="C148" s="38">
        <v>271.20999999999998</v>
      </c>
      <c r="D148" s="36">
        <f t="shared" si="4"/>
        <v>1.2131209626016206</v>
      </c>
      <c r="E148" s="37">
        <f t="shared" si="5"/>
        <v>1.2131209626016206</v>
      </c>
    </row>
    <row r="149" spans="1:5">
      <c r="A149" s="34">
        <v>43221</v>
      </c>
      <c r="B149" s="35">
        <v>57</v>
      </c>
      <c r="C149" s="38">
        <v>271.83600000000001</v>
      </c>
      <c r="D149" s="36">
        <f t="shared" si="4"/>
        <v>1.2103273159816414</v>
      </c>
      <c r="E149" s="37">
        <f t="shared" si="5"/>
        <v>1.2103273159816414</v>
      </c>
    </row>
    <row r="150" spans="1:5">
      <c r="A150" s="34">
        <v>43252</v>
      </c>
      <c r="B150" s="35">
        <v>56</v>
      </c>
      <c r="C150" s="38">
        <v>272.46199999999999</v>
      </c>
      <c r="D150" s="36">
        <f t="shared" si="4"/>
        <v>1.207546506548383</v>
      </c>
      <c r="E150" s="37">
        <f t="shared" si="5"/>
        <v>1.207546506548383</v>
      </c>
    </row>
    <row r="151" spans="1:5">
      <c r="A151" s="34">
        <v>43282</v>
      </c>
      <c r="B151" s="35">
        <v>55</v>
      </c>
      <c r="C151" s="38">
        <v>273.15300000000002</v>
      </c>
      <c r="D151" s="36">
        <f t="shared" si="4"/>
        <v>1.2044917546839518</v>
      </c>
      <c r="E151" s="37">
        <f t="shared" si="5"/>
        <v>1.2044917546839518</v>
      </c>
    </row>
    <row r="152" spans="1:5">
      <c r="A152" s="34">
        <v>43313</v>
      </c>
      <c r="B152" s="35">
        <v>54</v>
      </c>
      <c r="C152" s="38">
        <v>273.84399999999999</v>
      </c>
      <c r="D152" s="36">
        <f t="shared" si="4"/>
        <v>1.2014524191407718</v>
      </c>
      <c r="E152" s="37">
        <f t="shared" si="5"/>
        <v>1.2014524191407718</v>
      </c>
    </row>
    <row r="153" spans="1:5">
      <c r="A153" s="34">
        <v>43344</v>
      </c>
      <c r="B153" s="35">
        <v>53</v>
      </c>
      <c r="C153" s="38">
        <v>274.76499999999999</v>
      </c>
      <c r="D153" s="36">
        <f t="shared" si="4"/>
        <v>1.1974252043280094</v>
      </c>
      <c r="E153" s="37">
        <f t="shared" si="5"/>
        <v>1.1974252043280094</v>
      </c>
    </row>
    <row r="154" spans="1:5">
      <c r="A154" s="34">
        <v>43374</v>
      </c>
      <c r="B154" s="35">
        <v>52</v>
      </c>
      <c r="C154" s="38">
        <v>275.68599999999998</v>
      </c>
      <c r="D154" s="36">
        <f t="shared" si="4"/>
        <v>1.1934248974093191</v>
      </c>
      <c r="E154" s="37">
        <f t="shared" si="5"/>
        <v>1.1934248974093191</v>
      </c>
    </row>
    <row r="155" spans="1:5">
      <c r="A155" s="34">
        <v>43405</v>
      </c>
      <c r="B155" s="35">
        <v>51</v>
      </c>
      <c r="C155" s="38">
        <v>275.30399999999997</v>
      </c>
      <c r="D155" s="36">
        <f t="shared" si="4"/>
        <v>1.1950808425129513</v>
      </c>
      <c r="E155" s="37">
        <f t="shared" si="5"/>
        <v>1.1950808425129513</v>
      </c>
    </row>
    <row r="156" spans="1:5">
      <c r="A156" s="34">
        <v>43435</v>
      </c>
      <c r="B156" s="35">
        <v>50</v>
      </c>
      <c r="C156" s="38">
        <v>274.92200000000003</v>
      </c>
      <c r="D156" s="36">
        <f t="shared" si="4"/>
        <v>1.196741389438406</v>
      </c>
      <c r="E156" s="37">
        <f t="shared" si="5"/>
        <v>1.196741389438406</v>
      </c>
    </row>
    <row r="157" spans="1:5">
      <c r="A157" s="34">
        <v>43466</v>
      </c>
      <c r="B157" s="35">
        <v>49</v>
      </c>
      <c r="C157" s="38">
        <v>275.7885</v>
      </c>
      <c r="D157" s="36">
        <f t="shared" si="4"/>
        <v>1.192981347181574</v>
      </c>
      <c r="E157" s="37">
        <f t="shared" si="5"/>
        <v>1.192981347181574</v>
      </c>
    </row>
    <row r="158" spans="1:5">
      <c r="A158" s="34">
        <v>43497</v>
      </c>
      <c r="B158" s="35">
        <v>48</v>
      </c>
      <c r="C158" s="38">
        <v>276.65499999999997</v>
      </c>
      <c r="D158" s="36">
        <f t="shared" si="4"/>
        <v>1.1892448582790318</v>
      </c>
      <c r="E158" s="37">
        <f t="shared" si="5"/>
        <v>1.1892448582790318</v>
      </c>
    </row>
    <row r="159" spans="1:5">
      <c r="A159" s="34">
        <v>43525</v>
      </c>
      <c r="B159" s="35">
        <v>47</v>
      </c>
      <c r="C159" s="35">
        <v>278.46499999999997</v>
      </c>
      <c r="D159" s="36">
        <f t="shared" si="4"/>
        <v>1.1815148627913221</v>
      </c>
      <c r="E159" s="37">
        <f t="shared" si="5"/>
        <v>1.1815148627913221</v>
      </c>
    </row>
    <row r="160" spans="1:5">
      <c r="A160" s="34">
        <v>43556</v>
      </c>
      <c r="B160" s="35">
        <v>46</v>
      </c>
      <c r="C160" s="35">
        <v>280.27499999999998</v>
      </c>
      <c r="D160" s="36">
        <f t="shared" si="4"/>
        <v>1.1738847070455285</v>
      </c>
      <c r="E160" s="37">
        <f t="shared" si="5"/>
        <v>1.1738847070455285</v>
      </c>
    </row>
    <row r="161" spans="1:5">
      <c r="A161" s="34">
        <v>43586</v>
      </c>
      <c r="B161" s="35">
        <v>45</v>
      </c>
      <c r="C161" s="35">
        <v>280.6155</v>
      </c>
      <c r="D161" s="36">
        <f t="shared" si="4"/>
        <v>1.1724603105216409</v>
      </c>
      <c r="E161" s="37">
        <f t="shared" si="5"/>
        <v>1.1724603105216409</v>
      </c>
    </row>
    <row r="162" spans="1:5">
      <c r="A162" s="34">
        <v>43617</v>
      </c>
      <c r="B162" s="35">
        <v>44</v>
      </c>
      <c r="C162" s="35">
        <v>280.95600000000002</v>
      </c>
      <c r="D162" s="36">
        <f t="shared" si="4"/>
        <v>1.1710393665455996</v>
      </c>
      <c r="E162" s="37">
        <f t="shared" si="5"/>
        <v>1.1710393665455996</v>
      </c>
    </row>
    <row r="163" spans="1:5">
      <c r="A163" s="34">
        <v>43647</v>
      </c>
      <c r="B163" s="35">
        <v>43</v>
      </c>
      <c r="C163" s="35">
        <v>281.10149999999999</v>
      </c>
      <c r="D163" s="36">
        <f t="shared" si="4"/>
        <v>1.1704332288059136</v>
      </c>
      <c r="E163" s="37">
        <f t="shared" si="5"/>
        <v>1.1704332288059136</v>
      </c>
    </row>
    <row r="164" spans="1:5">
      <c r="A164" s="34">
        <v>43678</v>
      </c>
      <c r="B164" s="35">
        <v>42</v>
      </c>
      <c r="C164" s="35">
        <v>281.24700000000001</v>
      </c>
      <c r="D164" s="36">
        <f t="shared" si="4"/>
        <v>1.1698277182234316</v>
      </c>
      <c r="E164" s="37">
        <f t="shared" si="5"/>
        <v>1.1698277182234316</v>
      </c>
    </row>
    <row r="165" spans="1:5">
      <c r="A165" s="34">
        <v>43709</v>
      </c>
      <c r="B165" s="35">
        <v>41</v>
      </c>
      <c r="C165" s="35">
        <v>282.57400000000001</v>
      </c>
      <c r="D165" s="36">
        <f t="shared" si="4"/>
        <v>1.1643340727285083</v>
      </c>
      <c r="E165" s="37">
        <f t="shared" si="5"/>
        <v>1.1643340727285083</v>
      </c>
    </row>
    <row r="166" spans="1:5">
      <c r="A166" s="34">
        <v>43739</v>
      </c>
      <c r="B166" s="35">
        <v>40</v>
      </c>
      <c r="C166" s="35">
        <v>283.90100000000001</v>
      </c>
      <c r="D166" s="36">
        <f t="shared" si="4"/>
        <v>1.1588917836400205</v>
      </c>
      <c r="E166" s="37">
        <f t="shared" si="5"/>
        <v>1.1588917836400205</v>
      </c>
    </row>
    <row r="167" spans="1:5">
      <c r="A167" s="34">
        <v>43770</v>
      </c>
      <c r="B167" s="35">
        <v>39</v>
      </c>
      <c r="C167" s="35">
        <v>283.2475</v>
      </c>
      <c r="D167" s="36">
        <f t="shared" si="4"/>
        <v>1.1615655434458751</v>
      </c>
      <c r="E167" s="37">
        <f t="shared" si="5"/>
        <v>1.1615655434458751</v>
      </c>
    </row>
    <row r="168" spans="1:5">
      <c r="A168" s="34">
        <v>43800</v>
      </c>
      <c r="B168" s="35">
        <v>38</v>
      </c>
      <c r="C168" s="35">
        <v>282.59399999999999</v>
      </c>
      <c r="D168" s="36">
        <f t="shared" si="4"/>
        <v>1.1642516694168508</v>
      </c>
      <c r="E168" s="37">
        <f t="shared" si="5"/>
        <v>1.1642516694168508</v>
      </c>
    </row>
    <row r="169" spans="1:5">
      <c r="A169" s="40">
        <v>43831</v>
      </c>
      <c r="B169" s="41">
        <v>37</v>
      </c>
      <c r="C169" s="41">
        <v>283.74</v>
      </c>
      <c r="D169" s="42">
        <f t="shared" si="4"/>
        <v>1.1595493630337121</v>
      </c>
      <c r="E169" s="43">
        <f t="shared" si="5"/>
        <v>1.1595493630337121</v>
      </c>
    </row>
    <row r="170" spans="1:5">
      <c r="A170" s="34">
        <v>43862</v>
      </c>
      <c r="B170" s="35">
        <v>36</v>
      </c>
      <c r="C170" s="35">
        <v>284.88600000000002</v>
      </c>
      <c r="D170" s="36">
        <f t="shared" si="4"/>
        <v>1.1548848882261167</v>
      </c>
      <c r="E170" s="37">
        <f t="shared" si="5"/>
        <v>1.1548848882261167</v>
      </c>
    </row>
    <row r="171" spans="1:5">
      <c r="A171" s="40">
        <v>43891</v>
      </c>
      <c r="B171" s="41">
        <v>35</v>
      </c>
      <c r="C171" s="41">
        <v>283.94600000000003</v>
      </c>
      <c r="D171" s="42">
        <f t="shared" si="4"/>
        <v>1.1587081214991071</v>
      </c>
      <c r="E171" s="43">
        <f t="shared" si="5"/>
        <v>1.1587081214991071</v>
      </c>
    </row>
    <row r="172" spans="1:5">
      <c r="A172" s="34">
        <v>43922</v>
      </c>
      <c r="B172" s="35">
        <v>34</v>
      </c>
      <c r="C172" s="35">
        <v>283.00599999999997</v>
      </c>
      <c r="D172" s="36">
        <f t="shared" si="4"/>
        <v>1.1625567523910643</v>
      </c>
      <c r="E172" s="37">
        <f t="shared" si="5"/>
        <v>1.1625567523910643</v>
      </c>
    </row>
    <row r="173" spans="1:5">
      <c r="A173" s="34">
        <v>43952</v>
      </c>
      <c r="B173" s="35">
        <v>33</v>
      </c>
      <c r="C173" s="35">
        <v>283.92049999999995</v>
      </c>
      <c r="D173" s="36">
        <f t="shared" si="4"/>
        <v>1.1588121895642813</v>
      </c>
      <c r="E173" s="37">
        <f t="shared" si="5"/>
        <v>1.1588121895642813</v>
      </c>
    </row>
    <row r="174" spans="1:5">
      <c r="A174" s="34">
        <v>43983</v>
      </c>
      <c r="B174" s="35">
        <v>32</v>
      </c>
      <c r="C174" s="35">
        <v>284.83499999999998</v>
      </c>
      <c r="D174" s="36">
        <f t="shared" si="4"/>
        <v>1.155091671554358</v>
      </c>
      <c r="E174" s="37">
        <f t="shared" si="5"/>
        <v>1.155091671554358</v>
      </c>
    </row>
    <row r="175" spans="1:5">
      <c r="A175" s="40">
        <v>44013</v>
      </c>
      <c r="B175" s="41">
        <v>31</v>
      </c>
      <c r="C175" s="41">
        <v>285.61149999999998</v>
      </c>
      <c r="D175" s="42">
        <f t="shared" si="4"/>
        <v>1.151951291412235</v>
      </c>
      <c r="E175" s="43">
        <f t="shared" si="5"/>
        <v>1.151951291412235</v>
      </c>
    </row>
    <row r="176" spans="1:5">
      <c r="A176" s="34">
        <v>44044</v>
      </c>
      <c r="B176" s="35">
        <v>30</v>
      </c>
      <c r="C176" s="35">
        <v>286.38799999999998</v>
      </c>
      <c r="D176" s="36">
        <f t="shared" si="4"/>
        <v>1.1488279406510942</v>
      </c>
      <c r="E176" s="37">
        <f t="shared" si="5"/>
        <v>1.1488279406510942</v>
      </c>
    </row>
    <row r="177" spans="1:5">
      <c r="A177" s="34">
        <v>44075</v>
      </c>
      <c r="B177" s="35">
        <v>29</v>
      </c>
      <c r="C177" s="35">
        <v>286.6155</v>
      </c>
      <c r="D177" s="36">
        <f t="shared" si="4"/>
        <v>1.1479160626943954</v>
      </c>
      <c r="E177" s="37">
        <f t="shared" si="5"/>
        <v>1.1479160626943954</v>
      </c>
    </row>
    <row r="178" spans="1:5">
      <c r="A178" s="34">
        <v>44105</v>
      </c>
      <c r="B178" s="35">
        <v>28</v>
      </c>
      <c r="C178" s="35">
        <v>286.84300000000002</v>
      </c>
      <c r="D178" s="36">
        <f t="shared" si="4"/>
        <v>1.1470056311891366</v>
      </c>
      <c r="E178" s="37">
        <f t="shared" si="5"/>
        <v>1.1470056311891366</v>
      </c>
    </row>
    <row r="179" spans="1:5">
      <c r="A179" s="34">
        <v>44136</v>
      </c>
      <c r="B179" s="35">
        <v>27</v>
      </c>
      <c r="C179" s="35">
        <v>287.10500000000002</v>
      </c>
      <c r="D179" s="36">
        <f t="shared" si="4"/>
        <v>1.1459589218828843</v>
      </c>
      <c r="E179" s="37">
        <f t="shared" si="5"/>
        <v>1.1459589218828843</v>
      </c>
    </row>
    <row r="180" spans="1:5">
      <c r="A180" s="34">
        <v>44166</v>
      </c>
      <c r="B180" s="35">
        <v>26</v>
      </c>
      <c r="C180" s="35">
        <v>287.36700000000002</v>
      </c>
      <c r="D180" s="36">
        <f t="shared" si="4"/>
        <v>1.1449141212010616</v>
      </c>
      <c r="E180" s="37">
        <f t="shared" si="5"/>
        <v>1.1449141212010616</v>
      </c>
    </row>
    <row r="181" spans="1:5">
      <c r="A181" s="34">
        <v>44197</v>
      </c>
      <c r="B181" s="35">
        <v>25</v>
      </c>
      <c r="C181" s="35">
        <v>288.49950000000001</v>
      </c>
      <c r="D181" s="36">
        <f t="shared" si="4"/>
        <v>1.1404197798165525</v>
      </c>
      <c r="E181" s="37">
        <f t="shared" si="5"/>
        <v>1.1404197798165525</v>
      </c>
    </row>
    <row r="182" spans="1:5">
      <c r="A182" s="34">
        <v>44228</v>
      </c>
      <c r="B182" s="35">
        <v>24</v>
      </c>
      <c r="C182" s="35">
        <v>289.63200000000001</v>
      </c>
      <c r="D182" s="36">
        <f t="shared" si="4"/>
        <v>1.1359605853883048</v>
      </c>
      <c r="E182" s="37">
        <f t="shared" si="5"/>
        <v>1.1359605853883048</v>
      </c>
    </row>
    <row r="183" spans="1:5">
      <c r="A183" s="34">
        <v>44256</v>
      </c>
      <c r="B183" s="35">
        <v>23</v>
      </c>
      <c r="C183" s="35">
        <v>291.95299999999997</v>
      </c>
      <c r="D183" s="36">
        <f t="shared" si="4"/>
        <v>1.1269298012597422</v>
      </c>
      <c r="E183" s="37">
        <f t="shared" si="5"/>
        <v>1.1269298012597422</v>
      </c>
    </row>
    <row r="184" spans="1:5">
      <c r="A184" s="34">
        <v>44287</v>
      </c>
      <c r="B184" s="35">
        <v>22</v>
      </c>
      <c r="C184" s="35">
        <v>294.274</v>
      </c>
      <c r="D184" s="36">
        <f t="shared" si="4"/>
        <v>1.1180414724616701</v>
      </c>
      <c r="E184" s="37">
        <f t="shared" si="5"/>
        <v>1.1180414724616701</v>
      </c>
    </row>
    <row r="185" spans="1:5">
      <c r="A185" s="34">
        <v>44317</v>
      </c>
      <c r="B185" s="35">
        <v>21</v>
      </c>
      <c r="C185" s="35">
        <f>'[12]CPI All Item monthly'!M681</f>
        <v>295.85399999999998</v>
      </c>
      <c r="D185" s="36">
        <f t="shared" si="4"/>
        <v>1.1120706032948195</v>
      </c>
      <c r="E185" s="37">
        <f t="shared" si="5"/>
        <v>1.1120706032948195</v>
      </c>
    </row>
    <row r="186" spans="1:5">
      <c r="A186" s="34">
        <v>44348</v>
      </c>
      <c r="B186" s="35">
        <v>20</v>
      </c>
      <c r="C186" s="35">
        <f>'[12]CPI All Item monthly'!M682</f>
        <v>297.447</v>
      </c>
      <c r="D186" s="36">
        <f t="shared" si="4"/>
        <v>1.106114824715615</v>
      </c>
      <c r="E186" s="37">
        <f t="shared" si="5"/>
        <v>1.106114824715615</v>
      </c>
    </row>
    <row r="187" spans="1:5">
      <c r="A187" s="34">
        <v>44378</v>
      </c>
      <c r="B187" s="35">
        <v>19</v>
      </c>
      <c r="C187" s="35">
        <f>'[12]CPI All Item monthly'!M683</f>
        <v>299.22800000000001</v>
      </c>
      <c r="D187" s="36">
        <f t="shared" si="4"/>
        <v>1.0995312479687245</v>
      </c>
      <c r="E187" s="37">
        <f t="shared" si="5"/>
        <v>1.0995312479687245</v>
      </c>
    </row>
    <row r="188" spans="1:5">
      <c r="A188" s="34">
        <v>44409</v>
      </c>
      <c r="B188" s="35">
        <v>18</v>
      </c>
      <c r="C188" s="35">
        <f>'[12]CPI All Item monthly'!M684</f>
        <v>299.815</v>
      </c>
      <c r="D188" s="36">
        <f t="shared" si="4"/>
        <v>1.0973785043016044</v>
      </c>
      <c r="E188" s="37">
        <f t="shared" si="5"/>
        <v>1.0973785043016044</v>
      </c>
    </row>
    <row r="189" spans="1:5">
      <c r="A189" s="34">
        <v>44440</v>
      </c>
      <c r="B189" s="35">
        <v>17</v>
      </c>
      <c r="C189" s="35">
        <f>'[12]CPI All Item monthly'!M685</f>
        <v>300.666</v>
      </c>
      <c r="D189" s="36">
        <f t="shared" si="4"/>
        <v>1.0942725026015097</v>
      </c>
      <c r="E189" s="37">
        <f t="shared" si="5"/>
        <v>1.0942725026015097</v>
      </c>
    </row>
    <row r="190" spans="1:5">
      <c r="A190" s="34">
        <v>44470</v>
      </c>
      <c r="B190" s="35">
        <v>16</v>
      </c>
      <c r="C190" s="35">
        <f>'[12]CPI All Item monthly'!M686</f>
        <v>302.79300000000001</v>
      </c>
      <c r="D190" s="36">
        <f t="shared" si="4"/>
        <v>1.0865856749237448</v>
      </c>
      <c r="E190" s="37">
        <f t="shared" si="5"/>
        <v>1.0865856749237448</v>
      </c>
    </row>
    <row r="191" spans="1:5">
      <c r="A191" s="34">
        <v>44501</v>
      </c>
      <c r="B191" s="35">
        <v>15</v>
      </c>
      <c r="C191" s="35">
        <f>'[12]CPI All Item monthly'!M687</f>
        <v>304.48200000000003</v>
      </c>
      <c r="D191" s="36">
        <f t="shared" si="4"/>
        <v>1.0805582473419955</v>
      </c>
      <c r="E191" s="37">
        <f t="shared" si="5"/>
        <v>1.0805582473419955</v>
      </c>
    </row>
    <row r="192" spans="1:5">
      <c r="A192" s="34">
        <v>44531</v>
      </c>
      <c r="B192" s="35">
        <v>14</v>
      </c>
      <c r="C192" s="35">
        <f>'[12]CPI All Item monthly'!M688</f>
        <v>306.10899999999998</v>
      </c>
      <c r="D192" s="36">
        <f t="shared" si="4"/>
        <v>1.0748149720105764</v>
      </c>
      <c r="E192" s="37">
        <f t="shared" si="5"/>
        <v>1.0748149720105764</v>
      </c>
    </row>
    <row r="193" spans="1:6">
      <c r="A193" s="34">
        <v>44562</v>
      </c>
      <c r="B193" s="35">
        <v>13</v>
      </c>
      <c r="C193" s="35">
        <f>'[12]CPI All Item monthly'!M689</f>
        <v>309.02300000000002</v>
      </c>
      <c r="D193" s="36">
        <f t="shared" si="4"/>
        <v>1.0646797690372092</v>
      </c>
      <c r="E193" s="37">
        <f t="shared" si="5"/>
        <v>1.0646797690372092</v>
      </c>
    </row>
    <row r="194" spans="1:6">
      <c r="A194" s="34">
        <v>44593</v>
      </c>
      <c r="B194" s="35">
        <v>12</v>
      </c>
      <c r="C194" s="35">
        <f>'[12]CPI All Item monthly'!M690</f>
        <v>311.048</v>
      </c>
      <c r="D194" s="36">
        <f t="shared" si="4"/>
        <v>1.0577484383991715</v>
      </c>
      <c r="E194" s="37">
        <f t="shared" si="5"/>
        <v>1.0577484383991715</v>
      </c>
    </row>
    <row r="195" spans="1:6">
      <c r="A195" s="34">
        <v>44621</v>
      </c>
      <c r="B195" s="35">
        <v>11</v>
      </c>
      <c r="C195" s="35"/>
      <c r="D195" s="36"/>
      <c r="E195" s="37"/>
    </row>
    <row r="196" spans="1:6">
      <c r="A196" s="34">
        <v>44652</v>
      </c>
      <c r="B196" s="35">
        <v>10</v>
      </c>
      <c r="C196" s="35"/>
      <c r="D196" s="36"/>
      <c r="E196" s="37"/>
    </row>
    <row r="197" spans="1:6">
      <c r="A197" s="34">
        <v>44682</v>
      </c>
      <c r="B197" s="35">
        <v>9</v>
      </c>
      <c r="C197" s="44"/>
      <c r="D197" s="36"/>
      <c r="E197" s="37"/>
    </row>
    <row r="198" spans="1:6">
      <c r="A198" s="34">
        <v>44713</v>
      </c>
      <c r="B198" s="35">
        <v>8</v>
      </c>
      <c r="C198" s="44"/>
      <c r="D198" s="36"/>
      <c r="E198" s="37"/>
    </row>
    <row r="199" spans="1:6">
      <c r="A199" s="34">
        <v>44743</v>
      </c>
      <c r="B199" s="35">
        <v>7</v>
      </c>
      <c r="C199" s="44"/>
      <c r="D199" s="36"/>
      <c r="E199" s="37"/>
    </row>
    <row r="200" spans="1:6">
      <c r="A200" s="34">
        <v>44774</v>
      </c>
      <c r="B200" s="35">
        <v>6</v>
      </c>
      <c r="C200" s="44"/>
      <c r="D200" s="36"/>
      <c r="E200" s="44"/>
    </row>
    <row r="201" spans="1:6">
      <c r="A201" s="34">
        <v>44805</v>
      </c>
      <c r="B201" s="35">
        <v>5</v>
      </c>
      <c r="C201" s="44"/>
      <c r="D201" s="36"/>
      <c r="E201" s="44"/>
    </row>
    <row r="202" spans="1:6">
      <c r="A202" s="34">
        <v>44835</v>
      </c>
      <c r="B202" s="35">
        <v>4</v>
      </c>
      <c r="C202" s="44"/>
      <c r="D202" s="36"/>
      <c r="E202" s="44"/>
    </row>
    <row r="203" spans="1:6">
      <c r="A203" s="34">
        <v>44866</v>
      </c>
      <c r="B203" s="35">
        <v>3</v>
      </c>
      <c r="C203" s="44"/>
      <c r="D203" s="36"/>
      <c r="E203" s="44"/>
    </row>
    <row r="204" spans="1:6">
      <c r="A204" s="34">
        <v>44896</v>
      </c>
      <c r="B204" s="35">
        <v>2</v>
      </c>
      <c r="C204" s="44"/>
      <c r="D204" s="36"/>
      <c r="E204" s="44"/>
    </row>
    <row r="205" spans="1:6">
      <c r="A205" s="34">
        <v>44927</v>
      </c>
      <c r="B205" s="35">
        <v>1</v>
      </c>
      <c r="C205" s="44"/>
      <c r="D205" s="36"/>
      <c r="E205" s="44"/>
    </row>
    <row r="206" spans="1:6">
      <c r="A206" s="34">
        <v>44958</v>
      </c>
      <c r="B206" s="35">
        <v>0</v>
      </c>
      <c r="C206" s="45">
        <f>'[12]CA Metro Areas'!F77</f>
        <v>329.0105362671855</v>
      </c>
      <c r="D206" s="46">
        <v>1</v>
      </c>
      <c r="E206" s="47"/>
    </row>
    <row r="208" spans="1:6">
      <c r="A208" s="48" t="s">
        <v>111</v>
      </c>
      <c r="B208" s="49" t="s">
        <v>112</v>
      </c>
      <c r="F208" s="51" t="s">
        <v>113</v>
      </c>
    </row>
  </sheetData>
  <hyperlinks>
    <hyperlink ref="B208" r:id="rId1" xr:uid="{B1B2F321-A676-4887-96F7-98E28A14A14B}"/>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4FE8C-E409-4005-9678-65A6562362AD}">
  <dimension ref="A1:AA15"/>
  <sheetViews>
    <sheetView zoomScale="84" zoomScaleNormal="84" workbookViewId="0"/>
  </sheetViews>
  <sheetFormatPr defaultColWidth="0" defaultRowHeight="19.2" zeroHeight="1"/>
  <cols>
    <col min="1" max="1" width="16.33203125" style="109" customWidth="1"/>
    <col min="2" max="2" width="14.6640625" style="109" customWidth="1"/>
    <col min="3" max="3" width="66.5546875" style="109" bestFit="1" customWidth="1"/>
    <col min="4" max="4" width="13" style="109" customWidth="1"/>
    <col min="5" max="5" width="15.44140625" style="109" customWidth="1"/>
    <col min="6" max="6" width="12.33203125" style="109" bestFit="1" customWidth="1"/>
    <col min="7" max="11" width="11.6640625" style="109" customWidth="1"/>
    <col min="12" max="12" width="22.33203125" style="109" customWidth="1"/>
    <col min="13" max="13" width="22.6640625" style="109" customWidth="1"/>
    <col min="14" max="14" width="19.5546875" style="109" customWidth="1"/>
    <col min="15" max="15" width="21" style="109" bestFit="1" customWidth="1"/>
    <col min="16" max="16" width="17.33203125" style="109" bestFit="1" customWidth="1"/>
    <col min="17" max="17" width="16.33203125" style="109" customWidth="1"/>
    <col min="18" max="18" width="18.33203125" style="109" customWidth="1"/>
    <col min="19" max="19" width="16.6640625" style="109" customWidth="1"/>
    <col min="20" max="20" width="17.5546875" style="109" customWidth="1"/>
    <col min="21" max="21" width="26.6640625" style="109" customWidth="1"/>
    <col min="22" max="22" width="21.33203125" style="109" customWidth="1"/>
    <col min="23" max="23" width="29.5546875" style="109" bestFit="1" customWidth="1"/>
    <col min="24" max="24" width="29.5546875" style="109" customWidth="1"/>
    <col min="25" max="26" width="24.33203125" style="109" customWidth="1"/>
    <col min="27" max="27" width="22.6640625" style="109" hidden="1" customWidth="1"/>
    <col min="28" max="16384" width="8.6640625" style="109" hidden="1"/>
  </cols>
  <sheetData>
    <row r="1" spans="1:26">
      <c r="A1" s="93" t="s">
        <v>0</v>
      </c>
      <c r="B1" s="186"/>
      <c r="C1" s="186"/>
      <c r="D1" s="186"/>
      <c r="E1" s="186"/>
      <c r="F1" s="186"/>
      <c r="G1" s="186"/>
      <c r="H1" s="186"/>
      <c r="I1" s="186"/>
      <c r="J1" s="186"/>
      <c r="K1" s="186"/>
      <c r="L1" s="186"/>
      <c r="M1" s="186"/>
      <c r="N1" s="186"/>
      <c r="O1" s="186"/>
      <c r="P1" s="186"/>
      <c r="Q1" s="186"/>
      <c r="R1" s="186"/>
      <c r="S1" s="186"/>
      <c r="T1" s="186"/>
      <c r="U1" s="186"/>
      <c r="V1" s="186"/>
      <c r="W1" s="186"/>
      <c r="X1" s="199"/>
      <c r="Y1" s="186"/>
      <c r="Z1" s="186"/>
    </row>
    <row r="2" spans="1:26" ht="38.4">
      <c r="A2" s="190" t="s">
        <v>114</v>
      </c>
      <c r="B2" s="196"/>
      <c r="C2" s="196"/>
      <c r="D2" s="186"/>
      <c r="E2" s="186"/>
      <c r="F2" s="186"/>
      <c r="G2" s="186"/>
      <c r="H2" s="186"/>
      <c r="I2" s="186"/>
      <c r="J2" s="186"/>
      <c r="K2" s="186"/>
      <c r="L2" s="186"/>
      <c r="M2" s="186"/>
      <c r="N2" s="186"/>
      <c r="O2" s="186"/>
      <c r="P2" s="186"/>
      <c r="Q2" s="186"/>
      <c r="R2" s="186"/>
      <c r="S2" s="186"/>
      <c r="T2" s="186"/>
      <c r="U2" s="186"/>
      <c r="V2" s="186"/>
      <c r="W2" s="91" t="s">
        <v>115</v>
      </c>
      <c r="X2" s="91" t="s">
        <v>116</v>
      </c>
      <c r="Y2" s="186"/>
      <c r="Z2" s="186"/>
    </row>
    <row r="3" spans="1:26">
      <c r="A3" s="189" t="s">
        <v>84</v>
      </c>
      <c r="B3" s="197"/>
      <c r="C3" s="197"/>
      <c r="D3" s="186"/>
      <c r="E3" s="186"/>
      <c r="F3" s="186"/>
      <c r="G3" s="186"/>
      <c r="H3" s="186"/>
      <c r="I3" s="186"/>
      <c r="J3" s="186"/>
      <c r="K3" s="186"/>
      <c r="L3" s="186"/>
      <c r="M3" s="186"/>
      <c r="N3" s="186"/>
      <c r="O3" s="186"/>
      <c r="P3" s="186"/>
      <c r="Q3" s="186"/>
      <c r="R3" s="186"/>
      <c r="S3" s="186"/>
      <c r="T3" s="186"/>
      <c r="U3" s="186"/>
      <c r="V3" s="186"/>
      <c r="W3" s="117">
        <v>1417.7633043897185</v>
      </c>
      <c r="X3" s="118">
        <v>1544.0490470329883</v>
      </c>
      <c r="Y3" s="186"/>
      <c r="Z3" s="186"/>
    </row>
    <row r="4" spans="1:26">
      <c r="A4" s="171"/>
      <c r="B4" s="171"/>
      <c r="C4" s="171"/>
      <c r="D4" s="171"/>
      <c r="E4" s="171"/>
      <c r="F4" s="171"/>
      <c r="G4" s="171"/>
      <c r="H4" s="171"/>
      <c r="I4" s="171"/>
      <c r="J4" s="171"/>
      <c r="K4" s="171"/>
      <c r="L4" s="171"/>
      <c r="M4" s="191" t="s">
        <v>117</v>
      </c>
      <c r="N4" s="192"/>
      <c r="O4" s="192"/>
      <c r="P4" s="193" t="s">
        <v>118</v>
      </c>
      <c r="Q4" s="193"/>
      <c r="R4" s="193"/>
      <c r="S4" s="194" t="s">
        <v>119</v>
      </c>
      <c r="T4" s="191" t="s">
        <v>120</v>
      </c>
      <c r="U4" s="195"/>
      <c r="V4" s="186"/>
      <c r="W4" s="186"/>
      <c r="X4" s="198"/>
      <c r="Y4" s="186"/>
      <c r="Z4" s="186"/>
    </row>
    <row r="5" spans="1:26" ht="76.8">
      <c r="A5" s="90" t="s">
        <v>121</v>
      </c>
      <c r="B5" s="90" t="s">
        <v>122</v>
      </c>
      <c r="C5" s="90" t="s">
        <v>22</v>
      </c>
      <c r="D5" s="110" t="s">
        <v>24</v>
      </c>
      <c r="E5" s="110" t="s">
        <v>26</v>
      </c>
      <c r="F5" s="110" t="s">
        <v>28</v>
      </c>
      <c r="G5" s="110" t="s">
        <v>123</v>
      </c>
      <c r="H5" s="110" t="s">
        <v>124</v>
      </c>
      <c r="I5" s="110" t="s">
        <v>125</v>
      </c>
      <c r="J5" s="110" t="s">
        <v>126</v>
      </c>
      <c r="K5" s="110" t="s">
        <v>127</v>
      </c>
      <c r="L5" s="110" t="s">
        <v>128</v>
      </c>
      <c r="M5" s="110" t="s">
        <v>129</v>
      </c>
      <c r="N5" s="110" t="s">
        <v>130</v>
      </c>
      <c r="O5" s="110" t="s">
        <v>131</v>
      </c>
      <c r="P5" s="119" t="s">
        <v>118</v>
      </c>
      <c r="Q5" s="119" t="s">
        <v>132</v>
      </c>
      <c r="R5" s="119" t="s">
        <v>133</v>
      </c>
      <c r="S5" s="110" t="s">
        <v>134</v>
      </c>
      <c r="T5" s="110" t="s">
        <v>120</v>
      </c>
      <c r="U5" s="110" t="s">
        <v>135</v>
      </c>
      <c r="V5" s="120" t="s">
        <v>136</v>
      </c>
      <c r="W5" s="110" t="s">
        <v>137</v>
      </c>
      <c r="X5" s="110" t="s">
        <v>70</v>
      </c>
      <c r="Y5" s="121" t="s">
        <v>138</v>
      </c>
      <c r="Z5" s="121" t="s">
        <v>139</v>
      </c>
    </row>
    <row r="6" spans="1:26" ht="38.4">
      <c r="A6" s="90" t="s">
        <v>17</v>
      </c>
      <c r="B6" s="90" t="s">
        <v>19</v>
      </c>
      <c r="C6" s="90" t="s">
        <v>21</v>
      </c>
      <c r="D6" s="110" t="s">
        <v>23</v>
      </c>
      <c r="E6" s="110" t="s">
        <v>25</v>
      </c>
      <c r="F6" s="110" t="s">
        <v>27</v>
      </c>
      <c r="G6" s="110" t="s">
        <v>29</v>
      </c>
      <c r="H6" s="110" t="s">
        <v>31</v>
      </c>
      <c r="I6" s="119" t="s">
        <v>33</v>
      </c>
      <c r="J6" s="119" t="s">
        <v>35</v>
      </c>
      <c r="K6" s="119" t="s">
        <v>37</v>
      </c>
      <c r="L6" s="110" t="s">
        <v>140</v>
      </c>
      <c r="M6" s="110" t="s">
        <v>42</v>
      </c>
      <c r="N6" s="110" t="s">
        <v>44</v>
      </c>
      <c r="O6" s="110" t="s">
        <v>141</v>
      </c>
      <c r="P6" s="119" t="s">
        <v>48</v>
      </c>
      <c r="Q6" s="119" t="s">
        <v>50</v>
      </c>
      <c r="R6" s="119" t="s">
        <v>142</v>
      </c>
      <c r="S6" s="110" t="s">
        <v>55</v>
      </c>
      <c r="T6" s="110" t="s">
        <v>58</v>
      </c>
      <c r="U6" s="110" t="s">
        <v>143</v>
      </c>
      <c r="V6" s="120" t="s">
        <v>144</v>
      </c>
      <c r="W6" s="110" t="s">
        <v>145</v>
      </c>
      <c r="X6" s="110" t="s">
        <v>69</v>
      </c>
      <c r="Y6" s="121" t="s">
        <v>146</v>
      </c>
      <c r="Z6" s="121" t="s">
        <v>147</v>
      </c>
    </row>
    <row r="7" spans="1:26">
      <c r="A7" s="106">
        <v>206361292</v>
      </c>
      <c r="B7" s="106">
        <v>1851395685</v>
      </c>
      <c r="C7" s="106" t="s">
        <v>148</v>
      </c>
      <c r="D7" s="122">
        <v>45292</v>
      </c>
      <c r="E7" s="122">
        <v>45657</v>
      </c>
      <c r="F7" s="123">
        <v>2024</v>
      </c>
      <c r="G7" s="122">
        <v>46569</v>
      </c>
      <c r="H7" s="123">
        <v>36</v>
      </c>
      <c r="I7" s="107">
        <v>6410</v>
      </c>
      <c r="J7" s="107">
        <v>1755</v>
      </c>
      <c r="K7" s="107">
        <v>4595</v>
      </c>
      <c r="L7" s="124">
        <v>8131953</v>
      </c>
      <c r="M7" s="124">
        <v>7358763</v>
      </c>
      <c r="N7" s="125">
        <v>1.1011660344527212</v>
      </c>
      <c r="O7" s="124">
        <v>8103219.8711874103</v>
      </c>
      <c r="P7" s="113">
        <v>723496</v>
      </c>
      <c r="Q7" s="126">
        <v>1.0977052592411716</v>
      </c>
      <c r="R7" s="113">
        <v>794185.36423995066</v>
      </c>
      <c r="S7" s="113">
        <v>49694</v>
      </c>
      <c r="T7" s="113">
        <v>0</v>
      </c>
      <c r="U7" s="113">
        <v>0</v>
      </c>
      <c r="V7" s="113">
        <v>8947099.235427361</v>
      </c>
      <c r="W7" s="113">
        <v>1395.8033128591826</v>
      </c>
      <c r="X7" s="127">
        <v>126.28574264326964</v>
      </c>
      <c r="Y7" s="127">
        <v>1395.8033128591826</v>
      </c>
      <c r="Z7" s="113">
        <v>1522.0890555024523</v>
      </c>
    </row>
    <row r="8" spans="1:26">
      <c r="A8" s="128">
        <v>206431124</v>
      </c>
      <c r="B8" s="128">
        <v>1033219019</v>
      </c>
      <c r="C8" s="128" t="s">
        <v>149</v>
      </c>
      <c r="D8" s="122">
        <v>45292</v>
      </c>
      <c r="E8" s="122">
        <v>45657</v>
      </c>
      <c r="F8" s="123">
        <v>2024</v>
      </c>
      <c r="G8" s="122">
        <v>46569</v>
      </c>
      <c r="H8" s="123">
        <v>36</v>
      </c>
      <c r="I8" s="108">
        <v>10340</v>
      </c>
      <c r="J8" s="107">
        <v>5031</v>
      </c>
      <c r="K8" s="107">
        <v>5309</v>
      </c>
      <c r="L8" s="124">
        <v>12065942</v>
      </c>
      <c r="M8" s="124">
        <v>9619889</v>
      </c>
      <c r="N8" s="125">
        <v>1.1011660344527212</v>
      </c>
      <c r="O8" s="124">
        <v>10593095.022005353</v>
      </c>
      <c r="P8" s="113">
        <v>2096639</v>
      </c>
      <c r="Q8" s="126">
        <v>1.0977052592411716</v>
      </c>
      <c r="R8" s="113">
        <v>2301491.6570301508</v>
      </c>
      <c r="S8" s="113">
        <v>349414</v>
      </c>
      <c r="T8" s="113">
        <v>0</v>
      </c>
      <c r="U8" s="113">
        <v>0</v>
      </c>
      <c r="V8" s="113">
        <v>13244000.679035503</v>
      </c>
      <c r="W8" s="113">
        <v>1280.8511295005324</v>
      </c>
      <c r="X8" s="127">
        <v>126.28574264326964</v>
      </c>
      <c r="Y8" s="127">
        <v>1280.8511295005324</v>
      </c>
      <c r="Z8" s="113">
        <v>1407.1368721438021</v>
      </c>
    </row>
    <row r="9" spans="1:26">
      <c r="A9" s="128">
        <v>206196609</v>
      </c>
      <c r="B9" s="128">
        <v>1285049619</v>
      </c>
      <c r="C9" s="106" t="s">
        <v>150</v>
      </c>
      <c r="D9" s="122">
        <v>45292</v>
      </c>
      <c r="E9" s="122">
        <v>45657</v>
      </c>
      <c r="F9" s="123">
        <v>2024</v>
      </c>
      <c r="G9" s="122">
        <v>46569</v>
      </c>
      <c r="H9" s="123">
        <v>36</v>
      </c>
      <c r="I9" s="107">
        <v>14477</v>
      </c>
      <c r="J9" s="107">
        <v>3165</v>
      </c>
      <c r="K9" s="107">
        <v>11256</v>
      </c>
      <c r="L9" s="124">
        <v>18978808</v>
      </c>
      <c r="M9" s="124">
        <v>13059257</v>
      </c>
      <c r="N9" s="125">
        <v>1.1011660344527212</v>
      </c>
      <c r="O9" s="124">
        <v>14380410.243588941</v>
      </c>
      <c r="P9" s="113">
        <v>5467471</v>
      </c>
      <c r="Q9" s="126">
        <v>1.0977052592411716</v>
      </c>
      <c r="R9" s="113">
        <v>6001671.6714485874</v>
      </c>
      <c r="S9" s="113">
        <v>306876</v>
      </c>
      <c r="T9" s="113">
        <v>145204</v>
      </c>
      <c r="U9" s="113">
        <v>153916.24</v>
      </c>
      <c r="V9" s="113">
        <v>20842874.155037526</v>
      </c>
      <c r="W9" s="113">
        <v>1439.7232959202547</v>
      </c>
      <c r="X9" s="127">
        <v>126.28574264326964</v>
      </c>
      <c r="Y9" s="127">
        <v>1439.7232959202547</v>
      </c>
      <c r="Z9" s="113">
        <v>1566.0090385635244</v>
      </c>
    </row>
    <row r="10" spans="1:26">
      <c r="A10" s="128">
        <v>206190021</v>
      </c>
      <c r="B10" s="128">
        <v>1477645927</v>
      </c>
      <c r="C10" s="106" t="s">
        <v>151</v>
      </c>
      <c r="D10" s="129">
        <v>45108</v>
      </c>
      <c r="E10" s="129">
        <v>45473</v>
      </c>
      <c r="F10" s="123">
        <v>2024</v>
      </c>
      <c r="G10" s="122">
        <v>46569</v>
      </c>
      <c r="H10" s="123">
        <v>42</v>
      </c>
      <c r="I10" s="107">
        <v>13554</v>
      </c>
      <c r="J10" s="107">
        <v>4301</v>
      </c>
      <c r="K10" s="107">
        <v>0</v>
      </c>
      <c r="L10" s="124">
        <v>17587557</v>
      </c>
      <c r="M10" s="124">
        <v>12847510</v>
      </c>
      <c r="N10" s="125">
        <v>1.1440216899466682</v>
      </c>
      <c r="O10" s="124">
        <v>14697830.101806719</v>
      </c>
      <c r="P10" s="113">
        <v>3927412</v>
      </c>
      <c r="Q10" s="126">
        <v>1.1255123566230012</v>
      </c>
      <c r="R10" s="113">
        <v>4420350.7355494546</v>
      </c>
      <c r="S10" s="113">
        <v>777646</v>
      </c>
      <c r="T10" s="113">
        <v>34989</v>
      </c>
      <c r="U10" s="113">
        <v>37438.230000000003</v>
      </c>
      <c r="V10" s="113">
        <v>19933265.067356173</v>
      </c>
      <c r="W10" s="113">
        <v>1470.6555310134406</v>
      </c>
      <c r="X10" s="127">
        <v>126.28574264326964</v>
      </c>
      <c r="Y10" s="127">
        <v>1470.6555310134406</v>
      </c>
      <c r="Z10" s="113">
        <v>1596.9412736567103</v>
      </c>
    </row>
    <row r="11" spans="1:26" s="131" customFormat="1" hidden="1">
      <c r="A11" s="130"/>
      <c r="B11" s="130"/>
      <c r="D11" s="132"/>
      <c r="E11" s="132"/>
      <c r="F11" s="132"/>
      <c r="G11" s="132"/>
      <c r="H11" s="132"/>
      <c r="I11" s="133"/>
      <c r="J11" s="133"/>
      <c r="K11" s="133"/>
      <c r="L11" s="133"/>
      <c r="M11" s="133"/>
      <c r="N11" s="134"/>
      <c r="O11" s="133"/>
      <c r="P11" s="133"/>
      <c r="Q11" s="135"/>
      <c r="R11" s="133"/>
      <c r="S11" s="133"/>
      <c r="T11" s="133"/>
      <c r="U11" s="133"/>
      <c r="V11" s="133"/>
      <c r="W11" s="135"/>
      <c r="X11" s="135"/>
      <c r="Y11" s="135"/>
      <c r="Z11" s="135"/>
    </row>
    <row r="12" spans="1:26" hidden="1">
      <c r="J12" s="136"/>
      <c r="K12" s="136"/>
      <c r="L12" s="137"/>
      <c r="M12" s="138"/>
    </row>
    <row r="13" spans="1:26" hidden="1">
      <c r="L13" s="137"/>
      <c r="M13" s="138"/>
    </row>
    <row r="14" spans="1:26" hidden="1">
      <c r="L14" s="137"/>
      <c r="M14" s="138"/>
    </row>
    <row r="15" spans="1:26" hidden="1">
      <c r="L15" s="139"/>
      <c r="M15" s="138"/>
    </row>
  </sheetData>
  <sheetProtection sheet="1" objects="1" scenarios="1" selectLockedCells="1"/>
  <mergeCells count="3">
    <mergeCell ref="P4:R4"/>
    <mergeCell ref="T4:U4"/>
    <mergeCell ref="M4:O4"/>
  </mergeCells>
  <pageMargins left="0.7" right="0.7" top="0.75" bottom="0.75" header="0.3" footer="0.3"/>
  <pageSetup orientation="portrait" r:id="rId1"/>
  <headerFooter>
    <oddHeader>&amp;C&amp;"-,Bold"&amp;KFF0000DRAFT</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11474-4789-4DD4-999F-3BB5E16D2C46}">
  <dimension ref="A1:U12"/>
  <sheetViews>
    <sheetView zoomScale="82" zoomScaleNormal="82" workbookViewId="0"/>
  </sheetViews>
  <sheetFormatPr defaultColWidth="0" defaultRowHeight="19.2" zeroHeight="1"/>
  <cols>
    <col min="1" max="1" width="52" style="109" customWidth="1"/>
    <col min="2" max="7" width="17.6640625" style="109" customWidth="1"/>
    <col min="8" max="8" width="18.6640625" style="109" bestFit="1" customWidth="1"/>
    <col min="9" max="13" width="17.6640625" style="109" customWidth="1"/>
    <col min="14" max="14" width="27.33203125" style="109" bestFit="1" customWidth="1"/>
    <col min="15" max="19" width="17.6640625" style="109" customWidth="1"/>
    <col min="20" max="20" width="18.33203125" style="109" bestFit="1" customWidth="1"/>
    <col min="21" max="21" width="17.6640625" style="109" hidden="1" customWidth="1"/>
    <col min="22" max="16384" width="17.6640625" style="109" hidden="1"/>
  </cols>
  <sheetData>
    <row r="1" spans="1:21">
      <c r="A1" s="93" t="s">
        <v>0</v>
      </c>
      <c r="B1" s="186"/>
      <c r="C1" s="186"/>
      <c r="D1" s="186"/>
      <c r="E1" s="186"/>
      <c r="F1" s="186"/>
      <c r="G1" s="186"/>
      <c r="H1" s="186"/>
      <c r="I1" s="186"/>
      <c r="J1" s="186"/>
      <c r="K1" s="186"/>
      <c r="L1" s="186"/>
      <c r="M1" s="186"/>
      <c r="N1" s="186"/>
      <c r="O1" s="186"/>
      <c r="P1" s="186"/>
      <c r="Q1" s="186"/>
      <c r="R1" s="186"/>
      <c r="S1" s="186"/>
      <c r="T1" s="186"/>
    </row>
    <row r="2" spans="1:21">
      <c r="A2" s="189" t="s">
        <v>114</v>
      </c>
      <c r="B2" s="197"/>
      <c r="C2" s="197"/>
      <c r="D2" s="201"/>
      <c r="E2" s="186"/>
      <c r="F2" s="186"/>
      <c r="G2" s="186"/>
      <c r="H2" s="186"/>
      <c r="I2" s="186"/>
      <c r="J2" s="186"/>
      <c r="K2" s="186"/>
      <c r="L2" s="186"/>
      <c r="M2" s="186"/>
      <c r="N2" s="186"/>
      <c r="O2" s="186"/>
      <c r="P2" s="186"/>
      <c r="Q2" s="186"/>
      <c r="R2" s="186"/>
      <c r="S2" s="186"/>
      <c r="T2" s="186"/>
    </row>
    <row r="3" spans="1:21">
      <c r="A3" s="189" t="s">
        <v>152</v>
      </c>
      <c r="B3" s="197"/>
      <c r="C3" s="197"/>
      <c r="D3" s="201"/>
      <c r="E3" s="186"/>
      <c r="F3" s="186"/>
      <c r="G3" s="186"/>
      <c r="H3" s="186"/>
      <c r="I3" s="186"/>
      <c r="J3" s="186"/>
      <c r="K3" s="186"/>
      <c r="L3" s="186"/>
      <c r="M3" s="186"/>
      <c r="N3" s="186"/>
      <c r="O3" s="186"/>
      <c r="P3" s="186"/>
      <c r="Q3" s="186"/>
      <c r="R3" s="186"/>
      <c r="S3" s="186"/>
      <c r="T3" s="186"/>
    </row>
    <row r="4" spans="1:21" ht="24.6" customHeight="1">
      <c r="A4" s="189" t="s">
        <v>79</v>
      </c>
      <c r="B4" s="186"/>
      <c r="C4" s="186"/>
      <c r="D4" s="186"/>
      <c r="E4" s="186"/>
      <c r="F4" s="186"/>
      <c r="G4" s="186"/>
      <c r="H4" s="186"/>
      <c r="I4" s="186"/>
      <c r="J4" s="186"/>
      <c r="K4" s="186"/>
      <c r="L4" s="186"/>
      <c r="M4" s="186"/>
      <c r="N4" s="186"/>
      <c r="O4" s="186"/>
      <c r="P4" s="186"/>
      <c r="Q4" s="186"/>
      <c r="R4" s="186"/>
      <c r="S4" s="186"/>
      <c r="T4" s="186"/>
    </row>
    <row r="5" spans="1:21" ht="16.5" customHeight="1">
      <c r="A5" s="200"/>
      <c r="B5" s="142" t="s">
        <v>117</v>
      </c>
      <c r="C5" s="143"/>
      <c r="D5" s="143"/>
      <c r="E5" s="143"/>
      <c r="F5" s="143"/>
      <c r="G5" s="143"/>
      <c r="H5" s="144"/>
      <c r="I5" s="145" t="s">
        <v>153</v>
      </c>
      <c r="J5" s="146"/>
      <c r="K5" s="146"/>
      <c r="L5" s="146"/>
      <c r="M5" s="147"/>
      <c r="N5" s="141" t="s">
        <v>154</v>
      </c>
      <c r="O5" s="142" t="s">
        <v>70</v>
      </c>
      <c r="P5" s="143"/>
      <c r="Q5" s="143"/>
      <c r="R5" s="143"/>
      <c r="S5" s="144"/>
      <c r="T5" s="171"/>
      <c r="U5" s="155"/>
    </row>
    <row r="6" spans="1:21" s="102" customFormat="1" ht="88.2" customHeight="1">
      <c r="A6" s="119" t="s">
        <v>155</v>
      </c>
      <c r="B6" s="110" t="s">
        <v>156</v>
      </c>
      <c r="C6" s="110" t="s">
        <v>157</v>
      </c>
      <c r="D6" s="110" t="s">
        <v>158</v>
      </c>
      <c r="E6" s="110" t="s">
        <v>124</v>
      </c>
      <c r="F6" s="110" t="s">
        <v>159</v>
      </c>
      <c r="G6" s="110" t="s">
        <v>131</v>
      </c>
      <c r="H6" s="110" t="s">
        <v>160</v>
      </c>
      <c r="I6" s="110" t="s">
        <v>161</v>
      </c>
      <c r="J6" s="110" t="s">
        <v>124</v>
      </c>
      <c r="K6" s="110" t="s">
        <v>162</v>
      </c>
      <c r="L6" s="110" t="s">
        <v>163</v>
      </c>
      <c r="M6" s="110" t="s">
        <v>164</v>
      </c>
      <c r="N6" s="110" t="s">
        <v>165</v>
      </c>
      <c r="O6" s="110" t="s">
        <v>166</v>
      </c>
      <c r="P6" s="110" t="s">
        <v>167</v>
      </c>
      <c r="Q6" s="110" t="s">
        <v>168</v>
      </c>
      <c r="R6" s="110" t="s">
        <v>169</v>
      </c>
      <c r="S6" s="110" t="s">
        <v>170</v>
      </c>
      <c r="T6" s="110" t="s">
        <v>171</v>
      </c>
    </row>
    <row r="7" spans="1:21" ht="16.5" customHeight="1">
      <c r="A7" s="111" t="s">
        <v>19</v>
      </c>
      <c r="B7" s="111" t="s">
        <v>21</v>
      </c>
      <c r="C7" s="111" t="s">
        <v>23</v>
      </c>
      <c r="D7" s="111" t="s">
        <v>25</v>
      </c>
      <c r="E7" s="111" t="s">
        <v>27</v>
      </c>
      <c r="F7" s="111" t="s">
        <v>29</v>
      </c>
      <c r="G7" s="111" t="s">
        <v>172</v>
      </c>
      <c r="H7" s="111" t="s">
        <v>33</v>
      </c>
      <c r="I7" s="111" t="s">
        <v>35</v>
      </c>
      <c r="J7" s="111" t="s">
        <v>37</v>
      </c>
      <c r="K7" s="111" t="s">
        <v>39</v>
      </c>
      <c r="L7" s="111" t="s">
        <v>173</v>
      </c>
      <c r="M7" s="111" t="s">
        <v>44</v>
      </c>
      <c r="N7" s="111" t="s">
        <v>46</v>
      </c>
      <c r="O7" s="111" t="s">
        <v>174</v>
      </c>
      <c r="P7" s="111" t="s">
        <v>50</v>
      </c>
      <c r="Q7" s="111" t="s">
        <v>175</v>
      </c>
      <c r="R7" s="111" t="s">
        <v>176</v>
      </c>
      <c r="S7" s="111" t="s">
        <v>177</v>
      </c>
      <c r="T7" s="111" t="s">
        <v>178</v>
      </c>
    </row>
    <row r="8" spans="1:21" ht="16.5" customHeight="1">
      <c r="A8" s="112">
        <v>950.72527976076719</v>
      </c>
      <c r="B8" s="113">
        <v>8.3374170221640806</v>
      </c>
      <c r="C8" s="113">
        <v>3.7326956310964183</v>
      </c>
      <c r="D8" s="113">
        <v>23.565964440198471</v>
      </c>
      <c r="E8" s="106">
        <v>12</v>
      </c>
      <c r="F8" s="114">
        <v>1.0181993696014175</v>
      </c>
      <c r="G8" s="112">
        <v>1004.3125117481719</v>
      </c>
      <c r="H8" s="113">
        <v>305.93941769469012</v>
      </c>
      <c r="I8" s="113">
        <v>1.6797701299234853</v>
      </c>
      <c r="J8" s="106">
        <v>12</v>
      </c>
      <c r="K8" s="114">
        <v>1.0506714597937972</v>
      </c>
      <c r="L8" s="112">
        <v>323.20670113226907</v>
      </c>
      <c r="M8" s="113">
        <v>53.44</v>
      </c>
      <c r="N8" s="113">
        <v>56.788012984918652</v>
      </c>
      <c r="O8" s="113">
        <v>57.821519022161283</v>
      </c>
      <c r="P8" s="113">
        <v>65.162352115803188</v>
      </c>
      <c r="Q8" s="113">
        <v>68.46422362110836</v>
      </c>
      <c r="R8" s="113">
        <v>126.28574264326964</v>
      </c>
      <c r="S8" s="112">
        <v>1380.9592128804411</v>
      </c>
      <c r="T8" s="112">
        <v>1507.2449555237108</v>
      </c>
    </row>
    <row r="9" spans="1:21" ht="16.5" customHeight="1">
      <c r="A9" s="186"/>
      <c r="B9" s="186"/>
      <c r="C9" s="186"/>
      <c r="D9" s="186"/>
      <c r="E9" s="186"/>
      <c r="F9" s="186"/>
      <c r="G9" s="186"/>
      <c r="H9" s="186"/>
      <c r="I9" s="186"/>
      <c r="J9" s="186"/>
      <c r="K9" s="186"/>
      <c r="L9" s="186"/>
      <c r="M9" s="186"/>
      <c r="N9" s="186"/>
      <c r="O9" s="186"/>
      <c r="P9" s="186"/>
      <c r="Q9" s="186"/>
      <c r="R9" s="186"/>
      <c r="S9" s="186"/>
      <c r="T9" s="186"/>
    </row>
    <row r="10" spans="1:21" ht="38.4">
      <c r="A10" s="115" t="s">
        <v>100</v>
      </c>
      <c r="B10" s="110" t="s">
        <v>101</v>
      </c>
      <c r="C10" s="110" t="s">
        <v>179</v>
      </c>
      <c r="D10" s="110" t="s">
        <v>102</v>
      </c>
      <c r="E10" s="186"/>
      <c r="F10" s="186"/>
      <c r="G10" s="186"/>
      <c r="H10" s="186"/>
      <c r="I10" s="186"/>
      <c r="J10" s="186"/>
      <c r="K10" s="186"/>
      <c r="L10" s="186"/>
      <c r="M10" s="186"/>
      <c r="N10" s="186"/>
      <c r="O10" s="186"/>
      <c r="P10" s="186"/>
      <c r="Q10" s="186"/>
      <c r="R10" s="186"/>
      <c r="S10" s="186"/>
      <c r="T10" s="186"/>
    </row>
    <row r="11" spans="1:21">
      <c r="A11" s="116" t="s">
        <v>103</v>
      </c>
      <c r="B11" s="113">
        <v>98.419256614318257</v>
      </c>
      <c r="C11" s="114">
        <v>1.0181993696014175</v>
      </c>
      <c r="D11" s="113">
        <v>100.21042504133899</v>
      </c>
      <c r="E11" s="186"/>
      <c r="F11" s="186"/>
      <c r="G11" s="186"/>
      <c r="H11" s="186"/>
      <c r="I11" s="186"/>
      <c r="J11" s="186"/>
      <c r="K11" s="186"/>
      <c r="L11" s="186"/>
      <c r="M11" s="186"/>
      <c r="N11" s="186"/>
      <c r="O11" s="186"/>
      <c r="P11" s="186"/>
      <c r="Q11" s="186"/>
      <c r="R11" s="186"/>
      <c r="S11" s="186"/>
      <c r="T11" s="186"/>
    </row>
    <row r="12" spans="1:21">
      <c r="A12" s="116" t="s">
        <v>105</v>
      </c>
      <c r="B12" s="113">
        <v>91.760584092258838</v>
      </c>
      <c r="C12" s="114">
        <v>1.0181993696014175</v>
      </c>
      <c r="D12" s="113">
        <v>93.430568876995807</v>
      </c>
      <c r="E12" s="186"/>
      <c r="F12" s="186"/>
      <c r="G12" s="186"/>
      <c r="H12" s="186"/>
      <c r="I12" s="186"/>
      <c r="J12" s="186"/>
      <c r="K12" s="186"/>
      <c r="L12" s="186"/>
      <c r="M12" s="186"/>
      <c r="N12" s="186"/>
      <c r="O12" s="186"/>
      <c r="P12" s="186"/>
      <c r="Q12" s="186"/>
      <c r="R12" s="186"/>
      <c r="S12" s="186"/>
      <c r="T12" s="186"/>
    </row>
  </sheetData>
  <sheetProtection sheet="1" objects="1" scenarios="1" selectLockedCells="1"/>
  <mergeCells count="3">
    <mergeCell ref="B5:H5"/>
    <mergeCell ref="I5:M5"/>
    <mergeCell ref="O5:S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CDDED-17FB-49F0-86F9-3374F477BCDD}">
  <sheetPr>
    <tabColor rgb="FF0000FF"/>
  </sheetPr>
  <dimension ref="A1:I127"/>
  <sheetViews>
    <sheetView zoomScaleNormal="100" workbookViewId="0">
      <pane xSplit="1" ySplit="6" topLeftCell="C34" activePane="bottomRight" state="frozen"/>
      <selection pane="topRight" activeCell="B1" sqref="B1"/>
      <selection pane="bottomLeft" activeCell="A7" sqref="A7"/>
      <selection pane="bottomRight" activeCell="G22" sqref="G22"/>
    </sheetView>
  </sheetViews>
  <sheetFormatPr defaultColWidth="9.33203125" defaultRowHeight="13.2"/>
  <cols>
    <col min="1" max="1" width="11" style="53" customWidth="1"/>
    <col min="2" max="2" width="15.44140625" style="54" customWidth="1"/>
    <col min="3" max="3" width="14.5546875" style="54" customWidth="1"/>
    <col min="4" max="4" width="16.33203125" style="54" customWidth="1"/>
    <col min="5" max="5" width="16" style="68" customWidth="1"/>
    <col min="6" max="6" width="18" style="69" customWidth="1"/>
    <col min="7" max="7" width="16.44140625" style="58" customWidth="1"/>
    <col min="8" max="8" width="13.44140625" style="54" customWidth="1"/>
    <col min="9" max="10" width="11.6640625" style="58" customWidth="1"/>
    <col min="11" max="16384" width="9.33203125" style="58"/>
  </cols>
  <sheetData>
    <row r="1" spans="1:9" ht="13.5" customHeight="1">
      <c r="D1" s="55" t="s">
        <v>180</v>
      </c>
      <c r="E1" s="148" t="s">
        <v>181</v>
      </c>
      <c r="F1" s="148"/>
      <c r="G1" s="148"/>
      <c r="H1" s="56" t="s">
        <v>182</v>
      </c>
      <c r="I1" s="57">
        <f>'[13]General Information'!B11</f>
        <v>44783</v>
      </c>
    </row>
    <row r="2" spans="1:9" ht="6.75" customHeight="1">
      <c r="D2" s="55"/>
      <c r="E2" s="59"/>
      <c r="F2" s="59"/>
      <c r="G2" s="59"/>
      <c r="H2" s="59"/>
      <c r="I2" s="59"/>
    </row>
    <row r="3" spans="1:9" ht="19.5" customHeight="1">
      <c r="C3" s="60"/>
      <c r="D3" s="149" t="s">
        <v>183</v>
      </c>
      <c r="E3" s="150"/>
      <c r="F3" s="151"/>
      <c r="G3" s="61" t="s">
        <v>184</v>
      </c>
      <c r="H3" s="61" t="s">
        <v>185</v>
      </c>
      <c r="I3" s="62" t="s">
        <v>186</v>
      </c>
    </row>
    <row r="4" spans="1:9" ht="17.25" customHeight="1">
      <c r="D4" s="63">
        <f>'[13]General Information'!B3</f>
        <v>44774</v>
      </c>
      <c r="E4" s="64" t="s">
        <v>187</v>
      </c>
      <c r="F4" s="65">
        <f>'[13]General Information'!D3</f>
        <v>45138</v>
      </c>
      <c r="G4" s="66" t="str">
        <f>'[13]General Information'!B4</f>
        <v>2022-23</v>
      </c>
      <c r="H4" s="66">
        <f>'[13]General Information'!B5</f>
        <v>43</v>
      </c>
      <c r="I4" s="67">
        <f>'[13]General Information'!B6</f>
        <v>1</v>
      </c>
    </row>
    <row r="5" spans="1:9" ht="12.75" customHeight="1"/>
    <row r="6" spans="1:9" ht="63" customHeight="1">
      <c r="A6" s="70" t="s">
        <v>188</v>
      </c>
      <c r="B6" s="71" t="s">
        <v>189</v>
      </c>
      <c r="C6" s="71" t="s">
        <v>190</v>
      </c>
      <c r="D6" s="72" t="s">
        <v>191</v>
      </c>
      <c r="E6" s="73" t="str">
        <f>CONCATENATE("Average Cost Per Patient Days for  ",D115)</f>
        <v>Average Cost Per Patient Days for  1/31/2023</v>
      </c>
      <c r="F6" s="74" t="s">
        <v>192</v>
      </c>
      <c r="G6" s="74" t="str">
        <f>CONCATENATE("Percent Change to ",D115," (Index - Use in Rate Study)")</f>
        <v>Percent Change to 1/31/2023 (Index - Use in Rate Study)</v>
      </c>
      <c r="H6" s="75" t="s">
        <v>193</v>
      </c>
      <c r="I6" s="74" t="s">
        <v>194</v>
      </c>
    </row>
    <row r="7" spans="1:9" ht="19.5" customHeight="1">
      <c r="A7" s="76">
        <v>2018</v>
      </c>
      <c r="B7" s="76">
        <f>B8-1</f>
        <v>7</v>
      </c>
      <c r="C7" s="76">
        <v>31</v>
      </c>
      <c r="D7" s="77" t="str">
        <f>CONCATENATE(B7,"/",C7,"/",A7)</f>
        <v>7/31/2018</v>
      </c>
      <c r="E7" s="78">
        <f>'[13]Table 3'!$H$57</f>
        <v>157.58000000000001</v>
      </c>
      <c r="F7" s="78">
        <f>E7/VLOOKUP(H7,'[13]Table 3 - All'!P$4:R$100,3,FALSE)</f>
        <v>131.61907883082375</v>
      </c>
      <c r="G7" s="79">
        <f>VLOOKUP(H7,'[13]Table 3 - All'!P$4:R$100,3,FALSE)</f>
        <v>1.1972428419936372</v>
      </c>
      <c r="H7" s="80">
        <v>54</v>
      </c>
      <c r="I7" s="79">
        <f>G7^(12/H7)-1</f>
        <v>4.0815696433217807E-2</v>
      </c>
    </row>
    <row r="8" spans="1:9" ht="19.5" customHeight="1">
      <c r="A8" s="76">
        <v>2018</v>
      </c>
      <c r="B8" s="76">
        <f>B9</f>
        <v>8</v>
      </c>
      <c r="C8" s="76">
        <v>15</v>
      </c>
      <c r="D8" s="77" t="str">
        <f>CONCATENATE(B8,"/",C8,"/",A8)</f>
        <v>8/15/2018</v>
      </c>
      <c r="E8" s="78">
        <f>'[13]Table 3'!$H$57</f>
        <v>157.58000000000001</v>
      </c>
      <c r="F8" s="78">
        <f>((F7+F9)/2)</f>
        <v>131.863334809566</v>
      </c>
      <c r="G8" s="79">
        <f>$E$115/F8</f>
        <v>1.1950251389256417</v>
      </c>
      <c r="H8" s="80">
        <f>H7-0.5</f>
        <v>53.5</v>
      </c>
      <c r="I8" s="79">
        <f t="shared" ref="I8:I71" si="0">G8^(12/H8)-1</f>
        <v>4.0771995726327503E-2</v>
      </c>
    </row>
    <row r="9" spans="1:9" ht="19.5" customHeight="1">
      <c r="A9" s="76">
        <v>2018</v>
      </c>
      <c r="B9" s="76">
        <f>B10-1</f>
        <v>8</v>
      </c>
      <c r="C9" s="76">
        <v>31</v>
      </c>
      <c r="D9" s="77" t="str">
        <f t="shared" ref="D9:D72" si="1">CONCATENATE(B9,"/",C9,"/",A9)</f>
        <v>8/31/2018</v>
      </c>
      <c r="E9" s="78">
        <f>'[13]Table 3'!$H$57</f>
        <v>157.58000000000001</v>
      </c>
      <c r="F9" s="78">
        <f>E9/VLOOKUP(H9,'[13]Table 3 - All'!P$4:R$100,3,FALSE)</f>
        <v>132.10759078830824</v>
      </c>
      <c r="G9" s="79">
        <f>VLOOKUP(H9,'[13]Table 3 - All'!P$4:R$100,3,FALSE)</f>
        <v>1.1928156365557316</v>
      </c>
      <c r="H9" s="80">
        <f>H8-0.5</f>
        <v>53</v>
      </c>
      <c r="I9" s="79">
        <f t="shared" si="0"/>
        <v>4.0728280875304446E-2</v>
      </c>
    </row>
    <row r="10" spans="1:9" ht="19.5" customHeight="1">
      <c r="A10" s="76">
        <v>2018</v>
      </c>
      <c r="B10" s="76">
        <f>B11</f>
        <v>9</v>
      </c>
      <c r="C10" s="76">
        <v>15</v>
      </c>
      <c r="D10" s="77" t="str">
        <f t="shared" si="1"/>
        <v>9/15/2018</v>
      </c>
      <c r="E10" s="78">
        <f>'[13]Table 3'!$H$57</f>
        <v>157.58000000000001</v>
      </c>
      <c r="F10" s="78">
        <f>((F9+F11)/2)</f>
        <v>132.34686195115779</v>
      </c>
      <c r="G10" s="79">
        <f>$E$115/F10</f>
        <v>1.1906591337099812</v>
      </c>
      <c r="H10" s="80">
        <f t="shared" ref="H10:H73" si="2">H9-0.5</f>
        <v>52.5</v>
      </c>
      <c r="I10" s="79">
        <f t="shared" si="0"/>
        <v>4.0693507630534365E-2</v>
      </c>
    </row>
    <row r="11" spans="1:9" ht="19.5" customHeight="1">
      <c r="A11" s="76">
        <v>2018</v>
      </c>
      <c r="B11" s="76">
        <f>B12-1</f>
        <v>9</v>
      </c>
      <c r="C11" s="76">
        <v>30</v>
      </c>
      <c r="D11" s="77" t="str">
        <f t="shared" si="1"/>
        <v>9/30/2018</v>
      </c>
      <c r="E11" s="78">
        <f>'[13]Table 3'!$H$57</f>
        <v>157.58000000000001</v>
      </c>
      <c r="F11" s="78">
        <f>E11/VLOOKUP(H11,'[13]Table 3 - All'!P$4:R$100,3,FALSE)</f>
        <v>132.58613311400737</v>
      </c>
      <c r="G11" s="79">
        <f>VLOOKUP(H11,'[13]Table 3 - All'!P$4:R$100,3,FALSE)</f>
        <v>1.1885104143168659</v>
      </c>
      <c r="H11" s="80">
        <f t="shared" si="2"/>
        <v>52</v>
      </c>
      <c r="I11" s="79">
        <f t="shared" si="0"/>
        <v>4.0658851811963492E-2</v>
      </c>
    </row>
    <row r="12" spans="1:9" ht="19.5" customHeight="1">
      <c r="A12" s="76">
        <v>2018</v>
      </c>
      <c r="B12" s="76">
        <f>B13</f>
        <v>10</v>
      </c>
      <c r="C12" s="76">
        <v>15</v>
      </c>
      <c r="D12" s="77" t="str">
        <f t="shared" si="1"/>
        <v>10/15/2018</v>
      </c>
      <c r="E12" s="78">
        <f>'[13]Table 3'!$H$57</f>
        <v>157.58000000000001</v>
      </c>
      <c r="F12" s="78">
        <f>((F11+F13)/2)</f>
        <v>132.82540427685689</v>
      </c>
      <c r="G12" s="79">
        <f>$E$115/F12</f>
        <v>1.1863694363131427</v>
      </c>
      <c r="H12" s="80">
        <f t="shared" si="2"/>
        <v>51.5</v>
      </c>
      <c r="I12" s="79">
        <f t="shared" si="0"/>
        <v>4.0624313936226786E-2</v>
      </c>
    </row>
    <row r="13" spans="1:9" ht="19.5" customHeight="1">
      <c r="A13" s="76">
        <v>2018</v>
      </c>
      <c r="B13" s="76">
        <f>B14-1</f>
        <v>10</v>
      </c>
      <c r="C13" s="76">
        <v>31</v>
      </c>
      <c r="D13" s="77" t="str">
        <f t="shared" si="1"/>
        <v>10/31/2018</v>
      </c>
      <c r="E13" s="78">
        <f>'[13]Table 3'!$H$57</f>
        <v>157.58000000000001</v>
      </c>
      <c r="F13" s="78">
        <f>E13/VLOOKUP(H13,'[13]Table 3 - All'!P$4:R$100,3,FALSE)</f>
        <v>133.06467543970643</v>
      </c>
      <c r="G13" s="79">
        <f>VLOOKUP(H13,'[13]Table 3 - All'!P$4:R$100,3,FALSE)</f>
        <v>1.1842361579381135</v>
      </c>
      <c r="H13" s="80">
        <f t="shared" si="2"/>
        <v>51</v>
      </c>
      <c r="I13" s="79">
        <f t="shared" si="0"/>
        <v>4.0589894556226636E-2</v>
      </c>
    </row>
    <row r="14" spans="1:9" ht="19.5" customHeight="1">
      <c r="A14" s="76">
        <v>2018</v>
      </c>
      <c r="B14" s="76">
        <f>B15</f>
        <v>11</v>
      </c>
      <c r="C14" s="76">
        <v>15</v>
      </c>
      <c r="D14" s="77" t="str">
        <f t="shared" si="1"/>
        <v>11/15/2018</v>
      </c>
      <c r="E14" s="78">
        <f>'[13]Table 3'!$H$57</f>
        <v>157.58000000000001</v>
      </c>
      <c r="F14" s="78">
        <f>((F13+F15)/2)</f>
        <v>133.30394660255598</v>
      </c>
      <c r="G14" s="79">
        <f>$E$115/F14</f>
        <v>1.1821105377309105</v>
      </c>
      <c r="H14" s="80">
        <f t="shared" si="2"/>
        <v>50.5</v>
      </c>
      <c r="I14" s="79">
        <f t="shared" si="0"/>
        <v>4.0555594262811967E-2</v>
      </c>
    </row>
    <row r="15" spans="1:9" ht="19.5" customHeight="1">
      <c r="A15" s="76">
        <v>2018</v>
      </c>
      <c r="B15" s="76">
        <f>B16-1</f>
        <v>11</v>
      </c>
      <c r="C15" s="76">
        <v>30</v>
      </c>
      <c r="D15" s="77" t="str">
        <f t="shared" si="1"/>
        <v>11/30/2018</v>
      </c>
      <c r="E15" s="78">
        <f>'[13]Table 3'!$H$57</f>
        <v>157.58000000000001</v>
      </c>
      <c r="F15" s="78">
        <f>E15/VLOOKUP(H15,'[13]Table 3 - All'!P$4:R$100,3,FALSE)</f>
        <v>133.54321776540553</v>
      </c>
      <c r="G15" s="79">
        <f>VLOOKUP(H15,'[13]Table 3 - All'!P$4:R$100,3,FALSE)</f>
        <v>1.1799925345278091</v>
      </c>
      <c r="H15" s="80">
        <f t="shared" si="2"/>
        <v>50</v>
      </c>
      <c r="I15" s="79">
        <f t="shared" si="0"/>
        <v>4.0521413686558594E-2</v>
      </c>
    </row>
    <row r="16" spans="1:9" ht="19.5" customHeight="1">
      <c r="A16" s="76">
        <v>2018</v>
      </c>
      <c r="B16" s="76">
        <f>B17</f>
        <v>12</v>
      </c>
      <c r="C16" s="76">
        <v>15</v>
      </c>
      <c r="D16" s="77" t="str">
        <f t="shared" si="1"/>
        <v>12/15/2018</v>
      </c>
      <c r="E16" s="78">
        <f>'[13]Table 3'!$H$57</f>
        <v>157.58000000000001</v>
      </c>
      <c r="F16" s="78">
        <f>((F15+F17)/2)</f>
        <v>133.78248892825508</v>
      </c>
      <c r="G16" s="79">
        <f>$E$115/F16</f>
        <v>1.1778821074595724</v>
      </c>
      <c r="H16" s="80">
        <f t="shared" si="2"/>
        <v>49.5</v>
      </c>
      <c r="I16" s="79">
        <f t="shared" si="0"/>
        <v>4.0487353499658374E-2</v>
      </c>
    </row>
    <row r="17" spans="1:9" ht="19.5" customHeight="1">
      <c r="A17" s="76">
        <v>2018</v>
      </c>
      <c r="B17" s="76">
        <v>12</v>
      </c>
      <c r="C17" s="76">
        <v>31</v>
      </c>
      <c r="D17" s="77" t="str">
        <f t="shared" si="1"/>
        <v>12/31/2018</v>
      </c>
      <c r="E17" s="78">
        <f>'[13]Table 3'!$H$57</f>
        <v>157.58000000000001</v>
      </c>
      <c r="F17" s="78">
        <f>E17/VLOOKUP(H17,'[13]Table 3 - All'!P$4:R$100,3,FALSE)</f>
        <v>134.02176009110465</v>
      </c>
      <c r="G17" s="79">
        <f>VLOOKUP(H17,'[13]Table 3 - All'!P$4:R$100,3,FALSE)</f>
        <v>1.175779215948821</v>
      </c>
      <c r="H17" s="80">
        <f t="shared" si="2"/>
        <v>49</v>
      </c>
      <c r="I17" s="79">
        <f t="shared" si="0"/>
        <v>4.0453414417924272E-2</v>
      </c>
    </row>
    <row r="18" spans="1:9" ht="19.5" customHeight="1">
      <c r="A18" s="76">
        <v>2019</v>
      </c>
      <c r="B18" s="76">
        <f>B19</f>
        <v>1</v>
      </c>
      <c r="C18" s="81">
        <v>15</v>
      </c>
      <c r="D18" s="77" t="str">
        <f t="shared" si="1"/>
        <v>1/15/2019</v>
      </c>
      <c r="E18" s="78">
        <f>'[13]Table 3'!$H$57</f>
        <v>157.58000000000001</v>
      </c>
      <c r="F18" s="78">
        <f>((F17+F19)/2)</f>
        <v>134.2660160698469</v>
      </c>
      <c r="G18" s="79">
        <f>$E$115/F18</f>
        <v>1.1736402450343419</v>
      </c>
      <c r="H18" s="80">
        <f t="shared" si="2"/>
        <v>48.5</v>
      </c>
      <c r="I18" s="79">
        <f t="shared" si="0"/>
        <v>4.0410039861106029E-2</v>
      </c>
    </row>
    <row r="19" spans="1:9" ht="19.5" customHeight="1">
      <c r="A19" s="76">
        <v>2019</v>
      </c>
      <c r="B19" s="76">
        <f>B20-1</f>
        <v>1</v>
      </c>
      <c r="C19" s="81">
        <v>31</v>
      </c>
      <c r="D19" s="77" t="str">
        <f t="shared" si="1"/>
        <v>1/31/2019</v>
      </c>
      <c r="E19" s="78">
        <f>'[13]Table 3'!$H$57</f>
        <v>157.58000000000001</v>
      </c>
      <c r="F19" s="78">
        <f>E19/VLOOKUP(H19,'[13]Table 3 - All'!P$4:R$100,3,FALSE)</f>
        <v>134.51027204858914</v>
      </c>
      <c r="G19" s="79">
        <f>VLOOKUP(H19,'[13]Table 3 - All'!P$4:R$100,3,FALSE)</f>
        <v>1.1715090423954937</v>
      </c>
      <c r="H19" s="80">
        <f t="shared" si="2"/>
        <v>48</v>
      </c>
      <c r="I19" s="79">
        <f t="shared" si="0"/>
        <v>4.0366624298898701E-2</v>
      </c>
    </row>
    <row r="20" spans="1:9" ht="19.5" customHeight="1">
      <c r="A20" s="76">
        <v>2019</v>
      </c>
      <c r="B20" s="76">
        <f>B21</f>
        <v>2</v>
      </c>
      <c r="C20" s="81">
        <v>15</v>
      </c>
      <c r="D20" s="77" t="str">
        <f t="shared" si="1"/>
        <v>2/15/2019</v>
      </c>
      <c r="E20" s="78">
        <f>'[13]Table 3'!$H$57</f>
        <v>157.58000000000001</v>
      </c>
      <c r="F20" s="78">
        <f>((F19+F21)/2)</f>
        <v>134.74954321143872</v>
      </c>
      <c r="G20" s="79">
        <f>$E$115/F20</f>
        <v>1.1694288250961822</v>
      </c>
      <c r="H20" s="80">
        <f t="shared" si="2"/>
        <v>47.5</v>
      </c>
      <c r="I20" s="79">
        <f t="shared" si="0"/>
        <v>4.03328855891536E-2</v>
      </c>
    </row>
    <row r="21" spans="1:9" ht="19.5" customHeight="1">
      <c r="A21" s="76">
        <v>2019</v>
      </c>
      <c r="B21" s="76">
        <f>B22-1</f>
        <v>2</v>
      </c>
      <c r="C21" s="81">
        <v>28</v>
      </c>
      <c r="D21" s="77" t="str">
        <f t="shared" si="1"/>
        <v>2/28/2019</v>
      </c>
      <c r="E21" s="78">
        <f>'[13]Table 3'!$H$57</f>
        <v>157.58000000000001</v>
      </c>
      <c r="F21" s="78">
        <f>E21/VLOOKUP(H21,'[13]Table 3 - All'!P$4:R$100,3,FALSE)</f>
        <v>134.98881437428827</v>
      </c>
      <c r="G21" s="79">
        <f>VLOOKUP(H21,'[13]Table 3 - All'!P$4:R$100,3,FALSE)</f>
        <v>1.1673559822747415</v>
      </c>
      <c r="H21" s="80">
        <f t="shared" si="2"/>
        <v>47</v>
      </c>
      <c r="I21" s="79">
        <f t="shared" si="0"/>
        <v>4.0299267631987545E-2</v>
      </c>
    </row>
    <row r="22" spans="1:9" ht="19.5" customHeight="1">
      <c r="A22" s="76">
        <v>2019</v>
      </c>
      <c r="B22" s="76">
        <f>B23</f>
        <v>3</v>
      </c>
      <c r="C22" s="81">
        <v>15</v>
      </c>
      <c r="D22" s="77" t="str">
        <f t="shared" si="1"/>
        <v>3/15/2019</v>
      </c>
      <c r="E22" s="78">
        <f>'[13]Table 3'!$H$57</f>
        <v>157.58000000000001</v>
      </c>
      <c r="F22" s="78">
        <f>((F21+F23)/2)</f>
        <v>135.22808553713782</v>
      </c>
      <c r="G22" s="79">
        <f>$E$115/F22</f>
        <v>1.1652904747861987</v>
      </c>
      <c r="H22" s="80">
        <f t="shared" si="2"/>
        <v>46.5</v>
      </c>
      <c r="I22" s="79">
        <f t="shared" si="0"/>
        <v>4.0265771277549822E-2</v>
      </c>
    </row>
    <row r="23" spans="1:9" ht="19.5" customHeight="1">
      <c r="A23" s="76">
        <v>2019</v>
      </c>
      <c r="B23" s="76">
        <f>B24-1</f>
        <v>3</v>
      </c>
      <c r="C23" s="81">
        <v>31</v>
      </c>
      <c r="D23" s="77" t="str">
        <f t="shared" si="1"/>
        <v>3/31/2019</v>
      </c>
      <c r="E23" s="78">
        <f>'[13]Table 3'!$H$57</f>
        <v>157.58000000000001</v>
      </c>
      <c r="F23" s="78">
        <f>E23/VLOOKUP(H23,'[13]Table 3 - All'!P$4:R$100,3,FALSE)</f>
        <v>135.46735669998736</v>
      </c>
      <c r="G23" s="79">
        <f>VLOOKUP(H23,'[13]Table 3 - All'!P$4:R$100,3,FALSE)</f>
        <v>1.1632322637621431</v>
      </c>
      <c r="H23" s="80">
        <f t="shared" si="2"/>
        <v>46</v>
      </c>
      <c r="I23" s="79">
        <f t="shared" si="0"/>
        <v>4.023239742946072E-2</v>
      </c>
    </row>
    <row r="24" spans="1:9" ht="19.5" customHeight="1">
      <c r="A24" s="76">
        <v>2019</v>
      </c>
      <c r="B24" s="76">
        <f>B25</f>
        <v>4</v>
      </c>
      <c r="C24" s="76">
        <v>15</v>
      </c>
      <c r="D24" s="77" t="str">
        <f t="shared" si="1"/>
        <v>4/15/2019</v>
      </c>
      <c r="E24" s="78">
        <f>'[13]Table 3'!$H$57</f>
        <v>157.58000000000001</v>
      </c>
      <c r="F24" s="78">
        <f>((F23+F25)/2)</f>
        <v>135.70662786283691</v>
      </c>
      <c r="G24" s="79">
        <f>$E$115/F24</f>
        <v>1.1611813106082869</v>
      </c>
      <c r="H24" s="80">
        <f t="shared" si="2"/>
        <v>45.5</v>
      </c>
      <c r="I24" s="79">
        <f t="shared" si="0"/>
        <v>4.0199147047631723E-2</v>
      </c>
    </row>
    <row r="25" spans="1:9" ht="19.5" customHeight="1">
      <c r="A25" s="76">
        <v>2019</v>
      </c>
      <c r="B25" s="76">
        <f>B26-1</f>
        <v>4</v>
      </c>
      <c r="C25" s="76">
        <v>30</v>
      </c>
      <c r="D25" s="77" t="str">
        <f t="shared" si="1"/>
        <v>4/30/2019</v>
      </c>
      <c r="E25" s="78">
        <f>'[13]Table 3'!$H$57</f>
        <v>157.58000000000001</v>
      </c>
      <c r="F25" s="78">
        <f>E25/VLOOKUP(H25,'[13]Table 3 - All'!P$4:R$100,3,FALSE)</f>
        <v>135.94589902568646</v>
      </c>
      <c r="G25" s="79">
        <f>VLOOKUP(H25,'[13]Table 3 - All'!P$4:R$100,3,FALSE)</f>
        <v>1.1591375770020533</v>
      </c>
      <c r="H25" s="80">
        <f t="shared" si="2"/>
        <v>45</v>
      </c>
      <c r="I25" s="79">
        <f t="shared" si="0"/>
        <v>4.0166021151273767E-2</v>
      </c>
    </row>
    <row r="26" spans="1:9" ht="19.5" customHeight="1">
      <c r="A26" s="76">
        <v>2019</v>
      </c>
      <c r="B26" s="76">
        <f>B27</f>
        <v>5</v>
      </c>
      <c r="C26" s="76">
        <v>15</v>
      </c>
      <c r="D26" s="77" t="str">
        <f t="shared" si="1"/>
        <v>5/15/2019</v>
      </c>
      <c r="E26" s="78">
        <f>'[13]Table 3'!$H$57</f>
        <v>157.58000000000001</v>
      </c>
      <c r="F26" s="78">
        <f>((F25+F27)/2)</f>
        <v>136.1901550044287</v>
      </c>
      <c r="G26" s="79">
        <f>$E$115/F26</f>
        <v>1.1570586728157828</v>
      </c>
      <c r="H26" s="80">
        <f t="shared" si="2"/>
        <v>44.5</v>
      </c>
      <c r="I26" s="79">
        <f t="shared" si="0"/>
        <v>4.0122754394892324E-2</v>
      </c>
    </row>
    <row r="27" spans="1:9" ht="19.5" customHeight="1">
      <c r="A27" s="76">
        <v>2019</v>
      </c>
      <c r="B27" s="76">
        <f>B28-1</f>
        <v>5</v>
      </c>
      <c r="C27" s="76">
        <v>31</v>
      </c>
      <c r="D27" s="77" t="str">
        <f t="shared" si="1"/>
        <v>5/31/2019</v>
      </c>
      <c r="E27" s="78">
        <f>'[13]Table 3'!$H$57</f>
        <v>157.58000000000001</v>
      </c>
      <c r="F27" s="78">
        <f>E27/VLOOKUP(H27,'[13]Table 3 - All'!P$4:R$100,3,FALSE)</f>
        <v>136.43441098317095</v>
      </c>
      <c r="G27" s="79">
        <f>VLOOKUP(H27,'[13]Table 3 - All'!P$4:R$100,3,FALSE)</f>
        <v>1.1549872122762148</v>
      </c>
      <c r="H27" s="80">
        <f t="shared" si="2"/>
        <v>44</v>
      </c>
      <c r="I27" s="79">
        <f t="shared" si="0"/>
        <v>4.007941858417996E-2</v>
      </c>
    </row>
    <row r="28" spans="1:9" ht="19.5" customHeight="1">
      <c r="A28" s="76">
        <v>2019</v>
      </c>
      <c r="B28" s="76">
        <f>B29</f>
        <v>6</v>
      </c>
      <c r="C28" s="76">
        <v>15</v>
      </c>
      <c r="D28" s="77" t="str">
        <f t="shared" si="1"/>
        <v>6/15/2019</v>
      </c>
      <c r="E28" s="78">
        <f>'[13]Table 3'!$H$57</f>
        <v>157.58000000000001</v>
      </c>
      <c r="F28" s="78">
        <f>((F27+F29)/2)</f>
        <v>136.6736821460205</v>
      </c>
      <c r="G28" s="79">
        <f>$E$115/F28</f>
        <v>1.152965205339558</v>
      </c>
      <c r="H28" s="80">
        <f t="shared" si="2"/>
        <v>43.5</v>
      </c>
      <c r="I28" s="79">
        <f t="shared" si="0"/>
        <v>4.0046472010484946E-2</v>
      </c>
    </row>
    <row r="29" spans="1:9" ht="19.5" customHeight="1">
      <c r="A29" s="76">
        <v>2019</v>
      </c>
      <c r="B29" s="76">
        <f>B30-1</f>
        <v>6</v>
      </c>
      <c r="C29" s="76">
        <v>30</v>
      </c>
      <c r="D29" s="77" t="str">
        <f t="shared" si="1"/>
        <v>6/30/2019</v>
      </c>
      <c r="E29" s="78">
        <f>'[13]Table 3'!$H$57</f>
        <v>157.58000000000001</v>
      </c>
      <c r="F29" s="78">
        <f>E29/VLOOKUP(H29,'[13]Table 3 - All'!P$4:R$100,3,FALSE)</f>
        <v>136.91295330887007</v>
      </c>
      <c r="G29" s="79">
        <f>VLOOKUP(H29,'[13]Table 3 - All'!P$4:R$100,3,FALSE)</f>
        <v>1.1509502657831501</v>
      </c>
      <c r="H29" s="80">
        <f t="shared" si="2"/>
        <v>43</v>
      </c>
      <c r="I29" s="79">
        <f t="shared" si="0"/>
        <v>4.0013649853146482E-2</v>
      </c>
    </row>
    <row r="30" spans="1:9" ht="19.5" customHeight="1">
      <c r="A30" s="76">
        <v>2019</v>
      </c>
      <c r="B30" s="76">
        <f>B31</f>
        <v>7</v>
      </c>
      <c r="C30" s="76">
        <v>15</v>
      </c>
      <c r="D30" s="77" t="str">
        <f t="shared" si="1"/>
        <v>7/15/2019</v>
      </c>
      <c r="E30" s="78">
        <f>'[13]Table 3'!$H$57</f>
        <v>157.58000000000001</v>
      </c>
      <c r="F30" s="78">
        <f>((F29+F31)/2)</f>
        <v>137.15222447171962</v>
      </c>
      <c r="G30" s="79">
        <f>$E$115/F30</f>
        <v>1.1489423566184487</v>
      </c>
      <c r="H30" s="80">
        <f t="shared" si="2"/>
        <v>42.5</v>
      </c>
      <c r="I30" s="79">
        <f t="shared" si="0"/>
        <v>3.9980953311777423E-2</v>
      </c>
    </row>
    <row r="31" spans="1:9" ht="19.5" customHeight="1">
      <c r="A31" s="76">
        <v>2019</v>
      </c>
      <c r="B31" s="76">
        <f>B32-1</f>
        <v>7</v>
      </c>
      <c r="C31" s="76">
        <v>31</v>
      </c>
      <c r="D31" s="77" t="str">
        <f t="shared" si="1"/>
        <v>7/31/2019</v>
      </c>
      <c r="E31" s="78">
        <f>'[13]Table 3'!$H$57</f>
        <v>157.58000000000001</v>
      </c>
      <c r="F31" s="78">
        <f>E31/VLOOKUP(H31,'[13]Table 3 - All'!P$4:R$100,3,FALSE)</f>
        <v>137.39149563456917</v>
      </c>
      <c r="G31" s="79">
        <f>VLOOKUP(H31,'[13]Table 3 - All'!P$4:R$100,3,FALSE)</f>
        <v>1.146941441114578</v>
      </c>
      <c r="H31" s="80">
        <f t="shared" si="2"/>
        <v>42</v>
      </c>
      <c r="I31" s="79">
        <f t="shared" si="0"/>
        <v>3.9948383660193709E-2</v>
      </c>
    </row>
    <row r="32" spans="1:9" ht="19.5" customHeight="1">
      <c r="A32" s="76">
        <v>2019</v>
      </c>
      <c r="B32" s="76">
        <f>B33</f>
        <v>8</v>
      </c>
      <c r="C32" s="76">
        <v>15</v>
      </c>
      <c r="D32" s="77" t="str">
        <f t="shared" si="1"/>
        <v>8/15/2019</v>
      </c>
      <c r="E32" s="78">
        <f>'[13]Table 3'!$H$57</f>
        <v>157.58000000000001</v>
      </c>
      <c r="F32" s="78">
        <f>((F31+F33)/2)</f>
        <v>137.63076679741872</v>
      </c>
      <c r="G32" s="79">
        <f>$E$115/F32</f>
        <v>1.1449474827960884</v>
      </c>
      <c r="H32" s="80">
        <f t="shared" si="2"/>
        <v>41.5</v>
      </c>
      <c r="I32" s="79">
        <f t="shared" si="0"/>
        <v>3.9915942250763559E-2</v>
      </c>
    </row>
    <row r="33" spans="1:9" ht="19.5" customHeight="1">
      <c r="A33" s="76">
        <v>2019</v>
      </c>
      <c r="B33" s="76">
        <f>B34-1</f>
        <v>8</v>
      </c>
      <c r="C33" s="76">
        <v>31</v>
      </c>
      <c r="D33" s="77" t="str">
        <f t="shared" si="1"/>
        <v>8/31/2019</v>
      </c>
      <c r="E33" s="78">
        <f>'[13]Table 3'!$H$57</f>
        <v>157.58000000000001</v>
      </c>
      <c r="F33" s="78">
        <f>E33/VLOOKUP(H33,'[13]Table 3 - All'!P$4:R$100,3,FALSE)</f>
        <v>137.87003796026826</v>
      </c>
      <c r="G33" s="79">
        <f>VLOOKUP(H33,'[13]Table 3 - All'!P$4:R$100,3,FALSE)</f>
        <v>1.1429604454407405</v>
      </c>
      <c r="H33" s="80">
        <f t="shared" si="2"/>
        <v>41</v>
      </c>
      <c r="I33" s="79">
        <f t="shared" si="0"/>
        <v>3.9883630519075286E-2</v>
      </c>
    </row>
    <row r="34" spans="1:9" ht="19.5" customHeight="1">
      <c r="A34" s="76">
        <v>2019</v>
      </c>
      <c r="B34" s="76">
        <f>B35</f>
        <v>9</v>
      </c>
      <c r="C34" s="76">
        <v>15</v>
      </c>
      <c r="D34" s="77" t="str">
        <f t="shared" si="1"/>
        <v>9/15/2019</v>
      </c>
      <c r="E34" s="78">
        <f>'[13]Table 3'!$H$57</f>
        <v>157.58000000000001</v>
      </c>
      <c r="F34" s="78">
        <f>((F33+F35)/2)</f>
        <v>138.10930912311784</v>
      </c>
      <c r="G34" s="79">
        <f>$E$115/F34</f>
        <v>1.1409802930773116</v>
      </c>
      <c r="H34" s="80">
        <f t="shared" si="2"/>
        <v>40.5</v>
      </c>
      <c r="I34" s="79">
        <f t="shared" si="0"/>
        <v>3.9851449988953069E-2</v>
      </c>
    </row>
    <row r="35" spans="1:9" ht="19.5" customHeight="1">
      <c r="A35" s="76">
        <v>2019</v>
      </c>
      <c r="B35" s="76">
        <f>B36-1</f>
        <v>9</v>
      </c>
      <c r="C35" s="76">
        <v>30</v>
      </c>
      <c r="D35" s="77" t="str">
        <f t="shared" si="1"/>
        <v>9/30/2019</v>
      </c>
      <c r="E35" s="78">
        <f>'[13]Table 3'!$H$57</f>
        <v>157.58000000000001</v>
      </c>
      <c r="F35" s="78">
        <f>E35/VLOOKUP(H35,'[13]Table 3 - All'!P$4:R$100,3,FALSE)</f>
        <v>138.34858028596739</v>
      </c>
      <c r="G35" s="79">
        <f>VLOOKUP(H35,'[13]Table 3 - All'!P$4:R$100,3,FALSE)</f>
        <v>1.1390069899834256</v>
      </c>
      <c r="H35" s="80">
        <f t="shared" si="2"/>
        <v>40</v>
      </c>
      <c r="I35" s="79">
        <f t="shared" si="0"/>
        <v>3.9819402277849747E-2</v>
      </c>
    </row>
    <row r="36" spans="1:9" ht="19.5" customHeight="1">
      <c r="A36" s="76">
        <v>2019</v>
      </c>
      <c r="B36" s="76">
        <f>B37</f>
        <v>10</v>
      </c>
      <c r="C36" s="76">
        <v>15</v>
      </c>
      <c r="D36" s="77" t="str">
        <f t="shared" si="1"/>
        <v>10/15/2019</v>
      </c>
      <c r="E36" s="78">
        <f>'[13]Table 3'!$H$57</f>
        <v>157.58000000000001</v>
      </c>
      <c r="F36" s="78">
        <f>((F35+F37)/2)</f>
        <v>138.5928362647096</v>
      </c>
      <c r="G36" s="79">
        <f>$E$115/F36</f>
        <v>1.1369996043592419</v>
      </c>
      <c r="H36" s="80">
        <f t="shared" si="2"/>
        <v>39.5</v>
      </c>
      <c r="I36" s="79">
        <f t="shared" si="0"/>
        <v>3.9776127423627017E-2</v>
      </c>
    </row>
    <row r="37" spans="1:9" ht="19.5" customHeight="1">
      <c r="A37" s="76">
        <v>2019</v>
      </c>
      <c r="B37" s="76">
        <f>B38-1</f>
        <v>10</v>
      </c>
      <c r="C37" s="76">
        <v>31</v>
      </c>
      <c r="D37" s="77" t="str">
        <f t="shared" si="1"/>
        <v>10/31/2019</v>
      </c>
      <c r="E37" s="78">
        <f>'[13]Table 3'!$H$57</f>
        <v>157.58000000000001</v>
      </c>
      <c r="F37" s="78">
        <f>E37/VLOOKUP(H37,'[13]Table 3 - All'!P$4:R$100,3,FALSE)</f>
        <v>138.83709224345185</v>
      </c>
      <c r="G37" s="79">
        <f>VLOOKUP(H37,'[13]Table 3 - All'!P$4:R$100,3,FALSE)</f>
        <v>1.1349992819187134</v>
      </c>
      <c r="H37" s="80">
        <f t="shared" si="2"/>
        <v>39</v>
      </c>
      <c r="I37" s="79">
        <f t="shared" si="0"/>
        <v>3.9732738511171872E-2</v>
      </c>
    </row>
    <row r="38" spans="1:9" ht="19.5" customHeight="1">
      <c r="A38" s="76">
        <v>2019</v>
      </c>
      <c r="B38" s="76">
        <f>B39</f>
        <v>11</v>
      </c>
      <c r="C38" s="76">
        <v>15</v>
      </c>
      <c r="D38" s="77" t="str">
        <f t="shared" si="1"/>
        <v>11/15/2019</v>
      </c>
      <c r="E38" s="78">
        <f>'[13]Table 3'!$H$57</f>
        <v>157.58000000000001</v>
      </c>
      <c r="F38" s="78">
        <f>((F37+F39)/2)</f>
        <v>139.07636340630143</v>
      </c>
      <c r="G38" s="79">
        <f>$E$115/F38</f>
        <v>1.1330465949820787</v>
      </c>
      <c r="H38" s="80">
        <f t="shared" si="2"/>
        <v>38.5</v>
      </c>
      <c r="I38" s="79">
        <f t="shared" si="0"/>
        <v>3.970084237651772E-2</v>
      </c>
    </row>
    <row r="39" spans="1:9" ht="19.5" customHeight="1">
      <c r="A39" s="76">
        <v>2019</v>
      </c>
      <c r="B39" s="76">
        <f>B40-1</f>
        <v>11</v>
      </c>
      <c r="C39" s="76">
        <v>30</v>
      </c>
      <c r="D39" s="77" t="str">
        <f t="shared" si="1"/>
        <v>11/30/2019</v>
      </c>
      <c r="E39" s="78">
        <f>'[13]Table 3'!$H$57</f>
        <v>157.58000000000001</v>
      </c>
      <c r="F39" s="78">
        <f>E39/VLOOKUP(H39,'[13]Table 3 - All'!P$4:R$100,3,FALSE)</f>
        <v>139.31563456915097</v>
      </c>
      <c r="G39" s="79">
        <f>VLOOKUP(H39,'[13]Table 3 - All'!P$4:R$100,3,FALSE)</f>
        <v>1.1311006154286531</v>
      </c>
      <c r="H39" s="80">
        <f t="shared" si="2"/>
        <v>38</v>
      </c>
      <c r="I39" s="79">
        <f t="shared" si="0"/>
        <v>3.9669079665845652E-2</v>
      </c>
    </row>
    <row r="40" spans="1:9" ht="19.5" customHeight="1">
      <c r="A40" s="76">
        <v>2019</v>
      </c>
      <c r="B40" s="76">
        <f>B41</f>
        <v>12</v>
      </c>
      <c r="C40" s="76">
        <v>15</v>
      </c>
      <c r="D40" s="77" t="str">
        <f t="shared" si="1"/>
        <v>12/15/2019</v>
      </c>
      <c r="E40" s="78">
        <f>'[13]Table 3'!$H$57</f>
        <v>157.58000000000001</v>
      </c>
      <c r="F40" s="78">
        <f>((F39+F41)/2)</f>
        <v>139.55490573200052</v>
      </c>
      <c r="G40" s="79">
        <f>$E$115/F40</f>
        <v>1.129161308758394</v>
      </c>
      <c r="H40" s="80">
        <f t="shared" si="2"/>
        <v>37.5</v>
      </c>
      <c r="I40" s="79">
        <f t="shared" si="0"/>
        <v>3.9637452285128605E-2</v>
      </c>
    </row>
    <row r="41" spans="1:9" ht="19.5" customHeight="1">
      <c r="A41" s="76">
        <v>2019</v>
      </c>
      <c r="B41" s="76">
        <v>12</v>
      </c>
      <c r="C41" s="76">
        <v>31</v>
      </c>
      <c r="D41" s="77" t="str">
        <f t="shared" si="1"/>
        <v>12/31/2019</v>
      </c>
      <c r="E41" s="78">
        <f>'[13]Table 3'!$H$57</f>
        <v>157.58000000000001</v>
      </c>
      <c r="F41" s="78">
        <f>E41/VLOOKUP(H41,'[13]Table 3 - All'!P$4:R$100,3,FALSE)</f>
        <v>139.79417689485007</v>
      </c>
      <c r="G41" s="79">
        <f>VLOOKUP(H41,'[13]Table 3 - All'!P$4:R$100,3,FALSE)</f>
        <v>1.1272286407074597</v>
      </c>
      <c r="H41" s="80">
        <f t="shared" si="2"/>
        <v>37</v>
      </c>
      <c r="I41" s="79">
        <f t="shared" si="0"/>
        <v>3.960596226144153E-2</v>
      </c>
    </row>
    <row r="42" spans="1:9" ht="19.5" customHeight="1">
      <c r="A42" s="76">
        <v>2020</v>
      </c>
      <c r="B42" s="76">
        <f>B43</f>
        <v>1</v>
      </c>
      <c r="C42" s="81">
        <v>15</v>
      </c>
      <c r="D42" s="77" t="str">
        <f t="shared" si="1"/>
        <v>1/15/2020</v>
      </c>
      <c r="E42" s="78">
        <f>'[13]Table 3'!$H$57</f>
        <v>157.58000000000001</v>
      </c>
      <c r="F42" s="78">
        <f>((F41+F43)/2)</f>
        <v>140.03344805769962</v>
      </c>
      <c r="G42" s="79">
        <f>$E$115/F42</f>
        <v>1.1253025772461911</v>
      </c>
      <c r="H42" s="80">
        <f t="shared" si="2"/>
        <v>36.5</v>
      </c>
      <c r="I42" s="79">
        <f t="shared" si="0"/>
        <v>3.9574611751129307E-2</v>
      </c>
    </row>
    <row r="43" spans="1:9" ht="19.5" customHeight="1">
      <c r="A43" s="76">
        <v>2020</v>
      </c>
      <c r="B43" s="76">
        <f>B44-1</f>
        <v>1</v>
      </c>
      <c r="C43" s="81">
        <v>31</v>
      </c>
      <c r="D43" s="77" t="str">
        <f t="shared" si="1"/>
        <v>1/31/2020</v>
      </c>
      <c r="E43" s="78">
        <f>'[13]Table 3'!$H$57</f>
        <v>157.58000000000001</v>
      </c>
      <c r="F43" s="78">
        <f>E43/VLOOKUP(H43,'[13]Table 3 - All'!P$4:R$100,3,FALSE)</f>
        <v>140.27271922054916</v>
      </c>
      <c r="G43" s="79">
        <f>VLOOKUP(H43,'[13]Table 3 - All'!P$4:R$100,3,FALSE)</f>
        <v>1.1233830845771144</v>
      </c>
      <c r="H43" s="80">
        <f t="shared" si="2"/>
        <v>36</v>
      </c>
      <c r="I43" s="79">
        <f t="shared" si="0"/>
        <v>3.9543403048657888E-2</v>
      </c>
    </row>
    <row r="44" spans="1:9" ht="19.5" customHeight="1">
      <c r="A44" s="76">
        <v>2020</v>
      </c>
      <c r="B44" s="76">
        <f>B45</f>
        <v>2</v>
      </c>
      <c r="C44" s="81">
        <v>15</v>
      </c>
      <c r="D44" s="77" t="str">
        <f t="shared" si="1"/>
        <v>2/15/2020</v>
      </c>
      <c r="E44" s="78">
        <f>'[13]Table 3'!$H$57</f>
        <v>157.58000000000001</v>
      </c>
      <c r="F44" s="78">
        <f>((F43+F45)/2)</f>
        <v>140.51697519929144</v>
      </c>
      <c r="G44" s="79">
        <f>$E$115/F44</f>
        <v>1.1214303451701018</v>
      </c>
      <c r="H44" s="80">
        <f t="shared" si="2"/>
        <v>35.5</v>
      </c>
      <c r="I44" s="79">
        <f t="shared" si="0"/>
        <v>3.9499873145917963E-2</v>
      </c>
    </row>
    <row r="45" spans="1:9" ht="19.5" customHeight="1">
      <c r="A45" s="76">
        <v>2020</v>
      </c>
      <c r="B45" s="76">
        <f>B46-1</f>
        <v>2</v>
      </c>
      <c r="C45" s="81">
        <v>28</v>
      </c>
      <c r="D45" s="77" t="str">
        <f t="shared" si="1"/>
        <v>2/28/2020</v>
      </c>
      <c r="E45" s="78">
        <f>'[13]Table 3'!$H$57</f>
        <v>157.58000000000001</v>
      </c>
      <c r="F45" s="78">
        <f>E45/VLOOKUP(H45,'[13]Table 3 - All'!P$4:R$100,3,FALSE)</f>
        <v>140.76123117803368</v>
      </c>
      <c r="G45" s="79">
        <f>VLOOKUP(H45,'[13]Table 3 - All'!P$4:R$100,3,FALSE)</f>
        <v>1.1194843827466534</v>
      </c>
      <c r="H45" s="80">
        <f t="shared" si="2"/>
        <v>35</v>
      </c>
      <c r="I45" s="79">
        <f t="shared" si="0"/>
        <v>3.9456178276925158E-2</v>
      </c>
    </row>
    <row r="46" spans="1:9" ht="19.5" customHeight="1">
      <c r="A46" s="76">
        <v>2020</v>
      </c>
      <c r="B46" s="76">
        <f>B47</f>
        <v>3</v>
      </c>
      <c r="C46" s="81">
        <v>15</v>
      </c>
      <c r="D46" s="77" t="str">
        <f t="shared" si="1"/>
        <v>3/15/2020</v>
      </c>
      <c r="E46" s="78">
        <f>'[13]Table 3'!$H$57</f>
        <v>157.58000000000001</v>
      </c>
      <c r="F46" s="78">
        <f>((F45+F47)/2)</f>
        <v>141.00050234088323</v>
      </c>
      <c r="G46" s="79">
        <f>$E$115/F46</f>
        <v>1.1175846708619104</v>
      </c>
      <c r="H46" s="80">
        <f t="shared" si="2"/>
        <v>34.5</v>
      </c>
      <c r="I46" s="79">
        <f t="shared" si="0"/>
        <v>3.9425088677240261E-2</v>
      </c>
    </row>
    <row r="47" spans="1:9" ht="19.5" customHeight="1">
      <c r="A47" s="76">
        <v>2020</v>
      </c>
      <c r="B47" s="76">
        <f>B48-1</f>
        <v>3</v>
      </c>
      <c r="C47" s="81">
        <v>31</v>
      </c>
      <c r="D47" s="77" t="str">
        <f t="shared" si="1"/>
        <v>3/31/2020</v>
      </c>
      <c r="E47" s="78">
        <f>'[13]Table 3'!$H$57</f>
        <v>157.58000000000001</v>
      </c>
      <c r="F47" s="78">
        <f>E47/VLOOKUP(H47,'[13]Table 3 - All'!P$4:R$100,3,FALSE)</f>
        <v>141.23977350373278</v>
      </c>
      <c r="G47" s="79">
        <f>VLOOKUP(H47,'[13]Table 3 - All'!P$4:R$100,3,FALSE)</f>
        <v>1.1156913954965766</v>
      </c>
      <c r="H47" s="80">
        <f t="shared" si="2"/>
        <v>34</v>
      </c>
      <c r="I47" s="79">
        <f t="shared" si="0"/>
        <v>3.9394142034286039E-2</v>
      </c>
    </row>
    <row r="48" spans="1:9" ht="19.5" customHeight="1">
      <c r="A48" s="76">
        <v>2020</v>
      </c>
      <c r="B48" s="76">
        <f>B49</f>
        <v>4</v>
      </c>
      <c r="C48" s="76">
        <v>15</v>
      </c>
      <c r="D48" s="77" t="str">
        <f t="shared" si="1"/>
        <v>4/15/2020</v>
      </c>
      <c r="E48" s="78">
        <f>'[13]Table 3'!$H$57</f>
        <v>157.58000000000001</v>
      </c>
      <c r="F48" s="78">
        <f>((F47+F49)/2)</f>
        <v>141.47904466658233</v>
      </c>
      <c r="G48" s="79">
        <f>$E$115/F48</f>
        <v>1.1138045239940808</v>
      </c>
      <c r="H48" s="80">
        <f t="shared" si="2"/>
        <v>33.5</v>
      </c>
      <c r="I48" s="79">
        <f t="shared" si="0"/>
        <v>3.9363341065130397E-2</v>
      </c>
    </row>
    <row r="49" spans="1:9" ht="19.5" customHeight="1">
      <c r="A49" s="76">
        <v>2020</v>
      </c>
      <c r="B49" s="76">
        <f>B50-1</f>
        <v>4</v>
      </c>
      <c r="C49" s="76">
        <v>30</v>
      </c>
      <c r="D49" s="77" t="str">
        <f t="shared" si="1"/>
        <v>4/30/2020</v>
      </c>
      <c r="E49" s="78">
        <f>'[13]Table 3'!$H$57</f>
        <v>157.58000000000001</v>
      </c>
      <c r="F49" s="78">
        <f>E49/VLOOKUP(H49,'[13]Table 3 - All'!P$4:R$100,3,FALSE)</f>
        <v>141.71831582943187</v>
      </c>
      <c r="G49" s="79">
        <f>VLOOKUP(H49,'[13]Table 3 - All'!P$4:R$100,3,FALSE)</f>
        <v>1.1119240239183961</v>
      </c>
      <c r="H49" s="80">
        <f t="shared" si="2"/>
        <v>33</v>
      </c>
      <c r="I49" s="79">
        <f t="shared" si="0"/>
        <v>3.9332688670692617E-2</v>
      </c>
    </row>
    <row r="50" spans="1:9" ht="19.5" customHeight="1">
      <c r="A50" s="76">
        <v>2020</v>
      </c>
      <c r="B50" s="76">
        <f>B51</f>
        <v>5</v>
      </c>
      <c r="C50" s="76">
        <v>15</v>
      </c>
      <c r="D50" s="77" t="str">
        <f t="shared" si="1"/>
        <v>5/15/2020</v>
      </c>
      <c r="E50" s="78">
        <f>'[13]Table 3'!$H$57</f>
        <v>157.58000000000001</v>
      </c>
      <c r="F50" s="78">
        <f>((F49+F51)/2)</f>
        <v>141.95758699228142</v>
      </c>
      <c r="G50" s="79">
        <f>$E$115/F50</f>
        <v>1.1100498630521807</v>
      </c>
      <c r="H50" s="80">
        <f t="shared" si="2"/>
        <v>32.5</v>
      </c>
      <c r="I50" s="79">
        <f t="shared" si="0"/>
        <v>3.9302187949753264E-2</v>
      </c>
    </row>
    <row r="51" spans="1:9" ht="19.5" customHeight="1">
      <c r="A51" s="76">
        <v>2020</v>
      </c>
      <c r="B51" s="76">
        <f>B52-1</f>
        <v>5</v>
      </c>
      <c r="C51" s="76">
        <v>31</v>
      </c>
      <c r="D51" s="77" t="str">
        <f t="shared" si="1"/>
        <v>5/31/2020</v>
      </c>
      <c r="E51" s="78">
        <f>'[13]Table 3'!$H$57</f>
        <v>157.58000000000001</v>
      </c>
      <c r="F51" s="78">
        <f>E51/VLOOKUP(H51,'[13]Table 3 - All'!P$4:R$100,3,FALSE)</f>
        <v>142.19685815513097</v>
      </c>
      <c r="G51" s="79">
        <f>VLOOKUP(H51,'[13]Table 3 - All'!P$4:R$100,3,FALSE)</f>
        <v>1.1081820093949379</v>
      </c>
      <c r="H51" s="80">
        <f t="shared" si="2"/>
        <v>32</v>
      </c>
      <c r="I51" s="79">
        <f t="shared" si="0"/>
        <v>3.9271842214280372E-2</v>
      </c>
    </row>
    <row r="52" spans="1:9" ht="19.5" customHeight="1">
      <c r="A52" s="76">
        <v>2020</v>
      </c>
      <c r="B52" s="76">
        <f>B53</f>
        <v>6</v>
      </c>
      <c r="C52" s="76">
        <v>15</v>
      </c>
      <c r="D52" s="77" t="str">
        <f t="shared" si="1"/>
        <v>6/15/2020</v>
      </c>
      <c r="E52" s="78">
        <f>'[13]Table 3'!$H$57</f>
        <v>157.58000000000001</v>
      </c>
      <c r="F52" s="78">
        <f>((F51+F53)/2)</f>
        <v>142.43612931798054</v>
      </c>
      <c r="G52" s="79">
        <f>$E$115/F52</f>
        <v>1.1063204311611954</v>
      </c>
      <c r="H52" s="80">
        <f t="shared" si="2"/>
        <v>31.5</v>
      </c>
      <c r="I52" s="79">
        <f t="shared" si="0"/>
        <v>3.924165500621557E-2</v>
      </c>
    </row>
    <row r="53" spans="1:9" s="87" customFormat="1" ht="19.5" customHeight="1">
      <c r="A53" s="76">
        <v>2020</v>
      </c>
      <c r="B53" s="82">
        <f>B54-1</f>
        <v>6</v>
      </c>
      <c r="C53" s="82">
        <v>30</v>
      </c>
      <c r="D53" s="83" t="str">
        <f t="shared" si="1"/>
        <v>6/30/2020</v>
      </c>
      <c r="E53" s="84">
        <f>'[13]Table 3'!$H$57</f>
        <v>157.58000000000001</v>
      </c>
      <c r="F53" s="84">
        <f>E53/VLOOKUP(H53,'[13]Table 3 - All'!P$4:R$100,3,FALSE)</f>
        <v>142.67540048083009</v>
      </c>
      <c r="G53" s="85">
        <f>VLOOKUP(H53,'[13]Table 3 - All'!P$4:R$100,3,FALSE)</f>
        <v>1.1044650967787015</v>
      </c>
      <c r="H53" s="86">
        <f t="shared" si="2"/>
        <v>31</v>
      </c>
      <c r="I53" s="85">
        <f t="shared" si="0"/>
        <v>3.9211630115887575E-2</v>
      </c>
    </row>
    <row r="54" spans="1:9" ht="19.5" customHeight="1">
      <c r="A54" s="76">
        <v>2020</v>
      </c>
      <c r="B54" s="76">
        <f>B55</f>
        <v>7</v>
      </c>
      <c r="C54" s="76">
        <v>15</v>
      </c>
      <c r="D54" s="77" t="str">
        <f t="shared" si="1"/>
        <v>7/15/2020</v>
      </c>
      <c r="E54" s="78">
        <f>'[13]Table 3'!$H$57</f>
        <v>157.58000000000001</v>
      </c>
      <c r="F54" s="78">
        <f>((F53+F55)/2)</f>
        <v>142.91965645957231</v>
      </c>
      <c r="G54" s="79">
        <f>$E$115/F54</f>
        <v>1.1025775173520282</v>
      </c>
      <c r="H54" s="80">
        <f t="shared" si="2"/>
        <v>30.5</v>
      </c>
      <c r="I54" s="79">
        <f t="shared" si="0"/>
        <v>3.9167511104630126E-2</v>
      </c>
    </row>
    <row r="55" spans="1:9" ht="19.5" customHeight="1">
      <c r="A55" s="76">
        <v>2020</v>
      </c>
      <c r="B55" s="76">
        <f>B56-1</f>
        <v>7</v>
      </c>
      <c r="C55" s="76">
        <v>31</v>
      </c>
      <c r="D55" s="77" t="str">
        <f t="shared" si="1"/>
        <v>7/31/2020</v>
      </c>
      <c r="E55" s="78">
        <f>'[13]Table 3'!$H$57</f>
        <v>157.58000000000001</v>
      </c>
      <c r="F55" s="78">
        <f>E55/VLOOKUP(H55,'[13]Table 3 - All'!P$4:R$100,3,FALSE)</f>
        <v>143.16391243831455</v>
      </c>
      <c r="G55" s="79">
        <f>VLOOKUP(H55,'[13]Table 3 - All'!P$4:R$100,3,FALSE)</f>
        <v>1.1006963788300836</v>
      </c>
      <c r="H55" s="80">
        <f t="shared" si="2"/>
        <v>30</v>
      </c>
      <c r="I55" s="79">
        <f t="shared" si="0"/>
        <v>3.9123137469828428E-2</v>
      </c>
    </row>
    <row r="56" spans="1:9" ht="19.5" customHeight="1">
      <c r="A56" s="76">
        <v>2020</v>
      </c>
      <c r="B56" s="76">
        <f>B57</f>
        <v>8</v>
      </c>
      <c r="C56" s="76">
        <v>15</v>
      </c>
      <c r="D56" s="77" t="str">
        <f t="shared" si="1"/>
        <v>8/15/2020</v>
      </c>
      <c r="E56" s="78">
        <f>'[13]Table 3'!$H$57</f>
        <v>157.58000000000001</v>
      </c>
      <c r="F56" s="78">
        <f>((F55+F57)/2)</f>
        <v>143.40318360116413</v>
      </c>
      <c r="G56" s="79">
        <f>$E$115/F56</f>
        <v>1.0988598442714126</v>
      </c>
      <c r="H56" s="80">
        <f t="shared" si="2"/>
        <v>29.5</v>
      </c>
      <c r="I56" s="79">
        <f t="shared" si="0"/>
        <v>3.9093184417038573E-2</v>
      </c>
    </row>
    <row r="57" spans="1:9" ht="19.5" customHeight="1">
      <c r="A57" s="76">
        <v>2020</v>
      </c>
      <c r="B57" s="76">
        <f>B58-1</f>
        <v>8</v>
      </c>
      <c r="C57" s="76">
        <v>31</v>
      </c>
      <c r="D57" s="77" t="str">
        <f t="shared" si="1"/>
        <v>8/31/2020</v>
      </c>
      <c r="E57" s="78">
        <f>'[13]Table 3'!$H$57</f>
        <v>157.58000000000001</v>
      </c>
      <c r="F57" s="78">
        <f>E57/VLOOKUP(H57,'[13]Table 3 - All'!P$4:R$100,3,FALSE)</f>
        <v>143.64245476401368</v>
      </c>
      <c r="G57" s="79">
        <f>VLOOKUP(H57,'[13]Table 3 - All'!P$4:R$100,3,FALSE)</f>
        <v>1.0970294280955024</v>
      </c>
      <c r="H57" s="80">
        <f t="shared" si="2"/>
        <v>29</v>
      </c>
      <c r="I57" s="79">
        <f t="shared" si="0"/>
        <v>3.9063396394144245E-2</v>
      </c>
    </row>
    <row r="58" spans="1:9" ht="19.5" customHeight="1">
      <c r="A58" s="76">
        <v>2020</v>
      </c>
      <c r="B58" s="76">
        <f>B59</f>
        <v>9</v>
      </c>
      <c r="C58" s="76">
        <v>15</v>
      </c>
      <c r="D58" s="77" t="str">
        <f t="shared" si="1"/>
        <v>9/15/2020</v>
      </c>
      <c r="E58" s="78">
        <f>'[13]Table 3'!$H$57</f>
        <v>157.58000000000001</v>
      </c>
      <c r="F58" s="78">
        <f>((F57+F59)/2)</f>
        <v>143.88172592686323</v>
      </c>
      <c r="G58" s="79">
        <f>$E$115/F58</f>
        <v>1.0952050997782705</v>
      </c>
      <c r="H58" s="80">
        <f t="shared" si="2"/>
        <v>28.5</v>
      </c>
      <c r="I58" s="79">
        <f t="shared" si="0"/>
        <v>3.9033777972889983E-2</v>
      </c>
    </row>
    <row r="59" spans="1:9" ht="19.5" customHeight="1">
      <c r="A59" s="76">
        <v>2020</v>
      </c>
      <c r="B59" s="76">
        <f>B60-1</f>
        <v>9</v>
      </c>
      <c r="C59" s="76">
        <v>30</v>
      </c>
      <c r="D59" s="77" t="str">
        <f t="shared" si="1"/>
        <v>9/30/2020</v>
      </c>
      <c r="E59" s="78">
        <f>'[13]Table 3'!$H$57</f>
        <v>157.58000000000001</v>
      </c>
      <c r="F59" s="78">
        <f>E59/VLOOKUP(H59,'[13]Table 3 - All'!P$4:R$100,3,FALSE)</f>
        <v>144.1209970897128</v>
      </c>
      <c r="G59" s="79">
        <f>VLOOKUP(H59,'[13]Table 3 - All'!P$4:R$100,3,FALSE)</f>
        <v>1.0933868289983397</v>
      </c>
      <c r="H59" s="80">
        <f t="shared" si="2"/>
        <v>28</v>
      </c>
      <c r="I59" s="79">
        <f t="shared" si="0"/>
        <v>3.9004334072701541E-2</v>
      </c>
    </row>
    <row r="60" spans="1:9" ht="19.5" customHeight="1">
      <c r="A60" s="76">
        <v>2020</v>
      </c>
      <c r="B60" s="76">
        <f>B61</f>
        <v>10</v>
      </c>
      <c r="C60" s="76">
        <v>15</v>
      </c>
      <c r="D60" s="77" t="str">
        <f t="shared" si="1"/>
        <v>10/15/2020</v>
      </c>
      <c r="E60" s="78">
        <f>'[13]Table 3'!$H$57</f>
        <v>157.58000000000001</v>
      </c>
      <c r="F60" s="78">
        <f>((F59+F61)/2)</f>
        <v>144.36026825256232</v>
      </c>
      <c r="G60" s="79">
        <f>$E$115/F60</f>
        <v>1.0915745856353591</v>
      </c>
      <c r="H60" s="80">
        <f t="shared" si="2"/>
        <v>27.5</v>
      </c>
      <c r="I60" s="79">
        <f t="shared" si="0"/>
        <v>3.8975069992154721E-2</v>
      </c>
    </row>
    <row r="61" spans="1:9" ht="19.5" customHeight="1">
      <c r="A61" s="76">
        <v>2020</v>
      </c>
      <c r="B61" s="76">
        <f>B62-1</f>
        <v>10</v>
      </c>
      <c r="C61" s="76">
        <v>31</v>
      </c>
      <c r="D61" s="77" t="str">
        <f t="shared" si="1"/>
        <v>10/31/2020</v>
      </c>
      <c r="E61" s="78">
        <f>'[13]Table 3'!$H$57</f>
        <v>157.58000000000001</v>
      </c>
      <c r="F61" s="78">
        <f>E61/VLOOKUP(H61,'[13]Table 3 - All'!P$4:R$100,3,FALSE)</f>
        <v>144.59953941541187</v>
      </c>
      <c r="G61" s="79">
        <f>VLOOKUP(H61,'[13]Table 3 - All'!P$4:R$100,3,FALSE)</f>
        <v>1.0897683397683398</v>
      </c>
      <c r="H61" s="80">
        <f t="shared" si="2"/>
        <v>27</v>
      </c>
      <c r="I61" s="79">
        <f t="shared" si="0"/>
        <v>3.8945991443936734E-2</v>
      </c>
    </row>
    <row r="62" spans="1:9" ht="19.5" customHeight="1">
      <c r="A62" s="76">
        <v>2020</v>
      </c>
      <c r="B62" s="76">
        <f>B63</f>
        <v>11</v>
      </c>
      <c r="C62" s="76">
        <v>15</v>
      </c>
      <c r="D62" s="77" t="str">
        <f t="shared" si="1"/>
        <v>11/15/2020</v>
      </c>
      <c r="E62" s="78">
        <f>'[13]Table 3'!$H$57</f>
        <v>157.58000000000001</v>
      </c>
      <c r="F62" s="78">
        <f>((F61+F63)/2)</f>
        <v>144.84379539415414</v>
      </c>
      <c r="G62" s="79">
        <f>$E$115/F62</f>
        <v>1.087930619127921</v>
      </c>
      <c r="H62" s="80">
        <f t="shared" si="2"/>
        <v>26.5</v>
      </c>
      <c r="I62" s="79">
        <f t="shared" si="0"/>
        <v>3.8900913746193533E-2</v>
      </c>
    </row>
    <row r="63" spans="1:9" ht="19.5" customHeight="1">
      <c r="A63" s="76">
        <v>2020</v>
      </c>
      <c r="B63" s="76">
        <f>B64-1</f>
        <v>11</v>
      </c>
      <c r="C63" s="76">
        <v>30</v>
      </c>
      <c r="D63" s="77" t="str">
        <f t="shared" si="1"/>
        <v>11/30/2020</v>
      </c>
      <c r="E63" s="78">
        <f>'[13]Table 3'!$H$57</f>
        <v>157.58000000000001</v>
      </c>
      <c r="F63" s="78">
        <f>E63/VLOOKUP(H63,'[13]Table 3 - All'!P$4:R$100,3,FALSE)</f>
        <v>145.08805137289639</v>
      </c>
      <c r="G63" s="79">
        <f>VLOOKUP(H63,'[13]Table 3 - All'!P$4:R$100,3,FALSE)</f>
        <v>1.086099086099086</v>
      </c>
      <c r="H63" s="80">
        <f t="shared" si="2"/>
        <v>26</v>
      </c>
      <c r="I63" s="79">
        <f t="shared" si="0"/>
        <v>3.8855467857284998E-2</v>
      </c>
    </row>
    <row r="64" spans="1:9" ht="19.5" customHeight="1">
      <c r="A64" s="76">
        <v>2020</v>
      </c>
      <c r="B64" s="76">
        <f>B65</f>
        <v>12</v>
      </c>
      <c r="C64" s="76">
        <v>15</v>
      </c>
      <c r="D64" s="77" t="str">
        <f t="shared" si="1"/>
        <v>12/15/2020</v>
      </c>
      <c r="E64" s="78">
        <f>'[13]Table 3'!$H$57</f>
        <v>157.58000000000001</v>
      </c>
      <c r="F64" s="78">
        <f>((F63+F65)/2)</f>
        <v>145.32732253574594</v>
      </c>
      <c r="G64" s="79">
        <f>$E$115/F64</f>
        <v>1.084310900734033</v>
      </c>
      <c r="H64" s="80">
        <f t="shared" si="2"/>
        <v>25.5</v>
      </c>
      <c r="I64" s="79">
        <f t="shared" si="0"/>
        <v>3.8826395132277369E-2</v>
      </c>
    </row>
    <row r="65" spans="1:9" ht="19.5" customHeight="1">
      <c r="A65" s="76">
        <v>2020</v>
      </c>
      <c r="B65" s="76">
        <v>12</v>
      </c>
      <c r="C65" s="76">
        <v>31</v>
      </c>
      <c r="D65" s="77" t="str">
        <f t="shared" si="1"/>
        <v>12/31/2020</v>
      </c>
      <c r="E65" s="78">
        <f>'[13]Table 3'!$H$57</f>
        <v>157.58000000000001</v>
      </c>
      <c r="F65" s="78">
        <f>E65/VLOOKUP(H65,'[13]Table 3 - All'!P$4:R$100,3,FALSE)</f>
        <v>145.56659369859548</v>
      </c>
      <c r="G65" s="79">
        <f>VLOOKUP(H65,'[13]Table 3 - All'!P$4:R$100,3,FALSE)</f>
        <v>1.0825285939319225</v>
      </c>
      <c r="H65" s="80">
        <f t="shared" si="2"/>
        <v>25</v>
      </c>
      <c r="I65" s="79">
        <f t="shared" si="0"/>
        <v>3.8797511993828637E-2</v>
      </c>
    </row>
    <row r="66" spans="1:9" ht="19.5" customHeight="1">
      <c r="A66" s="76">
        <v>2021</v>
      </c>
      <c r="B66" s="76">
        <f>B67</f>
        <v>1</v>
      </c>
      <c r="C66" s="81">
        <v>15</v>
      </c>
      <c r="D66" s="77" t="str">
        <f t="shared" si="1"/>
        <v>1/15/2021</v>
      </c>
      <c r="E66" s="78">
        <f>'[13]Table 3'!$H$57</f>
        <v>157.58000000000001</v>
      </c>
      <c r="F66" s="78">
        <f>((F65+F67)/2)</f>
        <v>145.80586486144506</v>
      </c>
      <c r="G66" s="79">
        <f>$E$115/F66</f>
        <v>1.0807521367521367</v>
      </c>
      <c r="H66" s="80">
        <f t="shared" si="2"/>
        <v>24.5</v>
      </c>
      <c r="I66" s="79">
        <f t="shared" si="0"/>
        <v>3.8768825453121325E-2</v>
      </c>
    </row>
    <row r="67" spans="1:9" ht="19.5" customHeight="1">
      <c r="A67" s="76">
        <v>2021</v>
      </c>
      <c r="B67" s="76">
        <f>B68-1</f>
        <v>1</v>
      </c>
      <c r="C67" s="81">
        <v>31</v>
      </c>
      <c r="D67" s="77" t="str">
        <f t="shared" si="1"/>
        <v>1/31/2021</v>
      </c>
      <c r="E67" s="78">
        <f>'[13]Table 3'!$H$57</f>
        <v>157.58000000000001</v>
      </c>
      <c r="F67" s="78">
        <f>E67/VLOOKUP(H67,'[13]Table 3 - All'!P$4:R$100,3,FALSE)</f>
        <v>146.04513602429461</v>
      </c>
      <c r="G67" s="79">
        <f>VLOOKUP(H67,'[13]Table 3 - All'!P$4:R$100,3,FALSE)</f>
        <v>1.0789815004437162</v>
      </c>
      <c r="H67" s="80">
        <f t="shared" si="2"/>
        <v>24</v>
      </c>
      <c r="I67" s="79">
        <f t="shared" si="0"/>
        <v>3.8740343128982557E-2</v>
      </c>
    </row>
    <row r="68" spans="1:9" ht="19.5" customHeight="1">
      <c r="A68" s="76">
        <v>2021</v>
      </c>
      <c r="B68" s="76">
        <f>B69</f>
        <v>2</v>
      </c>
      <c r="C68" s="81">
        <v>15</v>
      </c>
      <c r="D68" s="77" t="str">
        <f t="shared" si="1"/>
        <v>2/15/2021</v>
      </c>
      <c r="E68" s="78">
        <f>'[13]Table 3'!$H$57</f>
        <v>157.58000000000001</v>
      </c>
      <c r="F68" s="78">
        <f>((F67+F69)/2)</f>
        <v>146.28440718714415</v>
      </c>
      <c r="G68" s="79">
        <f>$E$115/F68</f>
        <v>1.0772166564438082</v>
      </c>
      <c r="H68" s="80">
        <f t="shared" si="2"/>
        <v>23.5</v>
      </c>
      <c r="I68" s="79">
        <f t="shared" si="0"/>
        <v>3.8712073312373141E-2</v>
      </c>
    </row>
    <row r="69" spans="1:9" ht="19.5" customHeight="1">
      <c r="A69" s="76">
        <v>2021</v>
      </c>
      <c r="B69" s="76">
        <f>B70-1</f>
        <v>2</v>
      </c>
      <c r="C69" s="81">
        <v>28</v>
      </c>
      <c r="D69" s="77" t="str">
        <f t="shared" si="1"/>
        <v>2/28/2021</v>
      </c>
      <c r="E69" s="78">
        <f>'[13]Table 3'!$H$57</f>
        <v>157.58000000000001</v>
      </c>
      <c r="F69" s="78">
        <f>E69/VLOOKUP(H69,'[13]Table 3 - All'!P$4:R$100,3,FALSE)</f>
        <v>146.5236783499937</v>
      </c>
      <c r="G69" s="79">
        <f>VLOOKUP(H69,'[13]Table 3 - All'!P$4:R$100,3,FALSE)</f>
        <v>1.0754575763761312</v>
      </c>
      <c r="H69" s="80">
        <f t="shared" si="2"/>
        <v>23</v>
      </c>
      <c r="I69" s="79">
        <f t="shared" si="0"/>
        <v>3.86840250392948E-2</v>
      </c>
    </row>
    <row r="70" spans="1:9" ht="19.5" customHeight="1">
      <c r="A70" s="76">
        <v>2021</v>
      </c>
      <c r="B70" s="76">
        <f>B71</f>
        <v>3</v>
      </c>
      <c r="C70" s="81">
        <v>15</v>
      </c>
      <c r="D70" s="77" t="str">
        <f t="shared" si="1"/>
        <v>3/15/2021</v>
      </c>
      <c r="E70" s="78">
        <f>'[13]Table 3'!$H$57</f>
        <v>157.58000000000001</v>
      </c>
      <c r="F70" s="78">
        <f>((F69+F71)/2)</f>
        <v>146.76294951284325</v>
      </c>
      <c r="G70" s="79">
        <f>$E$115/F70</f>
        <v>1.073704232049453</v>
      </c>
      <c r="H70" s="80">
        <f t="shared" si="2"/>
        <v>22.5</v>
      </c>
      <c r="I70" s="79">
        <f t="shared" si="0"/>
        <v>3.865620817341564E-2</v>
      </c>
    </row>
    <row r="71" spans="1:9" ht="19.5" customHeight="1">
      <c r="A71" s="76">
        <v>2021</v>
      </c>
      <c r="B71" s="76">
        <f>B72-1</f>
        <v>3</v>
      </c>
      <c r="C71" s="81">
        <v>31</v>
      </c>
      <c r="D71" s="77" t="str">
        <f t="shared" si="1"/>
        <v>3/31/2021</v>
      </c>
      <c r="E71" s="78">
        <f>'[13]Table 3'!$H$57</f>
        <v>157.58000000000001</v>
      </c>
      <c r="F71" s="78">
        <f>E71/VLOOKUP(H71,'[13]Table 3 - All'!P$4:R$100,3,FALSE)</f>
        <v>147.00222067569277</v>
      </c>
      <c r="G71" s="79">
        <f>VLOOKUP(H71,'[13]Table 3 - All'!P$4:R$100,3,FALSE)</f>
        <v>1.071956595456087</v>
      </c>
      <c r="H71" s="80">
        <f t="shared" si="2"/>
        <v>22</v>
      </c>
      <c r="I71" s="79">
        <f t="shared" si="0"/>
        <v>3.8628633499969034E-2</v>
      </c>
    </row>
    <row r="72" spans="1:9" ht="19.5" customHeight="1">
      <c r="A72" s="76">
        <v>2021</v>
      </c>
      <c r="B72" s="76">
        <f>B73</f>
        <v>4</v>
      </c>
      <c r="C72" s="76">
        <v>15</v>
      </c>
      <c r="D72" s="77" t="str">
        <f t="shared" si="1"/>
        <v>4/15/2021</v>
      </c>
      <c r="E72" s="78">
        <f>'[13]Table 3'!$H$57</f>
        <v>157.58000000000001</v>
      </c>
      <c r="F72" s="78">
        <f>((F71+F73)/2)</f>
        <v>147.24647665443501</v>
      </c>
      <c r="G72" s="79">
        <f>$E$115/F72</f>
        <v>1.0701784082061006</v>
      </c>
      <c r="H72" s="80">
        <f t="shared" si="2"/>
        <v>21.5</v>
      </c>
      <c r="I72" s="79">
        <f t="shared" ref="I72:I113" si="3">G72^(12/H72)-1</f>
        <v>3.8581688309601958E-2</v>
      </c>
    </row>
    <row r="73" spans="1:9" ht="19.5" customHeight="1">
      <c r="A73" s="76">
        <v>2021</v>
      </c>
      <c r="B73" s="76">
        <f>B74-1</f>
        <v>4</v>
      </c>
      <c r="C73" s="76">
        <v>30</v>
      </c>
      <c r="D73" s="77" t="str">
        <f t="shared" ref="D73:D114" si="4">CONCATENATE(B73,"/",C73,"/",A73)</f>
        <v>4/30/2021</v>
      </c>
      <c r="E73" s="78">
        <f>'[13]Table 3'!$H$57</f>
        <v>157.58000000000001</v>
      </c>
      <c r="F73" s="78">
        <f>E73/VLOOKUP(H73,'[13]Table 3 - All'!P$4:R$100,3,FALSE)</f>
        <v>147.49073263317729</v>
      </c>
      <c r="G73" s="79">
        <f>VLOOKUP(H73,'[13]Table 3 - All'!P$4:R$100,3,FALSE)</f>
        <v>1.0684061105853724</v>
      </c>
      <c r="H73" s="80">
        <f t="shared" si="2"/>
        <v>21</v>
      </c>
      <c r="I73" s="79">
        <f t="shared" si="3"/>
        <v>3.8534142899995683E-2</v>
      </c>
    </row>
    <row r="74" spans="1:9" ht="19.5" customHeight="1">
      <c r="A74" s="76">
        <v>2021</v>
      </c>
      <c r="B74" s="76">
        <f>B75</f>
        <v>5</v>
      </c>
      <c r="C74" s="76">
        <v>15</v>
      </c>
      <c r="D74" s="77" t="str">
        <f t="shared" si="4"/>
        <v>5/15/2021</v>
      </c>
      <c r="E74" s="78">
        <f>'[13]Table 3'!$H$57</f>
        <v>157.58000000000001</v>
      </c>
      <c r="F74" s="78">
        <f>((F73+F75)/2)</f>
        <v>147.73000379602684</v>
      </c>
      <c r="G74" s="79">
        <f>$E$115/F74</f>
        <v>1.0666756647320825</v>
      </c>
      <c r="H74" s="80">
        <f t="shared" ref="H74:H115" si="5">H73-0.5</f>
        <v>20.5</v>
      </c>
      <c r="I74" s="79">
        <f t="shared" si="3"/>
        <v>3.8506459622420275E-2</v>
      </c>
    </row>
    <row r="75" spans="1:9" ht="19.5" customHeight="1">
      <c r="A75" s="76">
        <v>2021</v>
      </c>
      <c r="B75" s="76">
        <f>B76-1</f>
        <v>5</v>
      </c>
      <c r="C75" s="76">
        <v>31</v>
      </c>
      <c r="D75" s="77" t="str">
        <f t="shared" si="4"/>
        <v>5/31/2021</v>
      </c>
      <c r="E75" s="78">
        <f>'[13]Table 3'!$H$57</f>
        <v>157.58000000000001</v>
      </c>
      <c r="F75" s="78">
        <f>E75/VLOOKUP(H75,'[13]Table 3 - All'!P$4:R$100,3,FALSE)</f>
        <v>147.96927495887635</v>
      </c>
      <c r="G75" s="79">
        <f>VLOOKUP(H75,'[13]Table 3 - All'!P$4:R$100,3,FALSE)</f>
        <v>1.064950815254009</v>
      </c>
      <c r="H75" s="80">
        <f t="shared" si="5"/>
        <v>20</v>
      </c>
      <c r="I75" s="79">
        <f t="shared" si="3"/>
        <v>3.8479027503712349E-2</v>
      </c>
    </row>
    <row r="76" spans="1:9" ht="19.5" customHeight="1">
      <c r="A76" s="76">
        <v>2021</v>
      </c>
      <c r="B76" s="76">
        <f>B77</f>
        <v>6</v>
      </c>
      <c r="C76" s="76">
        <v>15</v>
      </c>
      <c r="D76" s="77" t="str">
        <f t="shared" si="4"/>
        <v>6/15/2021</v>
      </c>
      <c r="E76" s="78">
        <f>'[13]Table 3'!$H$57</f>
        <v>157.58000000000001</v>
      </c>
      <c r="F76" s="78">
        <f>((F75+F77)/2)</f>
        <v>148.20854612172593</v>
      </c>
      <c r="G76" s="79">
        <f>$E$115/F76</f>
        <v>1.0632315350464148</v>
      </c>
      <c r="H76" s="80">
        <f t="shared" si="5"/>
        <v>19.5</v>
      </c>
      <c r="I76" s="79">
        <f t="shared" si="3"/>
        <v>3.8451860369453472E-2</v>
      </c>
    </row>
    <row r="77" spans="1:9" ht="19.5" customHeight="1">
      <c r="A77" s="76">
        <v>2021</v>
      </c>
      <c r="B77" s="76">
        <f>B78-1</f>
        <v>6</v>
      </c>
      <c r="C77" s="76">
        <v>30</v>
      </c>
      <c r="D77" s="77" t="str">
        <f t="shared" si="4"/>
        <v>6/30/2021</v>
      </c>
      <c r="E77" s="78">
        <f>'[13]Table 3'!$H$57</f>
        <v>157.58000000000001</v>
      </c>
      <c r="F77" s="78">
        <f>E77/VLOOKUP(H77,'[13]Table 3 - All'!P$4:R$100,3,FALSE)</f>
        <v>148.44781728457548</v>
      </c>
      <c r="G77" s="79">
        <f>VLOOKUP(H77,'[13]Table 3 - All'!P$4:R$100,3,FALSE)</f>
        <v>1.061517797179315</v>
      </c>
      <c r="H77" s="80">
        <f t="shared" si="5"/>
        <v>19</v>
      </c>
      <c r="I77" s="79">
        <f t="shared" si="3"/>
        <v>3.8424973528255357E-2</v>
      </c>
    </row>
    <row r="78" spans="1:9" ht="19.5" customHeight="1">
      <c r="A78" s="76">
        <v>2021</v>
      </c>
      <c r="B78" s="76">
        <f>B79</f>
        <v>7</v>
      </c>
      <c r="C78" s="76">
        <v>15</v>
      </c>
      <c r="D78" s="77" t="str">
        <f t="shared" si="4"/>
        <v>7/15/2021</v>
      </c>
      <c r="E78" s="78">
        <f>'[13]Table 3'!$H$57</f>
        <v>157.58000000000001</v>
      </c>
      <c r="F78" s="78">
        <f>((F77+F79)/2)</f>
        <v>148.68708844742503</v>
      </c>
      <c r="G78" s="79">
        <f>$E$115/F78</f>
        <v>1.059809574896071</v>
      </c>
      <c r="H78" s="80">
        <f t="shared" si="5"/>
        <v>18.5</v>
      </c>
      <c r="I78" s="79">
        <f t="shared" si="3"/>
        <v>3.8398383972001016E-2</v>
      </c>
    </row>
    <row r="79" spans="1:9" ht="19.5" customHeight="1">
      <c r="A79" s="76">
        <v>2021</v>
      </c>
      <c r="B79" s="76">
        <f>B80-1</f>
        <v>7</v>
      </c>
      <c r="C79" s="76">
        <v>31</v>
      </c>
      <c r="D79" s="77" t="str">
        <f t="shared" si="4"/>
        <v>7/31/2021</v>
      </c>
      <c r="E79" s="78">
        <f>'[13]Table 3'!$H$57</f>
        <v>157.58000000000001</v>
      </c>
      <c r="F79" s="78">
        <f>E79/VLOOKUP(H79,'[13]Table 3 - All'!P$4:R$100,3,FALSE)</f>
        <v>148.92635961027457</v>
      </c>
      <c r="G79" s="79">
        <f>VLOOKUP(H79,'[13]Table 3 - All'!P$4:R$100,3,FALSE)</f>
        <v>1.0581068416119963</v>
      </c>
      <c r="H79" s="80">
        <f t="shared" si="5"/>
        <v>18</v>
      </c>
      <c r="I79" s="79">
        <f t="shared" si="3"/>
        <v>3.8372110609465215E-2</v>
      </c>
    </row>
    <row r="80" spans="1:9" ht="19.5" customHeight="1">
      <c r="A80" s="76">
        <v>2021</v>
      </c>
      <c r="B80" s="76">
        <f>B81</f>
        <v>8</v>
      </c>
      <c r="C80" s="76">
        <v>15</v>
      </c>
      <c r="D80" s="77" t="str">
        <f t="shared" si="4"/>
        <v>8/15/2021</v>
      </c>
      <c r="E80" s="78">
        <f>'[13]Table 3'!$H$57</f>
        <v>157.58000000000001</v>
      </c>
      <c r="F80" s="78">
        <f>((F79+F81)/2)</f>
        <v>149.17061558901685</v>
      </c>
      <c r="G80" s="79">
        <f>$E$115/F80</f>
        <v>1.056374269005848</v>
      </c>
      <c r="H80" s="80">
        <f t="shared" si="5"/>
        <v>17.5</v>
      </c>
      <c r="I80" s="79">
        <f t="shared" si="3"/>
        <v>3.8322381305421649E-2</v>
      </c>
    </row>
    <row r="81" spans="1:9" ht="19.5" customHeight="1">
      <c r="A81" s="76">
        <v>2021</v>
      </c>
      <c r="B81" s="76">
        <f>B82-1</f>
        <v>8</v>
      </c>
      <c r="C81" s="76">
        <v>31</v>
      </c>
      <c r="D81" s="77" t="str">
        <f t="shared" si="4"/>
        <v>8/31/2021</v>
      </c>
      <c r="E81" s="78">
        <f>'[13]Table 3'!$H$57</f>
        <v>157.58000000000001</v>
      </c>
      <c r="F81" s="78">
        <f>E81/VLOOKUP(H81,'[13]Table 3 - All'!P$4:R$100,3,FALSE)</f>
        <v>149.41487156775909</v>
      </c>
      <c r="G81" s="79">
        <f>VLOOKUP(H81,'[13]Table 3 - All'!P$4:R$100,3,FALSE)</f>
        <v>1.0546473610462401</v>
      </c>
      <c r="H81" s="80">
        <f t="shared" si="5"/>
        <v>17</v>
      </c>
      <c r="I81" s="79">
        <f t="shared" si="3"/>
        <v>3.8271694365782372E-2</v>
      </c>
    </row>
    <row r="82" spans="1:9" ht="19.5" customHeight="1">
      <c r="A82" s="76">
        <v>2021</v>
      </c>
      <c r="B82" s="76">
        <f>B83</f>
        <v>9</v>
      </c>
      <c r="C82" s="76">
        <v>15</v>
      </c>
      <c r="D82" s="77" t="str">
        <f t="shared" si="4"/>
        <v>9/15/2021</v>
      </c>
      <c r="E82" s="78">
        <f>'[13]Table 3'!$H$57</f>
        <v>157.58000000000001</v>
      </c>
      <c r="F82" s="78">
        <f>((F81+F83)/2)</f>
        <v>149.65414273060864</v>
      </c>
      <c r="G82" s="79">
        <f>$E$115/F82</f>
        <v>1.0529611618146693</v>
      </c>
      <c r="H82" s="80">
        <f t="shared" si="5"/>
        <v>16.5</v>
      </c>
      <c r="I82" s="79">
        <f t="shared" si="3"/>
        <v>3.8245106458197009E-2</v>
      </c>
    </row>
    <row r="83" spans="1:9" ht="19.5" customHeight="1">
      <c r="A83" s="76">
        <v>2021</v>
      </c>
      <c r="B83" s="76">
        <f>B84-1</f>
        <v>9</v>
      </c>
      <c r="C83" s="76">
        <v>30</v>
      </c>
      <c r="D83" s="77" t="str">
        <f t="shared" si="4"/>
        <v>9/30/2021</v>
      </c>
      <c r="E83" s="78">
        <f>'[13]Table 3'!$H$57</f>
        <v>157.58000000000001</v>
      </c>
      <c r="F83" s="78">
        <f>E83/VLOOKUP(H83,'[13]Table 3 - All'!P$4:R$100,3,FALSE)</f>
        <v>149.89341389345819</v>
      </c>
      <c r="G83" s="79">
        <f>VLOOKUP(H83,'[13]Table 3 - All'!P$4:R$100,3,FALSE)</f>
        <v>1.0512803458596609</v>
      </c>
      <c r="H83" s="80">
        <f t="shared" si="5"/>
        <v>16</v>
      </c>
      <c r="I83" s="79">
        <f t="shared" si="3"/>
        <v>3.8218848012819828E-2</v>
      </c>
    </row>
    <row r="84" spans="1:9" ht="19.5" customHeight="1">
      <c r="A84" s="76">
        <v>2021</v>
      </c>
      <c r="B84" s="76">
        <f>B85</f>
        <v>10</v>
      </c>
      <c r="C84" s="76">
        <v>15</v>
      </c>
      <c r="D84" s="77" t="str">
        <f t="shared" si="4"/>
        <v>10/15/2021</v>
      </c>
      <c r="E84" s="78">
        <f>'[13]Table 3'!$H$57</f>
        <v>157.58000000000001</v>
      </c>
      <c r="F84" s="78">
        <f>((F83+F85)/2)</f>
        <v>150.13268505630774</v>
      </c>
      <c r="G84" s="79">
        <f>$E$115/F84</f>
        <v>1.0496048874427253</v>
      </c>
      <c r="H84" s="80">
        <f t="shared" si="5"/>
        <v>15.5</v>
      </c>
      <c r="I84" s="79">
        <f t="shared" si="3"/>
        <v>3.819294426719777E-2</v>
      </c>
    </row>
    <row r="85" spans="1:9" ht="19.5" customHeight="1">
      <c r="A85" s="76">
        <v>2021</v>
      </c>
      <c r="B85" s="76">
        <f>B86-1</f>
        <v>10</v>
      </c>
      <c r="C85" s="76">
        <v>31</v>
      </c>
      <c r="D85" s="77" t="str">
        <f t="shared" si="4"/>
        <v>10/31/2021</v>
      </c>
      <c r="E85" s="78">
        <f>'[13]Table 3'!$H$57</f>
        <v>157.58000000000001</v>
      </c>
      <c r="F85" s="78">
        <f>E85/VLOOKUP(H85,'[13]Table 3 - All'!P$4:R$100,3,FALSE)</f>
        <v>150.37195621915728</v>
      </c>
      <c r="G85" s="79">
        <f>VLOOKUP(H85,'[13]Table 3 - All'!P$4:R$100,3,FALSE)</f>
        <v>1.0479347609891931</v>
      </c>
      <c r="H85" s="80">
        <f t="shared" si="5"/>
        <v>15</v>
      </c>
      <c r="I85" s="79">
        <f t="shared" si="3"/>
        <v>3.8167423857311311E-2</v>
      </c>
    </row>
    <row r="86" spans="1:9" ht="19.5" customHeight="1">
      <c r="A86" s="76">
        <v>2021</v>
      </c>
      <c r="B86" s="76">
        <f>B87</f>
        <v>11</v>
      </c>
      <c r="C86" s="76">
        <v>15</v>
      </c>
      <c r="D86" s="77" t="str">
        <f t="shared" si="4"/>
        <v>11/15/2021</v>
      </c>
      <c r="E86" s="78">
        <f>'[13]Table 3'!$H$57</f>
        <v>157.58000000000001</v>
      </c>
      <c r="F86" s="78">
        <f>((F85+F87)/2)</f>
        <v>150.61122738200683</v>
      </c>
      <c r="G86" s="79">
        <f>$E$115/F86</f>
        <v>1.0462699410869134</v>
      </c>
      <c r="H86" s="80">
        <f t="shared" si="5"/>
        <v>14.5</v>
      </c>
      <c r="I86" s="79">
        <f t="shared" si="3"/>
        <v>3.8142319403336344E-2</v>
      </c>
    </row>
    <row r="87" spans="1:9" ht="19.5" customHeight="1">
      <c r="A87" s="76">
        <v>2021</v>
      </c>
      <c r="B87" s="76">
        <f>B88-1</f>
        <v>11</v>
      </c>
      <c r="C87" s="76">
        <v>30</v>
      </c>
      <c r="D87" s="77" t="str">
        <f t="shared" si="4"/>
        <v>11/30/2021</v>
      </c>
      <c r="E87" s="78">
        <f>'[13]Table 3'!$H$57</f>
        <v>157.58000000000001</v>
      </c>
      <c r="F87" s="78">
        <f>E87/VLOOKUP(H87,'[13]Table 3 - All'!P$4:R$100,3,FALSE)</f>
        <v>150.85049854485638</v>
      </c>
      <c r="G87" s="79">
        <f>VLOOKUP(H87,'[13]Table 3 - All'!P$4:R$100,3,FALSE)</f>
        <v>1.0446104024849647</v>
      </c>
      <c r="H87" s="80">
        <f t="shared" si="5"/>
        <v>14</v>
      </c>
      <c r="I87" s="79">
        <f t="shared" si="3"/>
        <v>3.8117668220938761E-2</v>
      </c>
    </row>
    <row r="88" spans="1:9" ht="19.5" customHeight="1">
      <c r="A88" s="76">
        <v>2021</v>
      </c>
      <c r="B88" s="76">
        <f>B89</f>
        <v>12</v>
      </c>
      <c r="C88" s="76">
        <v>15</v>
      </c>
      <c r="D88" s="77" t="str">
        <f t="shared" si="4"/>
        <v>12/15/2021</v>
      </c>
      <c r="E88" s="78">
        <f>'[13]Table 3'!$H$57</f>
        <v>157.58000000000001</v>
      </c>
      <c r="F88" s="78">
        <f>((F87+F89)/2)</f>
        <v>151.08976970770595</v>
      </c>
      <c r="G88" s="79">
        <f>$E$115/F88</f>
        <v>1.0429561200923787</v>
      </c>
      <c r="H88" s="80">
        <f t="shared" si="5"/>
        <v>13.5</v>
      </c>
      <c r="I88" s="79">
        <f t="shared" si="3"/>
        <v>3.8093513190651462E-2</v>
      </c>
    </row>
    <row r="89" spans="1:9" ht="19.5" customHeight="1">
      <c r="A89" s="76">
        <v>2021</v>
      </c>
      <c r="B89" s="76">
        <v>12</v>
      </c>
      <c r="C89" s="76">
        <v>31</v>
      </c>
      <c r="D89" s="77" t="str">
        <f t="shared" si="4"/>
        <v>12/31/2021</v>
      </c>
      <c r="E89" s="78">
        <f>'[13]Table 3'!$H$57</f>
        <v>157.58000000000001</v>
      </c>
      <c r="F89" s="78">
        <f>E89/VLOOKUP(H89,'[13]Table 3 - All'!P$4:R$100,3,FALSE)</f>
        <v>151.3290408705555</v>
      </c>
      <c r="G89" s="79">
        <f>VLOOKUP(H89,'[13]Table 3 - All'!P$4:R$100,3,FALSE)</f>
        <v>1.041307068976876</v>
      </c>
      <c r="H89" s="80">
        <f t="shared" si="5"/>
        <v>13</v>
      </c>
      <c r="I89" s="79">
        <f t="shared" si="3"/>
        <v>3.8069903827894436E-2</v>
      </c>
    </row>
    <row r="90" spans="1:9" ht="19.5" customHeight="1">
      <c r="A90" s="76">
        <v>2022</v>
      </c>
      <c r="B90" s="76">
        <f>B91</f>
        <v>1</v>
      </c>
      <c r="C90" s="81">
        <v>15</v>
      </c>
      <c r="D90" s="77" t="str">
        <f t="shared" si="4"/>
        <v>1/15/2022</v>
      </c>
      <c r="E90" s="78">
        <f>'[13]Table 3'!$H$57</f>
        <v>157.58000000000001</v>
      </c>
      <c r="F90" s="78">
        <f>((F89+F91)/2)</f>
        <v>151.57329684929775</v>
      </c>
      <c r="G90" s="79">
        <f>$E$115/F90</f>
        <v>1.0396290327885027</v>
      </c>
      <c r="H90" s="80">
        <f t="shared" si="5"/>
        <v>12.5</v>
      </c>
      <c r="I90" s="79">
        <f t="shared" si="3"/>
        <v>3.801412470631127E-2</v>
      </c>
    </row>
    <row r="91" spans="1:9" ht="19.5" customHeight="1">
      <c r="A91" s="76">
        <v>2022</v>
      </c>
      <c r="B91" s="76">
        <f>B92-1</f>
        <v>1</v>
      </c>
      <c r="C91" s="81">
        <v>31</v>
      </c>
      <c r="D91" s="77" t="str">
        <f t="shared" si="4"/>
        <v>1/31/2022</v>
      </c>
      <c r="E91" s="78">
        <f>'[13]Table 3'!$H$57</f>
        <v>157.58000000000001</v>
      </c>
      <c r="F91" s="78">
        <f>E91/VLOOKUP(H91,'[13]Table 3 - All'!P$4:R$100,3,FALSE)</f>
        <v>151.81755282803999</v>
      </c>
      <c r="G91" s="79">
        <f>VLOOKUP(H91,'[13]Table 3 - All'!P$4:R$100,3,FALSE)</f>
        <v>1.0379563961124245</v>
      </c>
      <c r="H91" s="80">
        <f t="shared" si="5"/>
        <v>12</v>
      </c>
      <c r="I91" s="79">
        <f t="shared" si="3"/>
        <v>3.7956396112424517E-2</v>
      </c>
    </row>
    <row r="92" spans="1:9" ht="19.5" customHeight="1">
      <c r="A92" s="76">
        <v>2022</v>
      </c>
      <c r="B92" s="76">
        <f>B93</f>
        <v>2</v>
      </c>
      <c r="C92" s="81">
        <v>15</v>
      </c>
      <c r="D92" s="77" t="str">
        <f t="shared" si="4"/>
        <v>2/15/2022</v>
      </c>
      <c r="E92" s="78">
        <f>'[13]Table 3'!$H$57</f>
        <v>157.58000000000001</v>
      </c>
      <c r="F92" s="78">
        <f>((F91+F93)/2)</f>
        <v>152.05682399088954</v>
      </c>
      <c r="G92" s="79">
        <f>$E$115/F92</f>
        <v>1.0363231051665356</v>
      </c>
      <c r="H92" s="80">
        <f t="shared" si="5"/>
        <v>11.5</v>
      </c>
      <c r="I92" s="79">
        <f t="shared" si="3"/>
        <v>3.7931958974074087E-2</v>
      </c>
    </row>
    <row r="93" spans="1:9" ht="19.5" customHeight="1">
      <c r="A93" s="76">
        <v>2022</v>
      </c>
      <c r="B93" s="76">
        <f>B94-1</f>
        <v>2</v>
      </c>
      <c r="C93" s="81">
        <v>29</v>
      </c>
      <c r="D93" s="77" t="str">
        <f t="shared" si="4"/>
        <v>2/29/2022</v>
      </c>
      <c r="E93" s="78">
        <f>'[13]Table 3'!$H$57</f>
        <v>157.58000000000001</v>
      </c>
      <c r="F93" s="78">
        <f>E93/VLOOKUP(H93,'[13]Table 3 - All'!P$4:R$100,3,FALSE)</f>
        <v>152.29609515373909</v>
      </c>
      <c r="G93" s="79">
        <f>VLOOKUP(H93,'[13]Table 3 - All'!P$4:R$100,3,FALSE)</f>
        <v>1.0346949463210264</v>
      </c>
      <c r="H93" s="80">
        <f t="shared" si="5"/>
        <v>11</v>
      </c>
      <c r="I93" s="79">
        <f t="shared" si="3"/>
        <v>3.7908104535499865E-2</v>
      </c>
    </row>
    <row r="94" spans="1:9" ht="19.5" customHeight="1">
      <c r="A94" s="76">
        <v>2022</v>
      </c>
      <c r="B94" s="76">
        <f>B95</f>
        <v>3</v>
      </c>
      <c r="C94" s="81">
        <v>15</v>
      </c>
      <c r="D94" s="77" t="str">
        <f t="shared" si="4"/>
        <v>3/15/2022</v>
      </c>
      <c r="E94" s="78">
        <f>'[13]Table 3'!$H$57</f>
        <v>157.58000000000001</v>
      </c>
      <c r="F94" s="78">
        <f>((F93+F95)/2)</f>
        <v>152.53536631658864</v>
      </c>
      <c r="G94" s="79">
        <f>$E$115/F94</f>
        <v>1.0330718954248368</v>
      </c>
      <c r="H94" s="80">
        <f t="shared" si="5"/>
        <v>10.5</v>
      </c>
      <c r="I94" s="79">
        <f t="shared" si="3"/>
        <v>3.7884906693852249E-2</v>
      </c>
    </row>
    <row r="95" spans="1:9" ht="19.5" customHeight="1">
      <c r="A95" s="76">
        <v>2022</v>
      </c>
      <c r="B95" s="76">
        <f>B96-1</f>
        <v>3</v>
      </c>
      <c r="C95" s="81">
        <v>31</v>
      </c>
      <c r="D95" s="77" t="str">
        <f t="shared" si="4"/>
        <v>3/31/2022</v>
      </c>
      <c r="E95" s="78">
        <f>'[13]Table 3'!$H$57</f>
        <v>157.58000000000001</v>
      </c>
      <c r="F95" s="78">
        <f>E95/VLOOKUP(H95,'[13]Table 3 - All'!P$4:R$100,3,FALSE)</f>
        <v>152.77463747943821</v>
      </c>
      <c r="G95" s="79">
        <f>VLOOKUP(H95,'[13]Table 3 - All'!P$4:R$100,3,FALSE)</f>
        <v>1.0314539284782041</v>
      </c>
      <c r="H95" s="80">
        <f t="shared" si="5"/>
        <v>10</v>
      </c>
      <c r="I95" s="79">
        <f t="shared" si="3"/>
        <v>3.7862454173497095E-2</v>
      </c>
    </row>
    <row r="96" spans="1:9" ht="19.5" customHeight="1">
      <c r="A96" s="76">
        <v>2022</v>
      </c>
      <c r="B96" s="76">
        <f>B97</f>
        <v>4</v>
      </c>
      <c r="C96" s="76">
        <v>15</v>
      </c>
      <c r="D96" s="77" t="str">
        <f t="shared" si="4"/>
        <v>4/15/2022</v>
      </c>
      <c r="E96" s="78">
        <f>'[13]Table 3'!$H$57</f>
        <v>157.58000000000001</v>
      </c>
      <c r="F96" s="78">
        <f>((F95+F97)/2)</f>
        <v>153.01390864228776</v>
      </c>
      <c r="G96" s="79">
        <f>$E$115/F96</f>
        <v>1.0298410216314828</v>
      </c>
      <c r="H96" s="80">
        <f t="shared" si="5"/>
        <v>9.5</v>
      </c>
      <c r="I96" s="79">
        <f t="shared" si="3"/>
        <v>3.7840854427918291E-2</v>
      </c>
    </row>
    <row r="97" spans="1:9" ht="19.5" customHeight="1">
      <c r="A97" s="76">
        <v>2022</v>
      </c>
      <c r="B97" s="76">
        <f>B98-1</f>
        <v>4</v>
      </c>
      <c r="C97" s="76">
        <v>30</v>
      </c>
      <c r="D97" s="77" t="str">
        <f t="shared" si="4"/>
        <v>4/30/2022</v>
      </c>
      <c r="E97" s="78">
        <f>'[13]Table 3'!$H$57</f>
        <v>157.58000000000001</v>
      </c>
      <c r="F97" s="78">
        <f>E97/VLOOKUP(H97,'[13]Table 3 - All'!P$4:R$100,3,FALSE)</f>
        <v>153.25317980513731</v>
      </c>
      <c r="G97" s="79">
        <f>VLOOKUP(H97,'[13]Table 3 - All'!P$4:R$100,3,FALSE)</f>
        <v>1.0282331511839709</v>
      </c>
      <c r="H97" s="80">
        <f t="shared" si="5"/>
        <v>9</v>
      </c>
      <c r="I97" s="79">
        <f t="shared" si="3"/>
        <v>3.7820238842363629E-2</v>
      </c>
    </row>
    <row r="98" spans="1:9" ht="19.5" customHeight="1">
      <c r="A98" s="76">
        <v>2022</v>
      </c>
      <c r="B98" s="76">
        <f>B99</f>
        <v>5</v>
      </c>
      <c r="C98" s="76">
        <v>15</v>
      </c>
      <c r="D98" s="77" t="str">
        <f t="shared" si="4"/>
        <v>5/15/2022</v>
      </c>
      <c r="E98" s="78">
        <f>'[13]Table 3'!$H$57</f>
        <v>157.58000000000001</v>
      </c>
      <c r="F98" s="78">
        <f>((F97+F99)/2)</f>
        <v>153.49743578387955</v>
      </c>
      <c r="G98" s="79">
        <f>$E$115/F98</f>
        <v>1.0265969538531485</v>
      </c>
      <c r="H98" s="80">
        <f t="shared" si="5"/>
        <v>8.5</v>
      </c>
      <c r="I98" s="79">
        <f t="shared" si="3"/>
        <v>3.7753190105345391E-2</v>
      </c>
    </row>
    <row r="99" spans="1:9" ht="19.5" customHeight="1">
      <c r="A99" s="76">
        <v>2022</v>
      </c>
      <c r="B99" s="76">
        <f>B100-1</f>
        <v>5</v>
      </c>
      <c r="C99" s="76">
        <v>31</v>
      </c>
      <c r="D99" s="77" t="str">
        <f t="shared" si="4"/>
        <v>5/31/2022</v>
      </c>
      <c r="E99" s="78">
        <f>'[13]Table 3'!$H$57</f>
        <v>157.58000000000001</v>
      </c>
      <c r="F99" s="78">
        <f>E99/VLOOKUP(H99,'[13]Table 3 - All'!P$4:R$100,3,FALSE)</f>
        <v>153.74169176262183</v>
      </c>
      <c r="G99" s="79">
        <f>VLOOKUP(H99,'[13]Table 3 - All'!P$4:R$100,3,FALSE)</f>
        <v>1.0249659555152064</v>
      </c>
      <c r="H99" s="80">
        <f t="shared" si="5"/>
        <v>8</v>
      </c>
      <c r="I99" s="79">
        <f t="shared" si="3"/>
        <v>3.7681706788483149E-2</v>
      </c>
    </row>
    <row r="100" spans="1:9" ht="19.5" customHeight="1">
      <c r="A100" s="76">
        <v>2022</v>
      </c>
      <c r="B100" s="76">
        <f>B101</f>
        <v>6</v>
      </c>
      <c r="C100" s="76">
        <v>15</v>
      </c>
      <c r="D100" s="77" t="str">
        <f t="shared" si="4"/>
        <v>6/15/2022</v>
      </c>
      <c r="E100" s="78">
        <f>'[13]Table 3'!$H$57</f>
        <v>157.58000000000001</v>
      </c>
      <c r="F100" s="78">
        <f>((F99+F101)/2)</f>
        <v>153.98096292547137</v>
      </c>
      <c r="G100" s="79">
        <f>$E$115/F100</f>
        <v>1.0233732599546776</v>
      </c>
      <c r="H100" s="80">
        <f t="shared" si="5"/>
        <v>7.5</v>
      </c>
      <c r="I100" s="79">
        <f t="shared" si="3"/>
        <v>3.7658633775815575E-2</v>
      </c>
    </row>
    <row r="101" spans="1:9" ht="19.5" customHeight="1">
      <c r="A101" s="76">
        <v>2022</v>
      </c>
      <c r="B101" s="76">
        <f>B102-1</f>
        <v>6</v>
      </c>
      <c r="C101" s="76">
        <v>30</v>
      </c>
      <c r="D101" s="77" t="str">
        <f t="shared" si="4"/>
        <v>6/30/2022</v>
      </c>
      <c r="E101" s="78">
        <f>'[13]Table 3'!$H$57</f>
        <v>157.58000000000001</v>
      </c>
      <c r="F101" s="78">
        <f>E101/VLOOKUP(H101,'[13]Table 3 - All'!P$4:R$100,3,FALSE)</f>
        <v>154.22023408832089</v>
      </c>
      <c r="G101" s="79">
        <f>VLOOKUP(H101,'[13]Table 3 - All'!P$4:R$100,3,FALSE)</f>
        <v>1.0217855064968648</v>
      </c>
      <c r="H101" s="80">
        <f t="shared" si="5"/>
        <v>7</v>
      </c>
      <c r="I101" s="79">
        <f t="shared" si="3"/>
        <v>3.763656036127494E-2</v>
      </c>
    </row>
    <row r="102" spans="1:9" ht="19.5" customHeight="1">
      <c r="A102" s="76">
        <v>2022</v>
      </c>
      <c r="B102" s="76">
        <f>B103</f>
        <v>7</v>
      </c>
      <c r="C102" s="76">
        <v>15</v>
      </c>
      <c r="D102" s="77" t="str">
        <f t="shared" si="4"/>
        <v>7/15/2022</v>
      </c>
      <c r="E102" s="78">
        <f>'[13]Table 3'!$H$57</f>
        <v>157.58000000000001</v>
      </c>
      <c r="F102" s="78">
        <f>((F101+F103)/2)</f>
        <v>154.45950525117047</v>
      </c>
      <c r="G102" s="79">
        <f>$E$115/F102</f>
        <v>1.0202026721745303</v>
      </c>
      <c r="H102" s="80">
        <f t="shared" si="5"/>
        <v>6.5</v>
      </c>
      <c r="I102" s="79">
        <f t="shared" si="3"/>
        <v>3.761570269315806E-2</v>
      </c>
    </row>
    <row r="103" spans="1:9" ht="19.5" customHeight="1">
      <c r="A103" s="76">
        <v>2022</v>
      </c>
      <c r="B103" s="76">
        <f>B104-1</f>
        <v>7</v>
      </c>
      <c r="C103" s="76">
        <v>31</v>
      </c>
      <c r="D103" s="77" t="str">
        <f t="shared" si="4"/>
        <v>7/31/2022</v>
      </c>
      <c r="E103" s="78">
        <f>'[13]Table 3'!$H$57</f>
        <v>157.58000000000001</v>
      </c>
      <c r="F103" s="78">
        <f>E103/VLOOKUP(H103,'[13]Table 3 - All'!P$4:R$100,3,FALSE)</f>
        <v>154.69877641402002</v>
      </c>
      <c r="G103" s="79">
        <f>VLOOKUP(H103,'[13]Table 3 - All'!P$4:R$100,3,FALSE)</f>
        <v>1.0186247341625314</v>
      </c>
      <c r="H103" s="80">
        <f t="shared" si="5"/>
        <v>6</v>
      </c>
      <c r="I103" s="79">
        <f t="shared" si="3"/>
        <v>3.7596349047687827E-2</v>
      </c>
    </row>
    <row r="104" spans="1:9" ht="19.5" customHeight="1">
      <c r="A104" s="76">
        <v>2022</v>
      </c>
      <c r="B104" s="76">
        <f>B105</f>
        <v>8</v>
      </c>
      <c r="C104" s="76">
        <v>15</v>
      </c>
      <c r="D104" s="77" t="str">
        <f t="shared" si="4"/>
        <v>8/15/2022</v>
      </c>
      <c r="E104" s="78">
        <f>'[13]Table 3'!$H$57</f>
        <v>157.58000000000001</v>
      </c>
      <c r="F104" s="78">
        <f>((F103+F105)/2)</f>
        <v>154.93804757686956</v>
      </c>
      <c r="G104" s="79">
        <f>$E$115/F104</f>
        <v>1.0170516697767196</v>
      </c>
      <c r="H104" s="80">
        <f t="shared" si="5"/>
        <v>5.5</v>
      </c>
      <c r="I104" s="79">
        <f t="shared" si="3"/>
        <v>3.7578892616186188E-2</v>
      </c>
    </row>
    <row r="105" spans="1:9" ht="19.5" customHeight="1">
      <c r="A105" s="76">
        <v>2022</v>
      </c>
      <c r="B105" s="76">
        <f>B106-1</f>
        <v>8</v>
      </c>
      <c r="C105" s="76">
        <v>31</v>
      </c>
      <c r="D105" s="77" t="str">
        <f t="shared" si="4"/>
        <v>8/31/2022</v>
      </c>
      <c r="E105" s="78">
        <f>'[13]Table 3'!$H$57</f>
        <v>157.58000000000001</v>
      </c>
      <c r="F105" s="78">
        <f>E105/VLOOKUP(H105,'[13]Table 3 - All'!P$4:R$100,3,FALSE)</f>
        <v>155.17731873971911</v>
      </c>
      <c r="G105" s="79">
        <f>VLOOKUP(H105,'[13]Table 3 - All'!P$4:R$100,3,FALSE)</f>
        <v>1.0154834564728557</v>
      </c>
      <c r="H105" s="80">
        <f t="shared" si="5"/>
        <v>5</v>
      </c>
      <c r="I105" s="79">
        <f t="shared" si="3"/>
        <v>3.7563883966063472E-2</v>
      </c>
    </row>
    <row r="106" spans="1:9" ht="19.5" customHeight="1">
      <c r="A106" s="76">
        <v>2022</v>
      </c>
      <c r="B106" s="76">
        <f>B107</f>
        <v>9</v>
      </c>
      <c r="C106" s="76">
        <v>15</v>
      </c>
      <c r="D106" s="77" t="str">
        <f t="shared" si="4"/>
        <v>9/15/2022</v>
      </c>
      <c r="E106" s="78">
        <f>'[13]Table 3'!$H$57</f>
        <v>157.58000000000001</v>
      </c>
      <c r="F106" s="78">
        <f>((F105+F107)/2)</f>
        <v>155.42157471846133</v>
      </c>
      <c r="G106" s="79">
        <f>$E$115/F106</f>
        <v>1.0138875525193241</v>
      </c>
      <c r="H106" s="80">
        <f t="shared" si="5"/>
        <v>4.5</v>
      </c>
      <c r="I106" s="79">
        <f t="shared" si="3"/>
        <v>3.7463381453815225E-2</v>
      </c>
    </row>
    <row r="107" spans="1:9" ht="19.5" customHeight="1">
      <c r="A107" s="76">
        <v>2022</v>
      </c>
      <c r="B107" s="76">
        <f>B108-1</f>
        <v>9</v>
      </c>
      <c r="C107" s="76">
        <v>30</v>
      </c>
      <c r="D107" s="77" t="str">
        <f t="shared" si="4"/>
        <v>9/30/2022</v>
      </c>
      <c r="E107" s="78">
        <f>'[13]Table 3'!$H$57</f>
        <v>157.58000000000001</v>
      </c>
      <c r="F107" s="78">
        <f>E107/VLOOKUP(H107,'[13]Table 3 - All'!P$4:R$100,3,FALSE)</f>
        <v>155.66583069720357</v>
      </c>
      <c r="G107" s="79">
        <f>VLOOKUP(H107,'[13]Table 3 - All'!P$4:R$100,3,FALSE)</f>
        <v>1.01229665684642</v>
      </c>
      <c r="H107" s="80">
        <f t="shared" si="5"/>
        <v>4</v>
      </c>
      <c r="I107" s="79">
        <f t="shared" si="3"/>
        <v>3.7345453198111223E-2</v>
      </c>
    </row>
    <row r="108" spans="1:9" ht="19.5" customHeight="1">
      <c r="A108" s="76">
        <v>2022</v>
      </c>
      <c r="B108" s="76">
        <f>B109</f>
        <v>10</v>
      </c>
      <c r="C108" s="76">
        <v>15</v>
      </c>
      <c r="D108" s="77" t="str">
        <f t="shared" si="4"/>
        <v>10/15/2022</v>
      </c>
      <c r="E108" s="78">
        <f>'[13]Table 3'!$H$57</f>
        <v>157.58000000000001</v>
      </c>
      <c r="F108" s="78">
        <f>((F107+F109)/2)</f>
        <v>155.90510186005315</v>
      </c>
      <c r="G108" s="79">
        <f>$E$115/F108</f>
        <v>1.0107430617726052</v>
      </c>
      <c r="H108" s="80">
        <f t="shared" si="5"/>
        <v>3.5</v>
      </c>
      <c r="I108" s="79">
        <f t="shared" si="3"/>
        <v>3.731631207701569E-2</v>
      </c>
    </row>
    <row r="109" spans="1:9" ht="19.5" customHeight="1">
      <c r="A109" s="76">
        <v>2022</v>
      </c>
      <c r="B109" s="76">
        <f>B110-1</f>
        <v>10</v>
      </c>
      <c r="C109" s="76">
        <v>31</v>
      </c>
      <c r="D109" s="77" t="str">
        <f t="shared" si="4"/>
        <v>10/31/2022</v>
      </c>
      <c r="E109" s="78">
        <f>'[13]Table 3'!$H$57</f>
        <v>157.58000000000001</v>
      </c>
      <c r="F109" s="78">
        <f>E109/VLOOKUP(H109,'[13]Table 3 - All'!P$4:R$100,3,FALSE)</f>
        <v>156.1443730229027</v>
      </c>
      <c r="G109" s="79">
        <f>VLOOKUP(H109,'[13]Table 3 - All'!P$4:R$100,3,FALSE)</f>
        <v>1.0091942280679351</v>
      </c>
      <c r="H109" s="80">
        <f t="shared" si="5"/>
        <v>3</v>
      </c>
      <c r="I109" s="79">
        <f t="shared" si="3"/>
        <v>3.7287231289541589E-2</v>
      </c>
    </row>
    <row r="110" spans="1:9" ht="19.5" customHeight="1">
      <c r="A110" s="76">
        <v>2022</v>
      </c>
      <c r="B110" s="76">
        <f>B111</f>
        <v>11</v>
      </c>
      <c r="C110" s="76">
        <v>15</v>
      </c>
      <c r="D110" s="77" t="str">
        <f t="shared" si="4"/>
        <v>11/15/2022</v>
      </c>
      <c r="E110" s="78">
        <f>'[13]Table 3'!$H$57</f>
        <v>157.58000000000001</v>
      </c>
      <c r="F110" s="78">
        <f>((F109+F111)/2)</f>
        <v>156.38364418575225</v>
      </c>
      <c r="G110" s="79">
        <f>$E$115/F110</f>
        <v>1.0076501338773429</v>
      </c>
      <c r="H110" s="80">
        <f t="shared" si="5"/>
        <v>2.5</v>
      </c>
      <c r="I110" s="79">
        <f t="shared" si="3"/>
        <v>3.7258210625765065E-2</v>
      </c>
    </row>
    <row r="111" spans="1:9" ht="19.5" customHeight="1">
      <c r="A111" s="76">
        <v>2022</v>
      </c>
      <c r="B111" s="76">
        <f>B112-1</f>
        <v>11</v>
      </c>
      <c r="C111" s="76">
        <v>30</v>
      </c>
      <c r="D111" s="77" t="str">
        <f t="shared" si="4"/>
        <v>11/30/2022</v>
      </c>
      <c r="E111" s="78">
        <f>'[13]Table 3'!$H$57</f>
        <v>157.58000000000001</v>
      </c>
      <c r="F111" s="78">
        <f>E111/VLOOKUP(H111,'[13]Table 3 - All'!P$4:R$100,3,FALSE)</f>
        <v>156.62291534860179</v>
      </c>
      <c r="G111" s="79">
        <f>VLOOKUP(H111,'[13]Table 3 - All'!P$4:R$100,3,FALSE)</f>
        <v>1.0061107574793127</v>
      </c>
      <c r="H111" s="80">
        <f t="shared" si="5"/>
        <v>2</v>
      </c>
      <c r="I111" s="79">
        <f t="shared" si="3"/>
        <v>3.7229249876798987E-2</v>
      </c>
    </row>
    <row r="112" spans="1:9" ht="19.5" customHeight="1">
      <c r="A112" s="76">
        <v>2022</v>
      </c>
      <c r="B112" s="76">
        <f>B113</f>
        <v>12</v>
      </c>
      <c r="C112" s="76">
        <v>15</v>
      </c>
      <c r="D112" s="77" t="str">
        <f t="shared" si="4"/>
        <v>12/15/2022</v>
      </c>
      <c r="E112" s="78">
        <f>'[13]Table 3'!$H$57</f>
        <v>157.58000000000001</v>
      </c>
      <c r="F112" s="78">
        <f>((F111+F113)/2)</f>
        <v>156.86218651145134</v>
      </c>
      <c r="G112" s="79">
        <f>$E$115/F112</f>
        <v>1.0045760772848609</v>
      </c>
      <c r="H112" s="80">
        <f>H111-0.5</f>
        <v>1.5</v>
      </c>
      <c r="I112" s="79">
        <f t="shared" si="3"/>
        <v>3.7200348834782737E-2</v>
      </c>
    </row>
    <row r="113" spans="1:9" ht="19.5" customHeight="1">
      <c r="A113" s="76">
        <v>2022</v>
      </c>
      <c r="B113" s="76">
        <v>12</v>
      </c>
      <c r="C113" s="76">
        <v>31</v>
      </c>
      <c r="D113" s="77" t="str">
        <f t="shared" si="4"/>
        <v>12/31/2022</v>
      </c>
      <c r="E113" s="78">
        <f>'[13]Table 3'!$H$57</f>
        <v>157.58000000000001</v>
      </c>
      <c r="F113" s="78">
        <f>E113/VLOOKUP(H113,'[13]Table 3 - All'!P$4:R$100,3,FALSE)</f>
        <v>157.10145767430092</v>
      </c>
      <c r="G113" s="79">
        <f>VLOOKUP(H113,'[13]Table 3 - All'!P$4:R$100,3,FALSE)</f>
        <v>1.0030460718365275</v>
      </c>
      <c r="H113" s="80">
        <f t="shared" si="5"/>
        <v>1</v>
      </c>
      <c r="I113" s="79">
        <f t="shared" si="3"/>
        <v>3.7171507292881545E-2</v>
      </c>
    </row>
    <row r="114" spans="1:9" ht="19.5" customHeight="1">
      <c r="A114" s="76">
        <v>2023</v>
      </c>
      <c r="B114" s="76">
        <f>B115</f>
        <v>1</v>
      </c>
      <c r="C114" s="81">
        <v>15</v>
      </c>
      <c r="D114" s="77" t="str">
        <f t="shared" si="4"/>
        <v>1/15/2023</v>
      </c>
      <c r="E114" s="78">
        <f>'[13]Table 3'!$H$57</f>
        <v>157.58000000000001</v>
      </c>
      <c r="F114" s="78">
        <f>((F113+F115)/2)</f>
        <v>157.34072883715046</v>
      </c>
      <c r="G114" s="79">
        <f>$E$115/F114</f>
        <v>1.0015207198073754</v>
      </c>
      <c r="H114" s="80">
        <f>H113-0.5</f>
        <v>0.5</v>
      </c>
      <c r="I114" s="79">
        <f>G114^(12/H114)-1</f>
        <v>3.7142725045273384E-2</v>
      </c>
    </row>
    <row r="115" spans="1:9" ht="19.5" customHeight="1">
      <c r="A115" s="76">
        <v>2023</v>
      </c>
      <c r="B115" s="76">
        <f>1</f>
        <v>1</v>
      </c>
      <c r="C115" s="81">
        <v>31</v>
      </c>
      <c r="D115" s="77" t="str">
        <f>CONCATENATE(B115,"/",C115,"/",A115)</f>
        <v>1/31/2023</v>
      </c>
      <c r="E115" s="78">
        <f>'[13]Table 3'!$H$57</f>
        <v>157.58000000000001</v>
      </c>
      <c r="F115" s="78">
        <f>E115/VLOOKUP(H115,'[13]Table 3 - All'!P$4:R$100,3,FALSE)</f>
        <v>157.58000000000001</v>
      </c>
      <c r="G115" s="79">
        <f>VLOOKUP(H115,'[13]Table 3 - All'!P$4:R$100,3,FALSE)</f>
        <v>1</v>
      </c>
      <c r="H115" s="80">
        <f t="shared" si="5"/>
        <v>0</v>
      </c>
      <c r="I115" s="79"/>
    </row>
    <row r="116" spans="1:9" ht="35.25" customHeight="1">
      <c r="A116" s="76"/>
      <c r="B116" s="140"/>
      <c r="C116" s="81"/>
      <c r="D116" s="152" t="s">
        <v>195</v>
      </c>
      <c r="E116" s="152"/>
      <c r="F116" s="152"/>
      <c r="G116" s="152"/>
      <c r="H116" s="152"/>
      <c r="I116" s="88">
        <f>AVERAGE(I7:I114)</f>
        <v>3.8970916665717073E-2</v>
      </c>
    </row>
    <row r="117" spans="1:9">
      <c r="C117" s="89"/>
    </row>
    <row r="118" spans="1:9">
      <c r="C118" s="89"/>
    </row>
    <row r="119" spans="1:9">
      <c r="C119" s="89"/>
    </row>
    <row r="120" spans="1:9">
      <c r="C120" s="53"/>
    </row>
    <row r="121" spans="1:9">
      <c r="C121" s="53"/>
    </row>
    <row r="122" spans="1:9">
      <c r="C122" s="53"/>
    </row>
    <row r="123" spans="1:9">
      <c r="C123" s="53"/>
    </row>
    <row r="124" spans="1:9">
      <c r="C124" s="53"/>
    </row>
    <row r="125" spans="1:9">
      <c r="C125" s="53"/>
    </row>
    <row r="126" spans="1:9">
      <c r="C126" s="53"/>
    </row>
    <row r="127" spans="1:9">
      <c r="C127" s="53"/>
    </row>
  </sheetData>
  <mergeCells count="3">
    <mergeCell ref="E1:G1"/>
    <mergeCell ref="D3:F3"/>
    <mergeCell ref="D116:H116"/>
  </mergeCells>
  <pageMargins left="0.25" right="0.25" top="0.75" bottom="0.75" header="0.3" footer="0.3"/>
  <pageSetup scale="75" orientation="portrait" r:id="rId1"/>
  <headerFooter alignWithMargins="0">
    <oddHeader>&amp;LFFSRDD&amp;C&amp;"Arial,Bold"Labor Study&amp;RPage &amp;P of &amp;N</oddHeader>
    <oddFooter>&amp;L&amp;8Prepared by Denise Stanton&amp;"Arial,Bold"&amp;10
&amp;Z&amp;F
&amp;RPrint Date: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AA68B-0026-4849-9AE7-42E35AADC5BA}">
  <dimension ref="A1:AV192"/>
  <sheetViews>
    <sheetView zoomScaleNormal="100" workbookViewId="0">
      <selection activeCell="A2" sqref="A2"/>
    </sheetView>
  </sheetViews>
  <sheetFormatPr defaultColWidth="0" defaultRowHeight="19.2" zeroHeight="1"/>
  <cols>
    <col min="1" max="3" width="14.33203125" style="109" customWidth="1"/>
    <col min="4" max="4" width="14.33203125" style="204" customWidth="1"/>
    <col min="5" max="5" width="47.6640625" style="109" customWidth="1"/>
    <col min="6" max="6" width="24" style="204" bestFit="1" customWidth="1"/>
    <col min="7" max="7" width="20.44140625" style="109" bestFit="1" customWidth="1"/>
    <col min="8" max="8" width="28.33203125" style="109" hidden="1" customWidth="1"/>
    <col min="9" max="9" width="24.5546875" style="109" hidden="1" customWidth="1"/>
    <col min="10" max="48" width="14.33203125" style="109" hidden="1" customWidth="1"/>
    <col min="49" max="16384" width="9.109375" style="109" hidden="1"/>
  </cols>
  <sheetData>
    <row r="1" spans="1:9">
      <c r="A1" s="93" t="s">
        <v>0</v>
      </c>
      <c r="B1" s="186"/>
      <c r="C1" s="186"/>
      <c r="D1" s="217"/>
      <c r="E1" s="186"/>
      <c r="F1" s="218"/>
      <c r="G1" s="186"/>
    </row>
    <row r="2" spans="1:9">
      <c r="A2" s="92" t="s">
        <v>196</v>
      </c>
      <c r="B2" s="92" t="s">
        <v>197</v>
      </c>
      <c r="C2" s="92" t="s">
        <v>198</v>
      </c>
      <c r="D2" s="213" t="s">
        <v>199</v>
      </c>
      <c r="E2" s="92" t="s">
        <v>200</v>
      </c>
      <c r="F2" s="92" t="s">
        <v>201</v>
      </c>
      <c r="G2" s="92" t="s">
        <v>202</v>
      </c>
      <c r="H2" s="92"/>
      <c r="I2" s="92"/>
    </row>
    <row r="3" spans="1:9">
      <c r="A3" s="203" t="s">
        <v>203</v>
      </c>
      <c r="B3" s="203">
        <v>2020</v>
      </c>
      <c r="C3" s="203" t="s">
        <v>204</v>
      </c>
      <c r="D3" s="204">
        <v>43831</v>
      </c>
      <c r="E3" s="219"/>
      <c r="F3" s="220"/>
      <c r="G3" s="221"/>
      <c r="H3" s="205"/>
      <c r="I3" s="207"/>
    </row>
    <row r="4" spans="1:9">
      <c r="A4" s="222"/>
      <c r="B4" s="222"/>
      <c r="C4" s="222"/>
      <c r="D4" s="204">
        <v>43845</v>
      </c>
      <c r="E4" s="219"/>
      <c r="F4" s="220"/>
      <c r="G4" s="221"/>
      <c r="H4" s="205"/>
      <c r="I4" s="207"/>
    </row>
    <row r="5" spans="1:9">
      <c r="A5" s="222"/>
      <c r="B5" s="203">
        <v>2020</v>
      </c>
      <c r="C5" s="203" t="s">
        <v>205</v>
      </c>
      <c r="D5" s="204">
        <v>43862</v>
      </c>
      <c r="E5" s="219"/>
      <c r="F5" s="220"/>
      <c r="G5" s="221"/>
      <c r="H5" s="205"/>
      <c r="I5" s="207"/>
    </row>
    <row r="6" spans="1:9">
      <c r="A6" s="222"/>
      <c r="B6" s="222"/>
      <c r="C6" s="222"/>
      <c r="D6" s="204">
        <v>43876</v>
      </c>
      <c r="E6" s="208">
        <v>56667.470190485146</v>
      </c>
      <c r="F6" s="205">
        <f t="shared" ref="F6:F69" si="0">F7+0.5</f>
        <v>88.5</v>
      </c>
      <c r="G6" s="209">
        <f t="shared" ref="G6:G69" si="1">(1+(($E$183-E6)/E6))</f>
        <v>1.3147643873213977</v>
      </c>
      <c r="H6" s="205"/>
      <c r="I6" s="207"/>
    </row>
    <row r="7" spans="1:9">
      <c r="A7" s="222"/>
      <c r="B7" s="203">
        <v>2020</v>
      </c>
      <c r="C7" s="203" t="s">
        <v>206</v>
      </c>
      <c r="D7" s="204">
        <v>43890</v>
      </c>
      <c r="E7" s="210">
        <v>56786.602245794595</v>
      </c>
      <c r="F7" s="205">
        <f t="shared" si="0"/>
        <v>88</v>
      </c>
      <c r="G7" s="209">
        <f t="shared" si="1"/>
        <v>1.3120061560218508</v>
      </c>
      <c r="H7" s="205"/>
      <c r="I7" s="207"/>
    </row>
    <row r="8" spans="1:9">
      <c r="A8" s="222"/>
      <c r="B8" s="222"/>
      <c r="C8" s="222"/>
      <c r="D8" s="204">
        <v>43904</v>
      </c>
      <c r="E8" s="210">
        <v>56905.73430110405</v>
      </c>
      <c r="F8" s="205">
        <f t="shared" si="0"/>
        <v>87.5</v>
      </c>
      <c r="G8" s="209">
        <f t="shared" si="1"/>
        <v>1.3092594734271144</v>
      </c>
      <c r="H8" s="205"/>
      <c r="I8" s="207"/>
    </row>
    <row r="9" spans="1:9">
      <c r="A9" s="203" t="s">
        <v>207</v>
      </c>
      <c r="B9" s="203">
        <v>2020</v>
      </c>
      <c r="C9" s="203" t="s">
        <v>208</v>
      </c>
      <c r="D9" s="204">
        <v>43921</v>
      </c>
      <c r="E9" s="210">
        <v>57024.866356413506</v>
      </c>
      <c r="F9" s="205">
        <f t="shared" si="0"/>
        <v>87</v>
      </c>
      <c r="G9" s="209">
        <f t="shared" si="1"/>
        <v>1.306524267157136</v>
      </c>
      <c r="H9" s="205"/>
      <c r="I9" s="207"/>
    </row>
    <row r="10" spans="1:9">
      <c r="A10" s="222"/>
      <c r="B10" s="222"/>
      <c r="C10" s="222"/>
      <c r="D10" s="204">
        <v>43935</v>
      </c>
      <c r="E10" s="210">
        <v>57143.998411722961</v>
      </c>
      <c r="F10" s="205">
        <f t="shared" si="0"/>
        <v>86.5</v>
      </c>
      <c r="G10" s="209">
        <f t="shared" si="1"/>
        <v>1.3038004654354456</v>
      </c>
      <c r="H10" s="205"/>
      <c r="I10" s="207"/>
    </row>
    <row r="11" spans="1:9">
      <c r="A11" s="222"/>
      <c r="B11" s="203">
        <v>2020</v>
      </c>
      <c r="C11" s="203" t="s">
        <v>209</v>
      </c>
      <c r="D11" s="204">
        <v>43951</v>
      </c>
      <c r="E11" s="210">
        <v>57263.130467032417</v>
      </c>
      <c r="F11" s="205">
        <f t="shared" si="0"/>
        <v>86</v>
      </c>
      <c r="G11" s="209">
        <f t="shared" si="1"/>
        <v>1.3010879970828786</v>
      </c>
      <c r="H11" s="205"/>
      <c r="I11" s="207"/>
    </row>
    <row r="12" spans="1:9">
      <c r="A12" s="222"/>
      <c r="B12" s="222"/>
      <c r="C12" s="222"/>
      <c r="D12" s="204">
        <v>43965</v>
      </c>
      <c r="E12" s="208">
        <v>57382.262522341858</v>
      </c>
      <c r="F12" s="205">
        <f t="shared" si="0"/>
        <v>85.5</v>
      </c>
      <c r="G12" s="209">
        <f t="shared" si="1"/>
        <v>1.2983867915113734</v>
      </c>
      <c r="H12" s="205"/>
      <c r="I12" s="207"/>
    </row>
    <row r="13" spans="1:9">
      <c r="A13" s="222"/>
      <c r="B13" s="203">
        <v>2020</v>
      </c>
      <c r="C13" s="203" t="s">
        <v>210</v>
      </c>
      <c r="D13" s="204">
        <v>43982</v>
      </c>
      <c r="E13" s="210">
        <v>57740.114465988547</v>
      </c>
      <c r="F13" s="205">
        <f t="shared" si="0"/>
        <v>85</v>
      </c>
      <c r="G13" s="209">
        <f t="shared" si="1"/>
        <v>1.2903398688260845</v>
      </c>
      <c r="H13" s="205"/>
      <c r="I13" s="207"/>
    </row>
    <row r="14" spans="1:9">
      <c r="A14" s="222"/>
      <c r="B14" s="222"/>
      <c r="C14" s="222"/>
      <c r="D14" s="204">
        <v>43996</v>
      </c>
      <c r="E14" s="210">
        <v>58097.966409635235</v>
      </c>
      <c r="F14" s="205">
        <f t="shared" si="0"/>
        <v>84.5</v>
      </c>
      <c r="G14" s="209">
        <f t="shared" si="1"/>
        <v>1.2823920754942399</v>
      </c>
      <c r="H14" s="205"/>
      <c r="I14" s="207"/>
    </row>
    <row r="15" spans="1:9">
      <c r="A15" s="203" t="s">
        <v>211</v>
      </c>
      <c r="B15" s="203">
        <v>2020</v>
      </c>
      <c r="C15" s="203" t="s">
        <v>212</v>
      </c>
      <c r="D15" s="204">
        <v>44012</v>
      </c>
      <c r="E15" s="210">
        <v>58455.818353281924</v>
      </c>
      <c r="F15" s="205">
        <f t="shared" si="0"/>
        <v>84</v>
      </c>
      <c r="G15" s="209">
        <f t="shared" si="1"/>
        <v>1.2745415909802897</v>
      </c>
      <c r="H15" s="205"/>
      <c r="I15" s="207"/>
    </row>
    <row r="16" spans="1:9">
      <c r="A16" s="222"/>
      <c r="B16" s="222"/>
      <c r="C16" s="222"/>
      <c r="D16" s="204">
        <v>44026</v>
      </c>
      <c r="E16" s="210">
        <v>58813.670296928613</v>
      </c>
      <c r="F16" s="205">
        <f t="shared" si="0"/>
        <v>83.5</v>
      </c>
      <c r="G16" s="209">
        <f t="shared" si="1"/>
        <v>1.2667866390568989</v>
      </c>
      <c r="H16" s="205"/>
      <c r="I16" s="207"/>
    </row>
    <row r="17" spans="1:9">
      <c r="A17" s="222"/>
      <c r="B17" s="203">
        <v>2020</v>
      </c>
      <c r="C17" s="203" t="s">
        <v>213</v>
      </c>
      <c r="D17" s="204">
        <v>44043</v>
      </c>
      <c r="E17" s="210">
        <v>59171.522240575301</v>
      </c>
      <c r="F17" s="205">
        <f t="shared" si="0"/>
        <v>83</v>
      </c>
      <c r="G17" s="209">
        <f t="shared" si="1"/>
        <v>1.2591254864651322</v>
      </c>
      <c r="H17" s="205"/>
      <c r="I17" s="207"/>
    </row>
    <row r="18" spans="1:9">
      <c r="A18" s="222"/>
      <c r="B18" s="222"/>
      <c r="C18" s="222"/>
      <c r="D18" s="204">
        <v>44057</v>
      </c>
      <c r="E18" s="208">
        <v>59529.374184221975</v>
      </c>
      <c r="F18" s="205">
        <f t="shared" si="0"/>
        <v>82.5</v>
      </c>
      <c r="G18" s="209">
        <f t="shared" si="1"/>
        <v>1.2515564416229636</v>
      </c>
      <c r="H18" s="205"/>
      <c r="I18" s="207"/>
    </row>
    <row r="19" spans="1:9">
      <c r="A19" s="222"/>
      <c r="B19" s="203">
        <v>2020</v>
      </c>
      <c r="C19" s="203" t="s">
        <v>214</v>
      </c>
      <c r="D19" s="204">
        <v>44074</v>
      </c>
      <c r="E19" s="210">
        <v>59692.059830355225</v>
      </c>
      <c r="F19" s="205">
        <f t="shared" si="0"/>
        <v>82</v>
      </c>
      <c r="G19" s="209">
        <f t="shared" si="1"/>
        <v>1.2481454306952737</v>
      </c>
      <c r="H19" s="205"/>
      <c r="I19" s="207"/>
    </row>
    <row r="20" spans="1:9">
      <c r="A20" s="222"/>
      <c r="B20" s="222"/>
      <c r="C20" s="222"/>
      <c r="D20" s="204">
        <v>44088</v>
      </c>
      <c r="E20" s="210">
        <v>59854.745476488475</v>
      </c>
      <c r="F20" s="205">
        <f t="shared" si="0"/>
        <v>81.5</v>
      </c>
      <c r="G20" s="209">
        <f t="shared" si="1"/>
        <v>1.2447529620740398</v>
      </c>
      <c r="H20" s="205"/>
      <c r="I20" s="207"/>
    </row>
    <row r="21" spans="1:9">
      <c r="A21" s="203" t="s">
        <v>215</v>
      </c>
      <c r="B21" s="203">
        <v>2020</v>
      </c>
      <c r="C21" s="203" t="s">
        <v>216</v>
      </c>
      <c r="D21" s="204">
        <v>44104</v>
      </c>
      <c r="E21" s="210">
        <v>60017.431122621725</v>
      </c>
      <c r="F21" s="205">
        <f t="shared" si="0"/>
        <v>81</v>
      </c>
      <c r="G21" s="209">
        <f t="shared" si="1"/>
        <v>1.2413788849747125</v>
      </c>
      <c r="H21" s="205"/>
      <c r="I21" s="207"/>
    </row>
    <row r="22" spans="1:9">
      <c r="A22" s="222"/>
      <c r="B22" s="222"/>
      <c r="C22" s="222"/>
      <c r="D22" s="204">
        <v>44118</v>
      </c>
      <c r="E22" s="210">
        <v>60180.116768754975</v>
      </c>
      <c r="F22" s="205">
        <f t="shared" si="0"/>
        <v>80.5</v>
      </c>
      <c r="G22" s="209">
        <f t="shared" si="1"/>
        <v>1.238023050243213</v>
      </c>
      <c r="H22" s="205"/>
      <c r="I22" s="207"/>
    </row>
    <row r="23" spans="1:9">
      <c r="A23" s="222"/>
      <c r="B23" s="203">
        <v>2020</v>
      </c>
      <c r="C23" s="203" t="s">
        <v>217</v>
      </c>
      <c r="D23" s="204">
        <v>44135</v>
      </c>
      <c r="E23" s="210">
        <v>60342.802414888225</v>
      </c>
      <c r="F23" s="205">
        <f t="shared" si="0"/>
        <v>80</v>
      </c>
      <c r="G23" s="209">
        <f t="shared" si="1"/>
        <v>1.2346853103339546</v>
      </c>
      <c r="H23" s="205"/>
      <c r="I23" s="207"/>
    </row>
    <row r="24" spans="1:9">
      <c r="A24" s="222"/>
      <c r="B24" s="222"/>
      <c r="C24" s="222"/>
      <c r="D24" s="204">
        <v>44149</v>
      </c>
      <c r="E24" s="208">
        <v>60505.488061021453</v>
      </c>
      <c r="F24" s="205">
        <f t="shared" si="0"/>
        <v>79.5</v>
      </c>
      <c r="G24" s="209">
        <f t="shared" si="1"/>
        <v>1.2313655192882182</v>
      </c>
      <c r="H24" s="205"/>
      <c r="I24" s="207"/>
    </row>
    <row r="25" spans="1:9">
      <c r="A25" s="219"/>
      <c r="B25" s="203">
        <v>2020</v>
      </c>
      <c r="C25" s="203" t="s">
        <v>218</v>
      </c>
      <c r="D25" s="204">
        <v>44165</v>
      </c>
      <c r="E25" s="210">
        <v>60672.394281478235</v>
      </c>
      <c r="F25" s="205">
        <f t="shared" si="0"/>
        <v>79</v>
      </c>
      <c r="G25" s="209">
        <f t="shared" si="1"/>
        <v>1.2279781045131934</v>
      </c>
      <c r="H25" s="205"/>
      <c r="I25" s="207"/>
    </row>
    <row r="26" spans="1:9">
      <c r="A26" s="222"/>
      <c r="B26" s="219"/>
      <c r="C26" s="219"/>
      <c r="D26" s="204">
        <v>44179</v>
      </c>
      <c r="E26" s="210">
        <v>60839.300501935024</v>
      </c>
      <c r="F26" s="205">
        <f t="shared" si="0"/>
        <v>78.5</v>
      </c>
      <c r="G26" s="209">
        <f t="shared" si="1"/>
        <v>1.2246092757703078</v>
      </c>
      <c r="H26" s="205"/>
      <c r="I26" s="207"/>
    </row>
    <row r="27" spans="1:9">
      <c r="A27" s="203" t="s">
        <v>219</v>
      </c>
      <c r="B27" s="203">
        <v>2021</v>
      </c>
      <c r="C27" s="203" t="s">
        <v>204</v>
      </c>
      <c r="D27" s="204">
        <v>44196</v>
      </c>
      <c r="E27" s="210">
        <v>61006.206722391813</v>
      </c>
      <c r="F27" s="205">
        <f t="shared" si="0"/>
        <v>78</v>
      </c>
      <c r="G27" s="209">
        <f t="shared" si="1"/>
        <v>1.2212588805115885</v>
      </c>
      <c r="H27" s="205"/>
      <c r="I27" s="207"/>
    </row>
    <row r="28" spans="1:9">
      <c r="A28" s="222"/>
      <c r="B28" s="222"/>
      <c r="C28" s="222"/>
      <c r="D28" s="204">
        <v>44210</v>
      </c>
      <c r="E28" s="210">
        <v>61173.112942848602</v>
      </c>
      <c r="F28" s="205">
        <f t="shared" si="0"/>
        <v>77.5</v>
      </c>
      <c r="G28" s="209">
        <f t="shared" si="1"/>
        <v>1.2179267678539261</v>
      </c>
      <c r="H28" s="205"/>
      <c r="I28" s="207"/>
    </row>
    <row r="29" spans="1:9">
      <c r="A29" s="222"/>
      <c r="B29" s="203">
        <v>2021</v>
      </c>
      <c r="C29" s="203" t="s">
        <v>205</v>
      </c>
      <c r="D29" s="204">
        <v>44227</v>
      </c>
      <c r="E29" s="210">
        <v>61340.019163305391</v>
      </c>
      <c r="F29" s="205">
        <f t="shared" si="0"/>
        <v>77</v>
      </c>
      <c r="G29" s="209">
        <f t="shared" si="1"/>
        <v>1.2146127885564226</v>
      </c>
      <c r="H29" s="205"/>
      <c r="I29" s="207"/>
    </row>
    <row r="30" spans="1:9">
      <c r="A30" s="222"/>
      <c r="B30" s="222"/>
      <c r="C30" s="222"/>
      <c r="D30" s="204">
        <v>44241</v>
      </c>
      <c r="E30" s="208">
        <v>61506.925383762165</v>
      </c>
      <c r="F30" s="205">
        <f t="shared" si="0"/>
        <v>76.5</v>
      </c>
      <c r="G30" s="209">
        <f t="shared" si="1"/>
        <v>1.2113167949981114</v>
      </c>
      <c r="H30" s="205"/>
      <c r="I30" s="207"/>
    </row>
    <row r="31" spans="1:9">
      <c r="A31" s="222"/>
      <c r="B31" s="203">
        <v>2021</v>
      </c>
      <c r="C31" s="203" t="s">
        <v>206</v>
      </c>
      <c r="D31" s="204">
        <v>44256</v>
      </c>
      <c r="E31" s="210">
        <v>61361.682439081967</v>
      </c>
      <c r="F31" s="205">
        <f t="shared" si="0"/>
        <v>76</v>
      </c>
      <c r="G31" s="209">
        <f t="shared" si="1"/>
        <v>1.214183978739704</v>
      </c>
      <c r="H31" s="205"/>
      <c r="I31" s="207"/>
    </row>
    <row r="32" spans="1:9">
      <c r="A32" s="222"/>
      <c r="B32" s="222"/>
      <c r="C32" s="222"/>
      <c r="D32" s="204">
        <v>44270</v>
      </c>
      <c r="E32" s="210">
        <v>61216.439494401769</v>
      </c>
      <c r="F32" s="205">
        <f t="shared" si="0"/>
        <v>75.5</v>
      </c>
      <c r="G32" s="209">
        <f t="shared" si="1"/>
        <v>1.217064767918431</v>
      </c>
      <c r="H32" s="205"/>
      <c r="I32" s="207"/>
    </row>
    <row r="33" spans="1:9">
      <c r="A33" s="203" t="s">
        <v>220</v>
      </c>
      <c r="B33" s="203">
        <v>2021</v>
      </c>
      <c r="C33" s="203" t="s">
        <v>208</v>
      </c>
      <c r="D33" s="204">
        <v>44287</v>
      </c>
      <c r="E33" s="210">
        <v>61071.196549721572</v>
      </c>
      <c r="F33" s="205">
        <f t="shared" si="0"/>
        <v>75</v>
      </c>
      <c r="G33" s="209">
        <f t="shared" si="1"/>
        <v>1.2199592596059334</v>
      </c>
      <c r="H33" s="205"/>
      <c r="I33" s="207"/>
    </row>
    <row r="34" spans="1:9">
      <c r="A34" s="222"/>
      <c r="B34" s="222"/>
      <c r="C34" s="222"/>
      <c r="D34" s="204">
        <v>44301</v>
      </c>
      <c r="E34" s="210">
        <v>60925.953605041374</v>
      </c>
      <c r="F34" s="205">
        <f t="shared" si="0"/>
        <v>74.5</v>
      </c>
      <c r="G34" s="209">
        <f t="shared" si="1"/>
        <v>1.2228675517994985</v>
      </c>
      <c r="H34" s="205"/>
      <c r="I34" s="207"/>
    </row>
    <row r="35" spans="1:9">
      <c r="A35" s="222"/>
      <c r="B35" s="203">
        <v>2021</v>
      </c>
      <c r="C35" s="203" t="s">
        <v>209</v>
      </c>
      <c r="D35" s="204">
        <v>44317</v>
      </c>
      <c r="E35" s="210">
        <v>60780.710660361176</v>
      </c>
      <c r="F35" s="205">
        <f t="shared" si="0"/>
        <v>74</v>
      </c>
      <c r="G35" s="209">
        <f t="shared" si="1"/>
        <v>1.2257897434331191</v>
      </c>
      <c r="H35" s="205"/>
      <c r="I35" s="207"/>
    </row>
    <row r="36" spans="1:9">
      <c r="A36" s="222"/>
      <c r="B36" s="222"/>
      <c r="C36" s="222"/>
      <c r="D36" s="204">
        <v>44331</v>
      </c>
      <c r="E36" s="208">
        <v>60635.467715680956</v>
      </c>
      <c r="F36" s="205">
        <f t="shared" si="0"/>
        <v>73.5</v>
      </c>
      <c r="G36" s="209">
        <f t="shared" si="1"/>
        <v>1.2287259343887138</v>
      </c>
      <c r="H36" s="205"/>
      <c r="I36" s="207"/>
    </row>
    <row r="37" spans="1:9">
      <c r="A37" s="222"/>
      <c r="B37" s="203">
        <v>2021</v>
      </c>
      <c r="C37" s="203" t="s">
        <v>210</v>
      </c>
      <c r="D37" s="204">
        <v>44348</v>
      </c>
      <c r="E37" s="210">
        <v>61139.621803336166</v>
      </c>
      <c r="F37" s="205">
        <f t="shared" si="0"/>
        <v>73</v>
      </c>
      <c r="G37" s="209">
        <f t="shared" si="1"/>
        <v>1.2185939253222751</v>
      </c>
      <c r="H37" s="205"/>
      <c r="I37" s="207"/>
    </row>
    <row r="38" spans="1:9">
      <c r="A38" s="222"/>
      <c r="B38" s="222"/>
      <c r="C38" s="222"/>
      <c r="D38" s="204">
        <v>44362</v>
      </c>
      <c r="E38" s="210">
        <v>61643.775890991368</v>
      </c>
      <c r="F38" s="205">
        <f t="shared" si="0"/>
        <v>72.5</v>
      </c>
      <c r="G38" s="209">
        <f t="shared" si="1"/>
        <v>1.2086276456814977</v>
      </c>
      <c r="H38" s="205"/>
      <c r="I38" s="207"/>
    </row>
    <row r="39" spans="1:9">
      <c r="A39" s="203" t="s">
        <v>221</v>
      </c>
      <c r="B39" s="203">
        <v>2021</v>
      </c>
      <c r="C39" s="203" t="s">
        <v>212</v>
      </c>
      <c r="D39" s="204">
        <v>44378</v>
      </c>
      <c r="E39" s="210">
        <v>62147.929978646571</v>
      </c>
      <c r="F39" s="205">
        <f t="shared" si="0"/>
        <v>72</v>
      </c>
      <c r="G39" s="209">
        <f t="shared" si="1"/>
        <v>1.1988230621944407</v>
      </c>
      <c r="H39" s="205"/>
      <c r="I39" s="207"/>
    </row>
    <row r="40" spans="1:9">
      <c r="A40" s="222"/>
      <c r="B40" s="222"/>
      <c r="C40" s="222"/>
      <c r="D40" s="204">
        <v>44392</v>
      </c>
      <c r="E40" s="210">
        <v>62652.084066301773</v>
      </c>
      <c r="F40" s="205">
        <f t="shared" si="0"/>
        <v>71.5</v>
      </c>
      <c r="G40" s="209">
        <f t="shared" si="1"/>
        <v>1.1891762714102578</v>
      </c>
      <c r="H40" s="205"/>
      <c r="I40" s="207"/>
    </row>
    <row r="41" spans="1:9">
      <c r="A41" s="222"/>
      <c r="B41" s="203">
        <v>2021</v>
      </c>
      <c r="C41" s="203" t="s">
        <v>213</v>
      </c>
      <c r="D41" s="204">
        <v>44409</v>
      </c>
      <c r="E41" s="210">
        <v>63156.238153956976</v>
      </c>
      <c r="F41" s="205">
        <f t="shared" si="0"/>
        <v>71</v>
      </c>
      <c r="G41" s="209">
        <f t="shared" si="1"/>
        <v>1.1796834945176162</v>
      </c>
      <c r="H41" s="205"/>
      <c r="I41" s="207"/>
    </row>
    <row r="42" spans="1:9">
      <c r="A42" s="222"/>
      <c r="B42" s="222"/>
      <c r="C42" s="222"/>
      <c r="D42" s="204">
        <v>44423</v>
      </c>
      <c r="E42" s="208">
        <v>63660.392241612193</v>
      </c>
      <c r="F42" s="205">
        <f t="shared" si="0"/>
        <v>70.5</v>
      </c>
      <c r="G42" s="209">
        <f t="shared" si="1"/>
        <v>1.1703410724093262</v>
      </c>
      <c r="H42" s="205"/>
      <c r="I42" s="207"/>
    </row>
    <row r="43" spans="1:9">
      <c r="A43" s="222"/>
      <c r="B43" s="203">
        <v>2021</v>
      </c>
      <c r="C43" s="203" t="s">
        <v>214</v>
      </c>
      <c r="D43" s="204">
        <v>44440</v>
      </c>
      <c r="E43" s="210">
        <v>63425.365194231184</v>
      </c>
      <c r="F43" s="205">
        <f t="shared" si="0"/>
        <v>70</v>
      </c>
      <c r="G43" s="209">
        <f t="shared" si="1"/>
        <v>1.1746778516432297</v>
      </c>
      <c r="H43" s="205"/>
      <c r="I43" s="207"/>
    </row>
    <row r="44" spans="1:9">
      <c r="A44" s="222"/>
      <c r="B44" s="222"/>
      <c r="C44" s="222"/>
      <c r="D44" s="204">
        <v>44454</v>
      </c>
      <c r="E44" s="210">
        <v>63190.338146850176</v>
      </c>
      <c r="F44" s="205">
        <f t="shared" si="0"/>
        <v>69.5</v>
      </c>
      <c r="G44" s="209">
        <f t="shared" si="1"/>
        <v>1.1790468908854945</v>
      </c>
      <c r="H44" s="205"/>
      <c r="I44" s="207"/>
    </row>
    <row r="45" spans="1:9">
      <c r="A45" s="203" t="s">
        <v>222</v>
      </c>
      <c r="B45" s="203">
        <v>2021</v>
      </c>
      <c r="C45" s="203" t="s">
        <v>216</v>
      </c>
      <c r="D45" s="204">
        <v>44470</v>
      </c>
      <c r="E45" s="210">
        <v>62955.311099469167</v>
      </c>
      <c r="F45" s="205">
        <f t="shared" si="0"/>
        <v>69</v>
      </c>
      <c r="G45" s="209">
        <f t="shared" si="1"/>
        <v>1.1834485514388156</v>
      </c>
      <c r="H45" s="205"/>
      <c r="I45" s="207"/>
    </row>
    <row r="46" spans="1:9">
      <c r="A46" s="222"/>
      <c r="B46" s="222"/>
      <c r="C46" s="222"/>
      <c r="D46" s="204">
        <v>44484</v>
      </c>
      <c r="E46" s="210">
        <v>62720.284052088158</v>
      </c>
      <c r="F46" s="205">
        <f t="shared" si="0"/>
        <v>68.5</v>
      </c>
      <c r="G46" s="209">
        <f t="shared" si="1"/>
        <v>1.1878832000214177</v>
      </c>
      <c r="H46" s="205"/>
      <c r="I46" s="207"/>
    </row>
    <row r="47" spans="1:9">
      <c r="A47" s="222"/>
      <c r="B47" s="203">
        <v>2021</v>
      </c>
      <c r="C47" s="203" t="s">
        <v>217</v>
      </c>
      <c r="D47" s="204">
        <v>44501</v>
      </c>
      <c r="E47" s="210">
        <v>62485.257004707149</v>
      </c>
      <c r="F47" s="205">
        <f t="shared" si="0"/>
        <v>68</v>
      </c>
      <c r="G47" s="209">
        <f t="shared" si="1"/>
        <v>1.1923512088689048</v>
      </c>
      <c r="H47" s="205"/>
      <c r="I47" s="207"/>
    </row>
    <row r="48" spans="1:9">
      <c r="A48" s="222"/>
      <c r="B48" s="222"/>
      <c r="C48" s="222"/>
      <c r="D48" s="204">
        <v>44515</v>
      </c>
      <c r="E48" s="208">
        <v>62250.229957326133</v>
      </c>
      <c r="F48" s="205">
        <f t="shared" si="0"/>
        <v>67.5</v>
      </c>
      <c r="G48" s="209">
        <f t="shared" si="1"/>
        <v>1.196852955838414</v>
      </c>
      <c r="H48" s="205"/>
      <c r="I48" s="207"/>
    </row>
    <row r="49" spans="1:9">
      <c r="A49" s="222"/>
      <c r="B49" s="203">
        <v>2021</v>
      </c>
      <c r="C49" s="203" t="s">
        <v>218</v>
      </c>
      <c r="D49" s="204">
        <v>44531</v>
      </c>
      <c r="E49" s="210">
        <v>62415.293996136155</v>
      </c>
      <c r="F49" s="205">
        <f t="shared" si="0"/>
        <v>67</v>
      </c>
      <c r="G49" s="209">
        <f t="shared" si="1"/>
        <v>1.1936877479205497</v>
      </c>
      <c r="H49" s="205"/>
      <c r="I49" s="207"/>
    </row>
    <row r="50" spans="1:9">
      <c r="A50" s="222"/>
      <c r="B50" s="222"/>
      <c r="C50" s="222"/>
      <c r="D50" s="204">
        <v>44545</v>
      </c>
      <c r="E50" s="210">
        <v>62580.358034946177</v>
      </c>
      <c r="F50" s="205">
        <f t="shared" si="0"/>
        <v>66.5</v>
      </c>
      <c r="G50" s="209">
        <f t="shared" si="1"/>
        <v>1.1905392373185524</v>
      </c>
      <c r="H50" s="205"/>
      <c r="I50" s="207"/>
    </row>
    <row r="51" spans="1:9">
      <c r="A51" s="203" t="s">
        <v>223</v>
      </c>
      <c r="B51" s="203">
        <v>2022</v>
      </c>
      <c r="C51" s="203" t="s">
        <v>204</v>
      </c>
      <c r="D51" s="204">
        <v>44562</v>
      </c>
      <c r="E51" s="210">
        <v>62745.422073756199</v>
      </c>
      <c r="F51" s="205">
        <f t="shared" si="0"/>
        <v>66</v>
      </c>
      <c r="G51" s="209">
        <f t="shared" si="1"/>
        <v>1.1874072922558099</v>
      </c>
      <c r="H51" s="205"/>
      <c r="I51" s="207"/>
    </row>
    <row r="52" spans="1:9">
      <c r="A52" s="222"/>
      <c r="B52" s="222"/>
      <c r="C52" s="222"/>
      <c r="D52" s="204">
        <v>44576</v>
      </c>
      <c r="E52" s="210">
        <v>62910.486112566221</v>
      </c>
      <c r="F52" s="205">
        <f t="shared" si="0"/>
        <v>65.5</v>
      </c>
      <c r="G52" s="209">
        <f t="shared" si="1"/>
        <v>1.1842917823387267</v>
      </c>
      <c r="H52" s="205"/>
      <c r="I52" s="207"/>
    </row>
    <row r="53" spans="1:9">
      <c r="A53" s="222"/>
      <c r="B53" s="203">
        <v>2022</v>
      </c>
      <c r="C53" s="203" t="s">
        <v>205</v>
      </c>
      <c r="D53" s="204">
        <v>44593</v>
      </c>
      <c r="E53" s="210">
        <v>63075.550151376243</v>
      </c>
      <c r="F53" s="205">
        <f t="shared" si="0"/>
        <v>65</v>
      </c>
      <c r="G53" s="209">
        <f t="shared" si="1"/>
        <v>1.1811925785386299</v>
      </c>
      <c r="H53" s="205"/>
      <c r="I53" s="207"/>
    </row>
    <row r="54" spans="1:9">
      <c r="A54" s="222"/>
      <c r="B54" s="222"/>
      <c r="C54" s="222"/>
      <c r="D54" s="204">
        <v>44607</v>
      </c>
      <c r="E54" s="208">
        <v>63240.614190186257</v>
      </c>
      <c r="F54" s="205">
        <f t="shared" si="0"/>
        <v>64.5</v>
      </c>
      <c r="G54" s="209">
        <f t="shared" si="1"/>
        <v>1.1781095531739543</v>
      </c>
      <c r="H54" s="205"/>
      <c r="I54" s="207"/>
    </row>
    <row r="55" spans="1:9">
      <c r="A55" s="222"/>
      <c r="B55" s="203">
        <v>2022</v>
      </c>
      <c r="C55" s="203" t="s">
        <v>206</v>
      </c>
      <c r="D55" s="204">
        <v>44621</v>
      </c>
      <c r="E55" s="210">
        <v>63237.700555922427</v>
      </c>
      <c r="F55" s="205">
        <f t="shared" si="0"/>
        <v>64</v>
      </c>
      <c r="G55" s="209">
        <f t="shared" si="1"/>
        <v>1.1781638337744584</v>
      </c>
      <c r="H55" s="205"/>
      <c r="I55" s="207"/>
    </row>
    <row r="56" spans="1:9">
      <c r="A56" s="222"/>
      <c r="B56" s="222"/>
      <c r="C56" s="222"/>
      <c r="D56" s="204">
        <v>44635</v>
      </c>
      <c r="E56" s="210">
        <v>63234.786921658597</v>
      </c>
      <c r="F56" s="205">
        <f t="shared" si="0"/>
        <v>63.5</v>
      </c>
      <c r="G56" s="209">
        <f t="shared" si="1"/>
        <v>1.1782181193770769</v>
      </c>
      <c r="H56" s="205"/>
      <c r="I56" s="207"/>
    </row>
    <row r="57" spans="1:9">
      <c r="A57" s="203" t="s">
        <v>224</v>
      </c>
      <c r="B57" s="203">
        <v>2022</v>
      </c>
      <c r="C57" s="203" t="s">
        <v>208</v>
      </c>
      <c r="D57" s="204">
        <v>44652</v>
      </c>
      <c r="E57" s="210">
        <v>63231.873287394767</v>
      </c>
      <c r="F57" s="205">
        <f t="shared" si="0"/>
        <v>63</v>
      </c>
      <c r="G57" s="209">
        <f t="shared" si="1"/>
        <v>1.178272409982501</v>
      </c>
      <c r="H57" s="205"/>
      <c r="I57" s="207"/>
    </row>
    <row r="58" spans="1:9">
      <c r="A58" s="222"/>
      <c r="B58" s="222"/>
      <c r="C58" s="222"/>
      <c r="D58" s="204">
        <v>44666</v>
      </c>
      <c r="E58" s="210">
        <v>63228.959653130936</v>
      </c>
      <c r="F58" s="205">
        <f t="shared" si="0"/>
        <v>62.5</v>
      </c>
      <c r="G58" s="209">
        <f t="shared" si="1"/>
        <v>1.1783267055914228</v>
      </c>
      <c r="H58" s="205"/>
      <c r="I58" s="207"/>
    </row>
    <row r="59" spans="1:9">
      <c r="A59" s="222"/>
      <c r="B59" s="203">
        <v>2022</v>
      </c>
      <c r="C59" s="203" t="s">
        <v>209</v>
      </c>
      <c r="D59" s="204">
        <v>44682</v>
      </c>
      <c r="E59" s="210">
        <v>63226.046018867106</v>
      </c>
      <c r="F59" s="205">
        <f t="shared" si="0"/>
        <v>62</v>
      </c>
      <c r="G59" s="209">
        <f t="shared" si="1"/>
        <v>1.1783810062045337</v>
      </c>
      <c r="H59" s="205"/>
      <c r="I59" s="207"/>
    </row>
    <row r="60" spans="1:9">
      <c r="A60" s="222"/>
      <c r="B60" s="222"/>
      <c r="C60" s="222"/>
      <c r="D60" s="204">
        <v>44696</v>
      </c>
      <c r="E60" s="208">
        <v>63223.132384603268</v>
      </c>
      <c r="F60" s="205">
        <f t="shared" si="0"/>
        <v>61.5</v>
      </c>
      <c r="G60" s="209">
        <f t="shared" si="1"/>
        <v>1.1784353118225255</v>
      </c>
      <c r="H60" s="205"/>
      <c r="I60" s="207"/>
    </row>
    <row r="61" spans="1:9">
      <c r="A61" s="222"/>
      <c r="B61" s="203">
        <v>2022</v>
      </c>
      <c r="C61" s="203" t="s">
        <v>210</v>
      </c>
      <c r="D61" s="204">
        <v>44713</v>
      </c>
      <c r="E61" s="210">
        <v>63302.918858301848</v>
      </c>
      <c r="F61" s="205">
        <f t="shared" si="0"/>
        <v>61</v>
      </c>
      <c r="G61" s="209">
        <f t="shared" si="1"/>
        <v>1.1769500217330959</v>
      </c>
      <c r="H61" s="205"/>
      <c r="I61" s="207"/>
    </row>
    <row r="62" spans="1:9">
      <c r="A62" s="222"/>
      <c r="B62" s="222"/>
      <c r="C62" s="222"/>
      <c r="D62" s="204">
        <v>44727</v>
      </c>
      <c r="E62" s="210">
        <v>63382.705332000427</v>
      </c>
      <c r="F62" s="205">
        <f t="shared" si="0"/>
        <v>60.5</v>
      </c>
      <c r="G62" s="209">
        <f t="shared" si="1"/>
        <v>1.175468471025191</v>
      </c>
      <c r="H62" s="205"/>
      <c r="I62" s="207"/>
    </row>
    <row r="63" spans="1:9">
      <c r="A63" s="203" t="s">
        <v>225</v>
      </c>
      <c r="B63" s="203">
        <v>2022</v>
      </c>
      <c r="C63" s="203" t="s">
        <v>212</v>
      </c>
      <c r="D63" s="204">
        <v>44743</v>
      </c>
      <c r="E63" s="210">
        <v>63462.491805699006</v>
      </c>
      <c r="F63" s="205">
        <f t="shared" si="0"/>
        <v>60</v>
      </c>
      <c r="G63" s="209">
        <f t="shared" si="1"/>
        <v>1.173990645595107</v>
      </c>
      <c r="H63" s="205"/>
      <c r="I63" s="207"/>
    </row>
    <row r="64" spans="1:9">
      <c r="A64" s="222"/>
      <c r="B64" s="222"/>
      <c r="C64" s="222"/>
      <c r="D64" s="204">
        <v>44757</v>
      </c>
      <c r="E64" s="210">
        <v>63542.278279397586</v>
      </c>
      <c r="F64" s="205">
        <f t="shared" si="0"/>
        <v>59.5</v>
      </c>
      <c r="G64" s="209">
        <f t="shared" si="1"/>
        <v>1.1725165314099768</v>
      </c>
      <c r="H64" s="205"/>
      <c r="I64" s="207"/>
    </row>
    <row r="65" spans="1:9">
      <c r="A65" s="222"/>
      <c r="B65" s="203">
        <v>2022</v>
      </c>
      <c r="C65" s="203" t="s">
        <v>213</v>
      </c>
      <c r="D65" s="204">
        <v>44774</v>
      </c>
      <c r="E65" s="210">
        <v>63622.064753096165</v>
      </c>
      <c r="F65" s="205">
        <f t="shared" si="0"/>
        <v>59</v>
      </c>
      <c r="G65" s="209">
        <f t="shared" si="1"/>
        <v>1.1710461145073261</v>
      </c>
      <c r="H65" s="205"/>
      <c r="I65" s="207"/>
    </row>
    <row r="66" spans="1:9">
      <c r="A66" s="222"/>
      <c r="B66" s="222"/>
      <c r="C66" s="222"/>
      <c r="D66" s="204">
        <v>44788</v>
      </c>
      <c r="E66" s="208">
        <v>63701.851226794759</v>
      </c>
      <c r="F66" s="205">
        <f t="shared" si="0"/>
        <v>58.5</v>
      </c>
      <c r="G66" s="209">
        <f t="shared" si="1"/>
        <v>1.1695793809946322</v>
      </c>
      <c r="H66" s="205"/>
      <c r="I66" s="207"/>
    </row>
    <row r="67" spans="1:9">
      <c r="A67" s="222"/>
      <c r="B67" s="203">
        <v>2022</v>
      </c>
      <c r="C67" s="203" t="s">
        <v>214</v>
      </c>
      <c r="D67" s="204">
        <v>44805</v>
      </c>
      <c r="E67" s="210">
        <v>63910.585473126361</v>
      </c>
      <c r="F67" s="205">
        <f t="shared" si="0"/>
        <v>58</v>
      </c>
      <c r="G67" s="209">
        <f t="shared" si="1"/>
        <v>1.1657594931183186</v>
      </c>
      <c r="H67" s="205"/>
      <c r="I67" s="207"/>
    </row>
    <row r="68" spans="1:9">
      <c r="A68" s="222"/>
      <c r="B68" s="222"/>
      <c r="C68" s="222"/>
      <c r="D68" s="204">
        <v>44819</v>
      </c>
      <c r="E68" s="210">
        <v>64119.319719457962</v>
      </c>
      <c r="F68" s="205">
        <f t="shared" si="0"/>
        <v>57.5</v>
      </c>
      <c r="G68" s="209">
        <f t="shared" si="1"/>
        <v>1.1619644757933592</v>
      </c>
      <c r="H68" s="205"/>
      <c r="I68" s="207"/>
    </row>
    <row r="69" spans="1:9">
      <c r="A69" s="203" t="s">
        <v>226</v>
      </c>
      <c r="B69" s="203">
        <v>2022</v>
      </c>
      <c r="C69" s="203" t="s">
        <v>216</v>
      </c>
      <c r="D69" s="204">
        <v>44835</v>
      </c>
      <c r="E69" s="210">
        <v>64328.053965789564</v>
      </c>
      <c r="F69" s="205">
        <f t="shared" si="0"/>
        <v>57</v>
      </c>
      <c r="G69" s="209">
        <f t="shared" si="1"/>
        <v>1.1581940869168696</v>
      </c>
      <c r="H69" s="205"/>
      <c r="I69" s="207"/>
    </row>
    <row r="70" spans="1:9">
      <c r="A70" s="222"/>
      <c r="B70" s="222"/>
      <c r="C70" s="222"/>
      <c r="D70" s="204">
        <v>44849</v>
      </c>
      <c r="E70" s="210">
        <v>64536.788212121166</v>
      </c>
      <c r="F70" s="205">
        <f t="shared" ref="F70:F133" si="2">F71+0.5</f>
        <v>56.5</v>
      </c>
      <c r="G70" s="209">
        <f t="shared" ref="G70:G133" si="3">(1+(($E$183-E70)/E70))</f>
        <v>1.1544480875181438</v>
      </c>
      <c r="H70" s="205"/>
      <c r="I70" s="207"/>
    </row>
    <row r="71" spans="1:9">
      <c r="A71" s="222"/>
      <c r="B71" s="203">
        <v>2022</v>
      </c>
      <c r="C71" s="203" t="s">
        <v>217</v>
      </c>
      <c r="D71" s="204">
        <v>44866</v>
      </c>
      <c r="E71" s="210">
        <v>64745.522458452768</v>
      </c>
      <c r="F71" s="205">
        <f t="shared" si="2"/>
        <v>56</v>
      </c>
      <c r="G71" s="209">
        <f t="shared" si="3"/>
        <v>1.1507262417081623</v>
      </c>
      <c r="H71" s="205"/>
      <c r="I71" s="207"/>
    </row>
    <row r="72" spans="1:9">
      <c r="A72" s="222"/>
      <c r="B72" s="222"/>
      <c r="C72" s="222"/>
      <c r="D72" s="204">
        <v>44880</v>
      </c>
      <c r="E72" s="208">
        <v>64954.25670478437</v>
      </c>
      <c r="F72" s="205">
        <f t="shared" si="2"/>
        <v>55.5</v>
      </c>
      <c r="G72" s="209">
        <f t="shared" si="3"/>
        <v>1.1470283166300779</v>
      </c>
      <c r="H72" s="205"/>
      <c r="I72" s="207"/>
    </row>
    <row r="73" spans="1:9">
      <c r="A73" s="222"/>
      <c r="B73" s="203">
        <v>2022</v>
      </c>
      <c r="C73" s="203" t="s">
        <v>218</v>
      </c>
      <c r="D73" s="204">
        <v>44896</v>
      </c>
      <c r="E73" s="210">
        <v>64716.884291070775</v>
      </c>
      <c r="F73" s="205">
        <f t="shared" si="2"/>
        <v>55</v>
      </c>
      <c r="G73" s="209">
        <f t="shared" si="3"/>
        <v>1.1512354548923549</v>
      </c>
      <c r="H73" s="205"/>
      <c r="I73" s="207"/>
    </row>
    <row r="74" spans="1:9">
      <c r="A74" s="222"/>
      <c r="B74" s="222"/>
      <c r="C74" s="222"/>
      <c r="D74" s="204">
        <v>44910</v>
      </c>
      <c r="E74" s="210">
        <v>64479.511877357181</v>
      </c>
      <c r="F74" s="205">
        <f t="shared" si="2"/>
        <v>54.5</v>
      </c>
      <c r="G74" s="209">
        <f t="shared" si="3"/>
        <v>1.1554735691510398</v>
      </c>
      <c r="H74" s="205"/>
      <c r="I74" s="207"/>
    </row>
    <row r="75" spans="1:9">
      <c r="A75" s="203" t="s">
        <v>227</v>
      </c>
      <c r="B75" s="203">
        <v>2023</v>
      </c>
      <c r="C75" s="203" t="s">
        <v>204</v>
      </c>
      <c r="D75" s="204">
        <v>44927</v>
      </c>
      <c r="E75" s="210">
        <v>64242.139463643587</v>
      </c>
      <c r="F75" s="205">
        <f t="shared" si="2"/>
        <v>54</v>
      </c>
      <c r="G75" s="209">
        <f t="shared" si="3"/>
        <v>1.1597430027717377</v>
      </c>
      <c r="H75" s="205"/>
      <c r="I75" s="207"/>
    </row>
    <row r="76" spans="1:9">
      <c r="A76" s="222"/>
      <c r="B76" s="222"/>
      <c r="C76" s="222"/>
      <c r="D76" s="204">
        <v>44941</v>
      </c>
      <c r="E76" s="210">
        <v>64004.767049929993</v>
      </c>
      <c r="F76" s="205">
        <f t="shared" si="2"/>
        <v>53.5</v>
      </c>
      <c r="G76" s="209">
        <f t="shared" si="3"/>
        <v>1.1640441042137697</v>
      </c>
      <c r="H76" s="205"/>
      <c r="I76" s="207"/>
    </row>
    <row r="77" spans="1:9">
      <c r="A77" s="222"/>
      <c r="B77" s="203">
        <v>2023</v>
      </c>
      <c r="C77" s="203" t="s">
        <v>205</v>
      </c>
      <c r="D77" s="204">
        <v>44958</v>
      </c>
      <c r="E77" s="210">
        <v>63767.394636216399</v>
      </c>
      <c r="F77" s="205">
        <f t="shared" si="2"/>
        <v>53</v>
      </c>
      <c r="G77" s="209">
        <f t="shared" si="3"/>
        <v>1.1683772271249788</v>
      </c>
      <c r="H77" s="205"/>
      <c r="I77" s="207"/>
    </row>
    <row r="78" spans="1:9">
      <c r="A78" s="222"/>
      <c r="B78" s="222"/>
      <c r="C78" s="222"/>
      <c r="D78" s="204">
        <v>44972</v>
      </c>
      <c r="E78" s="208">
        <v>63530.022222502812</v>
      </c>
      <c r="F78" s="205">
        <f t="shared" si="2"/>
        <v>52.5</v>
      </c>
      <c r="G78" s="209">
        <f t="shared" si="3"/>
        <v>1.1727427304386611</v>
      </c>
      <c r="H78" s="205"/>
      <c r="I78" s="207"/>
    </row>
    <row r="79" spans="1:9">
      <c r="A79" s="222"/>
      <c r="B79" s="203">
        <v>2023</v>
      </c>
      <c r="C79" s="203" t="s">
        <v>206</v>
      </c>
      <c r="D79" s="204">
        <v>44986</v>
      </c>
      <c r="E79" s="210">
        <v>64168.927338163994</v>
      </c>
      <c r="F79" s="205">
        <f t="shared" si="2"/>
        <v>52</v>
      </c>
      <c r="G79" s="209">
        <f t="shared" si="3"/>
        <v>1.1610661860282625</v>
      </c>
      <c r="H79" s="205"/>
      <c r="I79" s="207"/>
    </row>
    <row r="80" spans="1:9">
      <c r="A80" s="222"/>
      <c r="B80" s="222"/>
      <c r="C80" s="222"/>
      <c r="D80" s="204">
        <v>45000</v>
      </c>
      <c r="E80" s="210">
        <v>64807.832453825176</v>
      </c>
      <c r="F80" s="205">
        <f t="shared" si="2"/>
        <v>51.5</v>
      </c>
      <c r="G80" s="209">
        <f t="shared" si="3"/>
        <v>1.1496198669987963</v>
      </c>
      <c r="H80" s="205"/>
      <c r="I80" s="207"/>
    </row>
    <row r="81" spans="1:9">
      <c r="A81" s="203" t="s">
        <v>228</v>
      </c>
      <c r="B81" s="203">
        <v>2023</v>
      </c>
      <c r="C81" s="203" t="s">
        <v>208</v>
      </c>
      <c r="D81" s="204">
        <v>45017</v>
      </c>
      <c r="E81" s="210">
        <v>65446.737569486359</v>
      </c>
      <c r="F81" s="205">
        <f t="shared" si="2"/>
        <v>51</v>
      </c>
      <c r="G81" s="209">
        <f t="shared" si="3"/>
        <v>1.1383970308213409</v>
      </c>
      <c r="H81" s="205"/>
      <c r="I81" s="207"/>
    </row>
    <row r="82" spans="1:9">
      <c r="A82" s="222"/>
      <c r="B82" s="222"/>
      <c r="C82" s="222"/>
      <c r="D82" s="204">
        <v>45031</v>
      </c>
      <c r="E82" s="210">
        <v>66085.642685147541</v>
      </c>
      <c r="F82" s="205">
        <f t="shared" si="2"/>
        <v>50.5</v>
      </c>
      <c r="G82" s="209">
        <f t="shared" si="3"/>
        <v>1.1273911957096137</v>
      </c>
      <c r="H82" s="205"/>
      <c r="I82" s="207"/>
    </row>
    <row r="83" spans="1:9">
      <c r="A83" s="222"/>
      <c r="B83" s="203">
        <v>2023</v>
      </c>
      <c r="C83" s="203" t="s">
        <v>209</v>
      </c>
      <c r="D83" s="204">
        <v>45047</v>
      </c>
      <c r="E83" s="210">
        <v>66724.547800808723</v>
      </c>
      <c r="F83" s="205">
        <f t="shared" si="2"/>
        <v>50</v>
      </c>
      <c r="G83" s="209">
        <f t="shared" si="3"/>
        <v>1.1165961281365739</v>
      </c>
      <c r="H83" s="205"/>
      <c r="I83" s="207"/>
    </row>
    <row r="84" spans="1:9">
      <c r="A84" s="222"/>
      <c r="B84" s="222"/>
      <c r="C84" s="222"/>
      <c r="D84" s="204">
        <v>45061</v>
      </c>
      <c r="E84" s="208">
        <v>67363.45291646992</v>
      </c>
      <c r="F84" s="205">
        <f t="shared" si="2"/>
        <v>49.5</v>
      </c>
      <c r="G84" s="209">
        <f t="shared" si="3"/>
        <v>1.1060058310614143</v>
      </c>
      <c r="H84" s="205"/>
      <c r="I84" s="207"/>
    </row>
    <row r="85" spans="1:9">
      <c r="A85" s="222"/>
      <c r="B85" s="203">
        <v>2023</v>
      </c>
      <c r="C85" s="203" t="s">
        <v>210</v>
      </c>
      <c r="D85" s="204">
        <v>45078</v>
      </c>
      <c r="E85" s="210">
        <v>66925.849664514448</v>
      </c>
      <c r="F85" s="205">
        <f t="shared" si="2"/>
        <v>49</v>
      </c>
      <c r="G85" s="209">
        <f t="shared" si="3"/>
        <v>1.113237592044358</v>
      </c>
      <c r="H85" s="205"/>
      <c r="I85" s="207"/>
    </row>
    <row r="86" spans="1:9">
      <c r="A86" s="222"/>
      <c r="B86" s="222"/>
      <c r="C86" s="222"/>
      <c r="D86" s="204">
        <v>45092</v>
      </c>
      <c r="E86" s="210">
        <v>66488.246412558976</v>
      </c>
      <c r="F86" s="205">
        <f t="shared" si="2"/>
        <v>48.5</v>
      </c>
      <c r="G86" s="209">
        <f t="shared" si="3"/>
        <v>1.120564547059157</v>
      </c>
      <c r="H86" s="205"/>
      <c r="I86" s="207"/>
    </row>
    <row r="87" spans="1:9">
      <c r="A87" s="203" t="s">
        <v>229</v>
      </c>
      <c r="B87" s="203">
        <v>2023</v>
      </c>
      <c r="C87" s="203" t="s">
        <v>212</v>
      </c>
      <c r="D87" s="204">
        <v>45108</v>
      </c>
      <c r="E87" s="210">
        <v>66050.643160603504</v>
      </c>
      <c r="F87" s="205">
        <f t="shared" si="2"/>
        <v>48</v>
      </c>
      <c r="G87" s="209">
        <f t="shared" si="3"/>
        <v>1.1279885881639009</v>
      </c>
      <c r="H87" s="205"/>
      <c r="I87" s="207"/>
    </row>
    <row r="88" spans="1:9">
      <c r="A88" s="222"/>
      <c r="B88" s="222"/>
      <c r="C88" s="222"/>
      <c r="D88" s="204">
        <v>45122</v>
      </c>
      <c r="E88" s="210">
        <v>65613.039908648032</v>
      </c>
      <c r="F88" s="205">
        <f t="shared" si="2"/>
        <v>47.5</v>
      </c>
      <c r="G88" s="209">
        <f t="shared" si="3"/>
        <v>1.1355116578926687</v>
      </c>
      <c r="H88" s="205"/>
      <c r="I88" s="207"/>
    </row>
    <row r="89" spans="1:9">
      <c r="A89" s="222"/>
      <c r="B89" s="203">
        <v>2023</v>
      </c>
      <c r="C89" s="203" t="s">
        <v>213</v>
      </c>
      <c r="D89" s="204">
        <v>45139</v>
      </c>
      <c r="E89" s="210">
        <v>65175.436656692567</v>
      </c>
      <c r="F89" s="205">
        <f t="shared" si="2"/>
        <v>47</v>
      </c>
      <c r="G89" s="209">
        <f t="shared" si="3"/>
        <v>1.1431357509500668</v>
      </c>
      <c r="H89" s="205"/>
      <c r="I89" s="207"/>
    </row>
    <row r="90" spans="1:9">
      <c r="A90" s="222"/>
      <c r="B90" s="222"/>
      <c r="C90" s="222"/>
      <c r="D90" s="204">
        <v>45153</v>
      </c>
      <c r="E90" s="208">
        <v>64737.833404737132</v>
      </c>
      <c r="F90" s="205">
        <f t="shared" si="2"/>
        <v>46.5</v>
      </c>
      <c r="G90" s="209">
        <f t="shared" si="3"/>
        <v>1.1508629159744939</v>
      </c>
      <c r="H90" s="205"/>
      <c r="I90" s="207"/>
    </row>
    <row r="91" spans="1:9">
      <c r="A91" s="222"/>
      <c r="B91" s="203">
        <v>2023</v>
      </c>
      <c r="C91" s="203" t="s">
        <v>214</v>
      </c>
      <c r="D91" s="204">
        <v>45170</v>
      </c>
      <c r="E91" s="210">
        <v>64753.730310917083</v>
      </c>
      <c r="F91" s="205">
        <f t="shared" si="2"/>
        <v>46</v>
      </c>
      <c r="G91" s="209">
        <f t="shared" si="3"/>
        <v>1.1505803815210593</v>
      </c>
      <c r="H91" s="205"/>
      <c r="I91" s="207"/>
    </row>
    <row r="92" spans="1:9">
      <c r="A92" s="222"/>
      <c r="B92" s="222"/>
      <c r="C92" s="222"/>
      <c r="D92" s="204">
        <v>45184</v>
      </c>
      <c r="E92" s="210">
        <v>64769.627217097033</v>
      </c>
      <c r="F92" s="205">
        <f t="shared" si="2"/>
        <v>45.5</v>
      </c>
      <c r="G92" s="209">
        <f t="shared" si="3"/>
        <v>1.1502979857568192</v>
      </c>
      <c r="H92" s="205"/>
      <c r="I92" s="207"/>
    </row>
    <row r="93" spans="1:9">
      <c r="A93" s="203" t="s">
        <v>230</v>
      </c>
      <c r="B93" s="203">
        <v>2023</v>
      </c>
      <c r="C93" s="203" t="s">
        <v>216</v>
      </c>
      <c r="D93" s="204">
        <v>45200</v>
      </c>
      <c r="E93" s="210">
        <v>64785.524123276984</v>
      </c>
      <c r="F93" s="205">
        <f t="shared" si="2"/>
        <v>45</v>
      </c>
      <c r="G93" s="209">
        <f t="shared" si="3"/>
        <v>1.1500157285796793</v>
      </c>
      <c r="H93" s="205"/>
      <c r="I93" s="207"/>
    </row>
    <row r="94" spans="1:9">
      <c r="A94" s="222"/>
      <c r="B94" s="222"/>
      <c r="C94" s="222"/>
      <c r="D94" s="204">
        <v>45214</v>
      </c>
      <c r="E94" s="210">
        <v>64801.421029456935</v>
      </c>
      <c r="F94" s="205">
        <f t="shared" si="2"/>
        <v>44.5</v>
      </c>
      <c r="G94" s="209">
        <f t="shared" si="3"/>
        <v>1.1497336098876465</v>
      </c>
      <c r="H94" s="205"/>
      <c r="I94" s="207"/>
    </row>
    <row r="95" spans="1:9">
      <c r="A95" s="222"/>
      <c r="B95" s="203">
        <v>2023</v>
      </c>
      <c r="C95" s="203" t="s">
        <v>217</v>
      </c>
      <c r="D95" s="204">
        <v>45231</v>
      </c>
      <c r="E95" s="210">
        <v>64817.317935636886</v>
      </c>
      <c r="F95" s="205">
        <f t="shared" si="2"/>
        <v>44</v>
      </c>
      <c r="G95" s="209">
        <f t="shared" si="3"/>
        <v>1.1494516295788273</v>
      </c>
      <c r="H95" s="205"/>
      <c r="I95" s="207"/>
    </row>
    <row r="96" spans="1:9">
      <c r="A96" s="222"/>
      <c r="B96" s="222"/>
      <c r="C96" s="222"/>
      <c r="D96" s="204">
        <v>45245</v>
      </c>
      <c r="E96" s="208">
        <v>64833.214841816844</v>
      </c>
      <c r="F96" s="205">
        <f t="shared" si="2"/>
        <v>43.5</v>
      </c>
      <c r="G96" s="209">
        <f t="shared" si="3"/>
        <v>1.1491697875514282</v>
      </c>
      <c r="H96" s="205"/>
      <c r="I96" s="207"/>
    </row>
    <row r="97" spans="1:9">
      <c r="A97" s="222"/>
      <c r="B97" s="203">
        <v>2023</v>
      </c>
      <c r="C97" s="203" t="s">
        <v>218</v>
      </c>
      <c r="D97" s="204">
        <v>45261</v>
      </c>
      <c r="E97" s="210">
        <v>64930.464664079569</v>
      </c>
      <c r="F97" s="205">
        <f t="shared" si="2"/>
        <v>43</v>
      </c>
      <c r="G97" s="209">
        <f t="shared" si="3"/>
        <v>1.147448614629484</v>
      </c>
      <c r="H97" s="205"/>
      <c r="I97" s="207"/>
    </row>
    <row r="98" spans="1:9">
      <c r="A98" s="222"/>
      <c r="B98" s="222"/>
      <c r="C98" s="222"/>
      <c r="D98" s="204">
        <v>45275</v>
      </c>
      <c r="E98" s="210">
        <v>65027.714486342295</v>
      </c>
      <c r="F98" s="205">
        <f t="shared" si="2"/>
        <v>42.5</v>
      </c>
      <c r="G98" s="209">
        <f t="shared" si="3"/>
        <v>1.145732589782082</v>
      </c>
      <c r="H98" s="205"/>
      <c r="I98" s="207"/>
    </row>
    <row r="99" spans="1:9">
      <c r="A99" s="203" t="s">
        <v>231</v>
      </c>
      <c r="B99" s="203">
        <v>2024</v>
      </c>
      <c r="C99" s="203" t="s">
        <v>204</v>
      </c>
      <c r="D99" s="204">
        <v>45292</v>
      </c>
      <c r="E99" s="210">
        <v>65124.96430860502</v>
      </c>
      <c r="F99" s="205">
        <f t="shared" si="2"/>
        <v>42</v>
      </c>
      <c r="G99" s="209">
        <f t="shared" si="3"/>
        <v>1.1440216899466682</v>
      </c>
      <c r="H99" s="205"/>
      <c r="I99" s="207"/>
    </row>
    <row r="100" spans="1:9">
      <c r="A100" s="222"/>
      <c r="B100" s="222"/>
      <c r="C100" s="222"/>
      <c r="D100" s="204">
        <v>45306</v>
      </c>
      <c r="E100" s="210">
        <v>65222.214130867746</v>
      </c>
      <c r="F100" s="205">
        <f t="shared" si="2"/>
        <v>41.5</v>
      </c>
      <c r="G100" s="209">
        <f t="shared" si="3"/>
        <v>1.1423158921982388</v>
      </c>
      <c r="H100" s="205"/>
      <c r="I100" s="207"/>
    </row>
    <row r="101" spans="1:9">
      <c r="A101" s="222"/>
      <c r="B101" s="203">
        <v>2024</v>
      </c>
      <c r="C101" s="203" t="s">
        <v>205</v>
      </c>
      <c r="D101" s="204">
        <v>45323</v>
      </c>
      <c r="E101" s="210">
        <v>65319.463953130471</v>
      </c>
      <c r="F101" s="205">
        <f t="shared" si="2"/>
        <v>41</v>
      </c>
      <c r="G101" s="209">
        <f t="shared" si="3"/>
        <v>1.1406151737483159</v>
      </c>
      <c r="H101" s="205"/>
      <c r="I101" s="207"/>
    </row>
    <row r="102" spans="1:9">
      <c r="A102" s="222"/>
      <c r="B102" s="222"/>
      <c r="C102" s="222"/>
      <c r="D102" s="204">
        <v>45337</v>
      </c>
      <c r="E102" s="208">
        <v>65416.713775393189</v>
      </c>
      <c r="F102" s="205">
        <f t="shared" si="2"/>
        <v>40.5</v>
      </c>
      <c r="G102" s="209">
        <f t="shared" si="3"/>
        <v>1.138919511943933</v>
      </c>
      <c r="H102" s="205"/>
      <c r="I102" s="207"/>
    </row>
    <row r="103" spans="1:9">
      <c r="A103" s="222"/>
      <c r="B103" s="203">
        <v>2024</v>
      </c>
      <c r="C103" s="203" t="s">
        <v>206</v>
      </c>
      <c r="D103" s="204">
        <v>45351</v>
      </c>
      <c r="E103" s="210">
        <v>65623.866702348605</v>
      </c>
      <c r="F103" s="205">
        <f t="shared" si="2"/>
        <v>40</v>
      </c>
      <c r="G103" s="209">
        <f t="shared" si="3"/>
        <v>1.135324318269413</v>
      </c>
      <c r="H103" s="205"/>
      <c r="I103" s="207"/>
    </row>
    <row r="104" spans="1:9">
      <c r="A104" s="222"/>
      <c r="B104" s="222"/>
      <c r="C104" s="222"/>
      <c r="D104" s="204">
        <v>45365</v>
      </c>
      <c r="E104" s="210">
        <v>65831.019629304021</v>
      </c>
      <c r="F104" s="205">
        <f t="shared" si="2"/>
        <v>39.5</v>
      </c>
      <c r="G104" s="209">
        <f t="shared" si="3"/>
        <v>1.1317517508551833</v>
      </c>
      <c r="H104" s="205"/>
      <c r="I104" s="207"/>
    </row>
    <row r="105" spans="1:9">
      <c r="A105" s="203" t="s">
        <v>232</v>
      </c>
      <c r="B105" s="203">
        <v>2024</v>
      </c>
      <c r="C105" s="203" t="s">
        <v>208</v>
      </c>
      <c r="D105" s="204">
        <v>45382</v>
      </c>
      <c r="E105" s="210">
        <v>66038.172556259437</v>
      </c>
      <c r="F105" s="205">
        <f t="shared" si="2"/>
        <v>39</v>
      </c>
      <c r="G105" s="209">
        <f t="shared" si="3"/>
        <v>1.1282015967745742</v>
      </c>
      <c r="H105" s="205"/>
      <c r="I105" s="207"/>
    </row>
    <row r="106" spans="1:9">
      <c r="A106" s="222"/>
      <c r="B106" s="222"/>
      <c r="C106" s="222"/>
      <c r="D106" s="204">
        <v>45396</v>
      </c>
      <c r="E106" s="210">
        <v>66245.325483214852</v>
      </c>
      <c r="F106" s="205">
        <f t="shared" si="2"/>
        <v>38.5</v>
      </c>
      <c r="G106" s="209">
        <f t="shared" si="3"/>
        <v>1.1246736457642521</v>
      </c>
      <c r="H106" s="205"/>
      <c r="I106" s="207"/>
    </row>
    <row r="107" spans="1:9">
      <c r="A107" s="222"/>
      <c r="B107" s="203">
        <v>2024</v>
      </c>
      <c r="C107" s="203" t="s">
        <v>209</v>
      </c>
      <c r="D107" s="204">
        <v>45412</v>
      </c>
      <c r="E107" s="210">
        <v>66452.478410170268</v>
      </c>
      <c r="F107" s="205">
        <f t="shared" si="2"/>
        <v>38</v>
      </c>
      <c r="G107" s="209">
        <f t="shared" si="3"/>
        <v>1.1211676901827063</v>
      </c>
      <c r="H107" s="205"/>
      <c r="I107" s="207"/>
    </row>
    <row r="108" spans="1:9">
      <c r="A108" s="222"/>
      <c r="B108" s="222"/>
      <c r="C108" s="222"/>
      <c r="D108" s="204">
        <v>45426</v>
      </c>
      <c r="E108" s="208">
        <v>66659.631337125655</v>
      </c>
      <c r="F108" s="205">
        <f t="shared" si="2"/>
        <v>37.5</v>
      </c>
      <c r="G108" s="209">
        <f t="shared" si="3"/>
        <v>1.1176835249695123</v>
      </c>
      <c r="H108" s="205"/>
      <c r="I108" s="207"/>
    </row>
    <row r="109" spans="1:9">
      <c r="A109" s="222"/>
      <c r="B109" s="203">
        <v>2024</v>
      </c>
      <c r="C109" s="203" t="s">
        <v>210</v>
      </c>
      <c r="D109" s="204">
        <v>45443</v>
      </c>
      <c r="E109" s="210">
        <v>66992.929493811287</v>
      </c>
      <c r="F109" s="205">
        <f t="shared" si="2"/>
        <v>37</v>
      </c>
      <c r="G109" s="209">
        <f t="shared" si="3"/>
        <v>1.1121229104174251</v>
      </c>
      <c r="H109" s="205"/>
      <c r="I109" s="207"/>
    </row>
    <row r="110" spans="1:9">
      <c r="A110" s="222"/>
      <c r="B110" s="222"/>
      <c r="C110" s="222"/>
      <c r="D110" s="204">
        <v>45457</v>
      </c>
      <c r="E110" s="210">
        <v>67326.22765049692</v>
      </c>
      <c r="F110" s="205">
        <f t="shared" si="2"/>
        <v>36.5</v>
      </c>
      <c r="G110" s="209">
        <f t="shared" si="3"/>
        <v>1.1066173514549626</v>
      </c>
      <c r="H110" s="205"/>
      <c r="I110" s="207"/>
    </row>
    <row r="111" spans="1:9">
      <c r="A111" s="203" t="s">
        <v>233</v>
      </c>
      <c r="B111" s="203">
        <v>2024</v>
      </c>
      <c r="C111" s="203" t="s">
        <v>212</v>
      </c>
      <c r="D111" s="204">
        <v>45473</v>
      </c>
      <c r="E111" s="210">
        <v>67659.525807182552</v>
      </c>
      <c r="F111" s="205">
        <f t="shared" si="2"/>
        <v>36</v>
      </c>
      <c r="G111" s="209">
        <f t="shared" si="3"/>
        <v>1.1011660344527212</v>
      </c>
      <c r="H111" s="205"/>
      <c r="I111" s="207"/>
    </row>
    <row r="112" spans="1:9">
      <c r="A112" s="222"/>
      <c r="B112" s="222"/>
      <c r="C112" s="222"/>
      <c r="D112" s="204">
        <v>45487</v>
      </c>
      <c r="E112" s="210">
        <v>67992.823963868184</v>
      </c>
      <c r="F112" s="205">
        <f t="shared" si="2"/>
        <v>35.5</v>
      </c>
      <c r="G112" s="209">
        <f t="shared" si="3"/>
        <v>1.0957681617348158</v>
      </c>
      <c r="H112" s="205"/>
      <c r="I112" s="207"/>
    </row>
    <row r="113" spans="1:9">
      <c r="A113" s="222"/>
      <c r="B113" s="203">
        <v>2024</v>
      </c>
      <c r="C113" s="203" t="s">
        <v>213</v>
      </c>
      <c r="D113" s="204">
        <v>45504</v>
      </c>
      <c r="E113" s="210">
        <v>68326.122120553817</v>
      </c>
      <c r="F113" s="205">
        <f t="shared" si="2"/>
        <v>35</v>
      </c>
      <c r="G113" s="209">
        <f t="shared" si="3"/>
        <v>1.0904229511897678</v>
      </c>
      <c r="H113" s="205"/>
      <c r="I113" s="207"/>
    </row>
    <row r="114" spans="1:9">
      <c r="A114" s="222"/>
      <c r="B114" s="222"/>
      <c r="C114" s="222"/>
      <c r="D114" s="204">
        <v>45518</v>
      </c>
      <c r="E114" s="208">
        <v>68659.42027723942</v>
      </c>
      <c r="F114" s="205">
        <f t="shared" si="2"/>
        <v>34.5</v>
      </c>
      <c r="G114" s="209">
        <f t="shared" si="3"/>
        <v>1.0851296358927305</v>
      </c>
      <c r="H114" s="205"/>
      <c r="I114" s="207"/>
    </row>
    <row r="115" spans="1:9">
      <c r="A115" s="222"/>
      <c r="B115" s="203">
        <v>2024</v>
      </c>
      <c r="C115" s="203" t="s">
        <v>214</v>
      </c>
      <c r="D115" s="204">
        <v>45535</v>
      </c>
      <c r="E115" s="210">
        <v>68750.966170942411</v>
      </c>
      <c r="F115" s="205">
        <f t="shared" si="2"/>
        <v>34</v>
      </c>
      <c r="G115" s="209">
        <f t="shared" si="3"/>
        <v>1.0836847229288253</v>
      </c>
      <c r="H115" s="205"/>
      <c r="I115" s="207"/>
    </row>
    <row r="116" spans="1:9">
      <c r="A116" s="222"/>
      <c r="B116" s="222"/>
      <c r="C116" s="222"/>
      <c r="D116" s="204">
        <v>45549</v>
      </c>
      <c r="E116" s="210">
        <v>68842.512064645402</v>
      </c>
      <c r="F116" s="205">
        <f t="shared" si="2"/>
        <v>33.5</v>
      </c>
      <c r="G116" s="209">
        <f t="shared" si="3"/>
        <v>1.0822436528185475</v>
      </c>
      <c r="H116" s="205"/>
      <c r="I116" s="207"/>
    </row>
    <row r="117" spans="1:9">
      <c r="A117" s="203" t="s">
        <v>234</v>
      </c>
      <c r="B117" s="203">
        <v>2024</v>
      </c>
      <c r="C117" s="203" t="s">
        <v>216</v>
      </c>
      <c r="D117" s="204">
        <v>45565</v>
      </c>
      <c r="E117" s="210">
        <v>68934.057958348392</v>
      </c>
      <c r="F117" s="205">
        <f t="shared" si="2"/>
        <v>33</v>
      </c>
      <c r="G117" s="209">
        <f t="shared" si="3"/>
        <v>1.0808064102517234</v>
      </c>
      <c r="H117" s="205"/>
      <c r="I117" s="207"/>
    </row>
    <row r="118" spans="1:9">
      <c r="A118" s="222"/>
      <c r="B118" s="222"/>
      <c r="C118" s="222"/>
      <c r="D118" s="204">
        <v>45579</v>
      </c>
      <c r="E118" s="210">
        <v>69025.603852051383</v>
      </c>
      <c r="F118" s="205">
        <f t="shared" si="2"/>
        <v>32.5</v>
      </c>
      <c r="G118" s="209">
        <f t="shared" si="3"/>
        <v>1.0793729799994001</v>
      </c>
      <c r="H118" s="205"/>
      <c r="I118" s="206"/>
    </row>
    <row r="119" spans="1:9">
      <c r="A119" s="222"/>
      <c r="B119" s="203">
        <v>2024</v>
      </c>
      <c r="C119" s="203" t="s">
        <v>217</v>
      </c>
      <c r="D119" s="204">
        <v>45596</v>
      </c>
      <c r="E119" s="210">
        <v>69117.149745754374</v>
      </c>
      <c r="F119" s="205">
        <f t="shared" si="2"/>
        <v>32</v>
      </c>
      <c r="G119" s="209">
        <f t="shared" si="3"/>
        <v>1.077943346913308</v>
      </c>
      <c r="H119" s="206"/>
      <c r="I119" s="206"/>
    </row>
    <row r="120" spans="1:9">
      <c r="A120" s="222"/>
      <c r="B120" s="222"/>
      <c r="C120" s="222"/>
      <c r="D120" s="204">
        <v>45610</v>
      </c>
      <c r="E120" s="208">
        <v>69208.695639457335</v>
      </c>
      <c r="F120" s="205">
        <f t="shared" si="2"/>
        <v>31.5</v>
      </c>
      <c r="G120" s="209">
        <f t="shared" si="3"/>
        <v>1.0765174959253279</v>
      </c>
      <c r="H120" s="206"/>
      <c r="I120" s="206"/>
    </row>
    <row r="121" spans="1:9">
      <c r="A121" s="222"/>
      <c r="B121" s="203">
        <v>2024</v>
      </c>
      <c r="C121" s="203" t="s">
        <v>218</v>
      </c>
      <c r="D121" s="204">
        <v>45626</v>
      </c>
      <c r="E121" s="210">
        <v>69300.973900309938</v>
      </c>
      <c r="F121" s="205">
        <f t="shared" si="2"/>
        <v>31</v>
      </c>
      <c r="G121" s="209">
        <f t="shared" si="3"/>
        <v>1.0750840505246284</v>
      </c>
      <c r="H121" s="206"/>
      <c r="I121" s="206"/>
    </row>
    <row r="122" spans="1:9">
      <c r="A122" s="222"/>
      <c r="B122" s="222"/>
      <c r="C122" s="222"/>
      <c r="D122" s="204">
        <v>45640</v>
      </c>
      <c r="E122" s="210">
        <v>69393.252161162556</v>
      </c>
      <c r="F122" s="205">
        <f t="shared" si="2"/>
        <v>30.5</v>
      </c>
      <c r="G122" s="209">
        <f t="shared" si="3"/>
        <v>1.0736544174787179</v>
      </c>
      <c r="H122" s="206"/>
      <c r="I122" s="206"/>
    </row>
    <row r="123" spans="1:9">
      <c r="A123" s="203" t="s">
        <v>235</v>
      </c>
      <c r="B123" s="203">
        <v>2025</v>
      </c>
      <c r="C123" s="203" t="s">
        <v>204</v>
      </c>
      <c r="D123" s="204">
        <v>45657</v>
      </c>
      <c r="E123" s="210">
        <v>69485.530422015174</v>
      </c>
      <c r="F123" s="205">
        <f t="shared" si="2"/>
        <v>30</v>
      </c>
      <c r="G123" s="209">
        <f t="shared" si="3"/>
        <v>1.0722285815989321</v>
      </c>
      <c r="H123" s="206"/>
      <c r="I123" s="206"/>
    </row>
    <row r="124" spans="1:9">
      <c r="A124" s="222"/>
      <c r="B124" s="222"/>
      <c r="C124" s="222"/>
      <c r="D124" s="204">
        <v>45671</v>
      </c>
      <c r="E124" s="210">
        <v>69577.808682867792</v>
      </c>
      <c r="F124" s="205">
        <f t="shared" si="2"/>
        <v>29.5</v>
      </c>
      <c r="G124" s="209">
        <f t="shared" si="3"/>
        <v>1.0708065277771825</v>
      </c>
      <c r="H124" s="206"/>
      <c r="I124" s="206"/>
    </row>
    <row r="125" spans="1:9">
      <c r="A125" s="222"/>
      <c r="B125" s="203">
        <v>2025</v>
      </c>
      <c r="C125" s="203" t="s">
        <v>205</v>
      </c>
      <c r="D125" s="204">
        <v>45688</v>
      </c>
      <c r="E125" s="210">
        <v>69670.086943720409</v>
      </c>
      <c r="F125" s="205">
        <f t="shared" si="2"/>
        <v>29</v>
      </c>
      <c r="G125" s="209">
        <f t="shared" si="3"/>
        <v>1.0693882409854247</v>
      </c>
      <c r="H125" s="206"/>
      <c r="I125" s="206"/>
    </row>
    <row r="126" spans="1:9">
      <c r="A126" s="222"/>
      <c r="B126" s="222"/>
      <c r="C126" s="222"/>
      <c r="D126" s="204">
        <v>45702</v>
      </c>
      <c r="E126" s="208">
        <v>69762.365204572998</v>
      </c>
      <c r="F126" s="205">
        <f t="shared" si="2"/>
        <v>28.5</v>
      </c>
      <c r="G126" s="209">
        <f t="shared" si="3"/>
        <v>1.0679737062751267</v>
      </c>
      <c r="H126" s="206"/>
      <c r="I126" s="206"/>
    </row>
    <row r="127" spans="1:9">
      <c r="A127" s="222"/>
      <c r="B127" s="203">
        <v>2025</v>
      </c>
      <c r="C127" s="203" t="s">
        <v>206</v>
      </c>
      <c r="D127" s="204">
        <v>45717</v>
      </c>
      <c r="E127" s="210">
        <v>69855.381691512433</v>
      </c>
      <c r="F127" s="205">
        <f t="shared" si="2"/>
        <v>28</v>
      </c>
      <c r="G127" s="209">
        <f t="shared" si="3"/>
        <v>1.0665516374252264</v>
      </c>
      <c r="H127" s="206"/>
      <c r="I127" s="206"/>
    </row>
    <row r="128" spans="1:9">
      <c r="A128" s="222"/>
      <c r="B128" s="222"/>
      <c r="C128" s="222"/>
      <c r="D128" s="204">
        <v>45731</v>
      </c>
      <c r="E128" s="210">
        <v>69948.398178451869</v>
      </c>
      <c r="F128" s="205">
        <f t="shared" si="2"/>
        <v>27.5</v>
      </c>
      <c r="G128" s="209">
        <f t="shared" si="3"/>
        <v>1.0651333506733311</v>
      </c>
      <c r="H128" s="206"/>
      <c r="I128" s="206"/>
    </row>
    <row r="129" spans="1:9">
      <c r="A129" s="203" t="s">
        <v>236</v>
      </c>
      <c r="B129" s="203">
        <v>2025</v>
      </c>
      <c r="C129" s="203" t="s">
        <v>208</v>
      </c>
      <c r="D129" s="204">
        <v>45748</v>
      </c>
      <c r="E129" s="210">
        <v>70041.414665391305</v>
      </c>
      <c r="F129" s="205">
        <f t="shared" si="2"/>
        <v>27</v>
      </c>
      <c r="G129" s="209">
        <f t="shared" si="3"/>
        <v>1.0637188309513212</v>
      </c>
      <c r="H129" s="206"/>
      <c r="I129" s="206"/>
    </row>
    <row r="130" spans="1:9">
      <c r="A130" s="222"/>
      <c r="B130" s="222"/>
      <c r="C130" s="222"/>
      <c r="D130" s="204">
        <v>45762</v>
      </c>
      <c r="E130" s="210">
        <v>70134.431152330741</v>
      </c>
      <c r="F130" s="205">
        <f t="shared" si="2"/>
        <v>26.5</v>
      </c>
      <c r="G130" s="209">
        <f t="shared" si="3"/>
        <v>1.0623080632710145</v>
      </c>
      <c r="H130" s="206"/>
      <c r="I130" s="206"/>
    </row>
    <row r="131" spans="1:9">
      <c r="A131" s="222"/>
      <c r="B131" s="203">
        <v>2025</v>
      </c>
      <c r="C131" s="203" t="s">
        <v>209</v>
      </c>
      <c r="D131" s="204">
        <v>45778</v>
      </c>
      <c r="E131" s="210">
        <v>70227.447639270176</v>
      </c>
      <c r="F131" s="205">
        <f t="shared" si="2"/>
        <v>26</v>
      </c>
      <c r="G131" s="209">
        <f t="shared" si="3"/>
        <v>1.0609010327236355</v>
      </c>
      <c r="H131" s="206"/>
      <c r="I131" s="206"/>
    </row>
    <row r="132" spans="1:9">
      <c r="A132" s="222"/>
      <c r="B132" s="222"/>
      <c r="C132" s="222"/>
      <c r="D132" s="204">
        <v>45792</v>
      </c>
      <c r="E132" s="208">
        <v>70320.464126209583</v>
      </c>
      <c r="F132" s="205">
        <f t="shared" si="2"/>
        <v>25.5</v>
      </c>
      <c r="G132" s="209">
        <f t="shared" si="3"/>
        <v>1.0594977244792925</v>
      </c>
      <c r="H132" s="206"/>
      <c r="I132" s="206"/>
    </row>
    <row r="133" spans="1:9" s="212" customFormat="1">
      <c r="A133" s="223"/>
      <c r="B133" s="214">
        <v>2025</v>
      </c>
      <c r="C133" s="214" t="s">
        <v>210</v>
      </c>
      <c r="D133" s="215">
        <v>45809</v>
      </c>
      <c r="E133" s="216">
        <f>E132+(E138-E132)/6</f>
        <v>70609.56648377137</v>
      </c>
      <c r="F133" s="205">
        <f t="shared" si="2"/>
        <v>25</v>
      </c>
      <c r="G133" s="209">
        <f t="shared" si="3"/>
        <v>1.0551597387752063</v>
      </c>
      <c r="H133" s="211"/>
      <c r="I133" s="211"/>
    </row>
    <row r="134" spans="1:9">
      <c r="A134" s="222"/>
      <c r="B134" s="222"/>
      <c r="C134" s="222"/>
      <c r="D134" s="204">
        <v>45823</v>
      </c>
      <c r="E134" s="210">
        <f>E133+(E138-E132)/6</f>
        <v>70898.668841333158</v>
      </c>
      <c r="F134" s="205">
        <f t="shared" ref="F134:F182" si="4">F135+0.5</f>
        <v>24.5</v>
      </c>
      <c r="G134" s="209">
        <f t="shared" ref="G134:G183" si="5">(1+(($E$183-E134)/E134))</f>
        <v>1.050857130939693</v>
      </c>
      <c r="H134" s="206"/>
      <c r="I134" s="206"/>
    </row>
    <row r="135" spans="1:9">
      <c r="A135" s="203" t="s">
        <v>237</v>
      </c>
      <c r="B135" s="203">
        <v>2025</v>
      </c>
      <c r="C135" s="203" t="s">
        <v>212</v>
      </c>
      <c r="D135" s="204">
        <v>45839</v>
      </c>
      <c r="E135" s="210">
        <f>E134+(E138-E132)/6</f>
        <v>71187.771198894945</v>
      </c>
      <c r="F135" s="205">
        <f t="shared" si="4"/>
        <v>24</v>
      </c>
      <c r="G135" s="209">
        <f t="shared" si="5"/>
        <v>1.0465894699510314</v>
      </c>
      <c r="H135" s="206"/>
      <c r="I135" s="206"/>
    </row>
    <row r="136" spans="1:9">
      <c r="A136" s="222"/>
      <c r="B136" s="222"/>
      <c r="C136" s="222"/>
      <c r="D136" s="204">
        <v>45853</v>
      </c>
      <c r="E136" s="210">
        <f>E135+(E138-E132)/6</f>
        <v>71476.873556456732</v>
      </c>
      <c r="F136" s="205">
        <f t="shared" si="4"/>
        <v>23.5</v>
      </c>
      <c r="G136" s="209">
        <f t="shared" si="5"/>
        <v>1.0423563317609119</v>
      </c>
      <c r="H136" s="206"/>
      <c r="I136" s="206"/>
    </row>
    <row r="137" spans="1:9">
      <c r="A137" s="222"/>
      <c r="B137" s="203">
        <v>2025</v>
      </c>
      <c r="C137" s="203" t="s">
        <v>213</v>
      </c>
      <c r="D137" s="204">
        <v>45870</v>
      </c>
      <c r="E137" s="210">
        <f>E136+(E138-E132)/6</f>
        <v>71765.97591401852</v>
      </c>
      <c r="F137" s="205">
        <f t="shared" si="4"/>
        <v>23</v>
      </c>
      <c r="G137" s="209">
        <f t="shared" si="5"/>
        <v>1.038157299153976</v>
      </c>
      <c r="H137" s="206"/>
      <c r="I137" s="206"/>
    </row>
    <row r="138" spans="1:9">
      <c r="A138" s="222"/>
      <c r="B138" s="222"/>
      <c r="C138" s="222"/>
      <c r="D138" s="204">
        <v>45884</v>
      </c>
      <c r="E138" s="208">
        <v>72055.078271580307</v>
      </c>
      <c r="F138" s="205">
        <f t="shared" si="4"/>
        <v>22.5</v>
      </c>
      <c r="G138" s="209">
        <f t="shared" si="5"/>
        <v>1.0339919616107405</v>
      </c>
      <c r="H138" s="206"/>
      <c r="I138" s="206"/>
    </row>
    <row r="139" spans="1:9">
      <c r="A139" s="222"/>
      <c r="B139" s="203">
        <v>2025</v>
      </c>
      <c r="C139" s="203" t="s">
        <v>214</v>
      </c>
      <c r="D139" s="204">
        <v>45901</v>
      </c>
      <c r="E139" s="210">
        <f>E138+(E144-E138)/6</f>
        <v>72163.160888987681</v>
      </c>
      <c r="F139" s="205">
        <f t="shared" si="4"/>
        <v>22</v>
      </c>
      <c r="G139" s="209">
        <f t="shared" si="5"/>
        <v>1.0324432966657417</v>
      </c>
      <c r="H139" s="206"/>
      <c r="I139" s="206"/>
    </row>
    <row r="140" spans="1:9">
      <c r="A140" s="222"/>
      <c r="B140" s="222"/>
      <c r="C140" s="222"/>
      <c r="D140" s="204">
        <v>45915</v>
      </c>
      <c r="E140" s="210">
        <f>E139+(E144-E138)/6</f>
        <v>72271.243506395054</v>
      </c>
      <c r="F140" s="205">
        <f t="shared" si="4"/>
        <v>21.5</v>
      </c>
      <c r="G140" s="209">
        <f t="shared" si="5"/>
        <v>1.0308992638192827</v>
      </c>
      <c r="H140" s="206"/>
      <c r="I140" s="206"/>
    </row>
    <row r="141" spans="1:9">
      <c r="A141" s="203" t="s">
        <v>238</v>
      </c>
      <c r="B141" s="203">
        <v>2025</v>
      </c>
      <c r="C141" s="203" t="s">
        <v>216</v>
      </c>
      <c r="D141" s="204">
        <v>45931</v>
      </c>
      <c r="E141" s="210">
        <f>E140+(E144-E138)/6</f>
        <v>72379.326123802428</v>
      </c>
      <c r="F141" s="205">
        <f t="shared" si="4"/>
        <v>21</v>
      </c>
      <c r="G141" s="209">
        <f t="shared" si="5"/>
        <v>1.029359842320299</v>
      </c>
      <c r="H141" s="206"/>
      <c r="I141" s="206"/>
    </row>
    <row r="142" spans="1:9">
      <c r="A142" s="222"/>
      <c r="B142" s="222"/>
      <c r="C142" s="222"/>
      <c r="D142" s="204">
        <v>45945</v>
      </c>
      <c r="E142" s="210">
        <f>E141+(E144-E138)/6</f>
        <v>72487.408741209802</v>
      </c>
      <c r="F142" s="205">
        <f t="shared" si="4"/>
        <v>20.5</v>
      </c>
      <c r="G142" s="209">
        <f t="shared" si="5"/>
        <v>1.0278250115414913</v>
      </c>
      <c r="H142" s="206"/>
      <c r="I142" s="206"/>
    </row>
    <row r="143" spans="1:9">
      <c r="A143" s="222"/>
      <c r="B143" s="203">
        <v>2025</v>
      </c>
      <c r="C143" s="203" t="s">
        <v>217</v>
      </c>
      <c r="D143" s="204">
        <v>45962</v>
      </c>
      <c r="E143" s="210">
        <f>E142+(E144-E138)/6</f>
        <v>72595.491358617175</v>
      </c>
      <c r="F143" s="205">
        <f t="shared" si="4"/>
        <v>20</v>
      </c>
      <c r="G143" s="209">
        <f t="shared" si="5"/>
        <v>1.0262947509784022</v>
      </c>
      <c r="H143" s="206"/>
      <c r="I143" s="206"/>
    </row>
    <row r="144" spans="1:9">
      <c r="A144" s="222"/>
      <c r="B144" s="222"/>
      <c r="C144" s="222"/>
      <c r="D144" s="204">
        <v>45976</v>
      </c>
      <c r="E144" s="208">
        <v>72703.573976024505</v>
      </c>
      <c r="F144" s="205">
        <f t="shared" si="4"/>
        <v>19.5</v>
      </c>
      <c r="G144" s="209">
        <f t="shared" si="5"/>
        <v>1.0247690402485043</v>
      </c>
      <c r="H144" s="206"/>
      <c r="I144" s="206"/>
    </row>
    <row r="145" spans="1:9">
      <c r="A145" s="222"/>
      <c r="B145" s="203">
        <v>2025</v>
      </c>
      <c r="C145" s="203" t="s">
        <v>218</v>
      </c>
      <c r="D145" s="204">
        <v>45992</v>
      </c>
      <c r="E145" s="210">
        <f>E144+(E150-E144)/6</f>
        <v>72812.629336988539</v>
      </c>
      <c r="F145" s="205">
        <f t="shared" si="4"/>
        <v>19</v>
      </c>
      <c r="G145" s="209">
        <f t="shared" si="5"/>
        <v>1.0232341889650567</v>
      </c>
      <c r="H145" s="206"/>
      <c r="I145" s="206"/>
    </row>
    <row r="146" spans="1:9">
      <c r="A146" s="222"/>
      <c r="B146" s="222"/>
      <c r="C146" s="222"/>
      <c r="D146" s="204">
        <v>46006</v>
      </c>
      <c r="E146" s="210">
        <f>E145+(E150-E144)/6</f>
        <v>72921.684697952573</v>
      </c>
      <c r="F146" s="205">
        <f t="shared" si="4"/>
        <v>18.5</v>
      </c>
      <c r="G146" s="209">
        <f t="shared" si="5"/>
        <v>1.0217039284631151</v>
      </c>
      <c r="H146" s="206"/>
      <c r="I146" s="206"/>
    </row>
    <row r="147" spans="1:9">
      <c r="A147" s="203" t="s">
        <v>239</v>
      </c>
      <c r="B147" s="203">
        <v>2026</v>
      </c>
      <c r="C147" s="203" t="s">
        <v>204</v>
      </c>
      <c r="D147" s="204">
        <v>46023</v>
      </c>
      <c r="E147" s="210">
        <f>E146+(E150-E144)/6</f>
        <v>73030.740058916606</v>
      </c>
      <c r="F147" s="205">
        <f t="shared" si="4"/>
        <v>18</v>
      </c>
      <c r="G147" s="209">
        <f t="shared" si="5"/>
        <v>1.0201782381767093</v>
      </c>
      <c r="H147" s="206"/>
      <c r="I147" s="206"/>
    </row>
    <row r="148" spans="1:9">
      <c r="A148" s="222"/>
      <c r="B148" s="222"/>
      <c r="C148" s="222"/>
      <c r="D148" s="204">
        <v>46037</v>
      </c>
      <c r="E148" s="210">
        <f>E147+(E150-E144)/6</f>
        <v>73139.79541988064</v>
      </c>
      <c r="F148" s="205">
        <f t="shared" si="4"/>
        <v>17.5</v>
      </c>
      <c r="G148" s="209">
        <f t="shared" si="5"/>
        <v>1.0186570976625293</v>
      </c>
      <c r="H148" s="206"/>
      <c r="I148" s="206"/>
    </row>
    <row r="149" spans="1:9">
      <c r="A149" s="222"/>
      <c r="B149" s="203">
        <v>2026</v>
      </c>
      <c r="C149" s="203" t="s">
        <v>205</v>
      </c>
      <c r="D149" s="204">
        <v>46054</v>
      </c>
      <c r="E149" s="210">
        <f>E148+(E150-E144)/6</f>
        <v>73248.850780844674</v>
      </c>
      <c r="F149" s="205">
        <f t="shared" si="4"/>
        <v>17</v>
      </c>
      <c r="G149" s="209">
        <f t="shared" si="5"/>
        <v>1.0171404865990119</v>
      </c>
      <c r="H149" s="206"/>
      <c r="I149" s="206"/>
    </row>
    <row r="150" spans="1:9">
      <c r="A150" s="222"/>
      <c r="B150" s="222"/>
      <c r="C150" s="222"/>
      <c r="D150" s="204">
        <v>46068</v>
      </c>
      <c r="E150" s="208">
        <v>73357.906141808693</v>
      </c>
      <c r="F150" s="205">
        <f t="shared" si="4"/>
        <v>16.5</v>
      </c>
      <c r="G150" s="209">
        <f t="shared" si="5"/>
        <v>1.0156283847854359</v>
      </c>
      <c r="H150" s="206"/>
      <c r="I150" s="206"/>
    </row>
    <row r="151" spans="1:9">
      <c r="A151" s="222"/>
      <c r="B151" s="203">
        <v>2026</v>
      </c>
      <c r="C151" s="203" t="s">
        <v>206</v>
      </c>
      <c r="D151" s="204">
        <v>46082</v>
      </c>
      <c r="E151" s="210">
        <f>E150+(E156-E150)/6</f>
        <v>73467.943001021413</v>
      </c>
      <c r="F151" s="205">
        <f t="shared" si="4"/>
        <v>16</v>
      </c>
      <c r="G151" s="209">
        <f t="shared" si="5"/>
        <v>1.0141072239495115</v>
      </c>
      <c r="H151" s="206"/>
      <c r="I151" s="206"/>
    </row>
    <row r="152" spans="1:9">
      <c r="A152" s="222"/>
      <c r="B152" s="222"/>
      <c r="C152" s="222"/>
      <c r="D152" s="204">
        <v>46096</v>
      </c>
      <c r="E152" s="210">
        <f>E151+(E156-E150)/6</f>
        <v>73577.979860234133</v>
      </c>
      <c r="F152" s="205">
        <f t="shared" si="4"/>
        <v>15.5</v>
      </c>
      <c r="G152" s="209">
        <f t="shared" si="5"/>
        <v>1.0125906129465958</v>
      </c>
      <c r="H152" s="206"/>
      <c r="I152" s="206"/>
    </row>
    <row r="153" spans="1:9">
      <c r="A153" s="203" t="s">
        <v>240</v>
      </c>
      <c r="B153" s="203">
        <v>2026</v>
      </c>
      <c r="C153" s="203" t="s">
        <v>208</v>
      </c>
      <c r="D153" s="204">
        <v>46113</v>
      </c>
      <c r="E153" s="210">
        <f>E152+(E156-E150)/6</f>
        <v>73688.016719446852</v>
      </c>
      <c r="F153" s="205">
        <f t="shared" si="4"/>
        <v>15</v>
      </c>
      <c r="G153" s="209">
        <f t="shared" si="5"/>
        <v>1.0110785313941619</v>
      </c>
      <c r="H153" s="206"/>
      <c r="I153" s="206"/>
    </row>
    <row r="154" spans="1:9">
      <c r="A154" s="222"/>
      <c r="B154" s="222"/>
      <c r="C154" s="222"/>
      <c r="D154" s="204">
        <v>46127</v>
      </c>
      <c r="E154" s="210">
        <f>E153+(E156-E150)/6</f>
        <v>73798.053578659572</v>
      </c>
      <c r="F154" s="205">
        <f t="shared" si="4"/>
        <v>14.5</v>
      </c>
      <c r="G154" s="209">
        <f t="shared" si="5"/>
        <v>1.009570959031248</v>
      </c>
      <c r="H154" s="206"/>
      <c r="I154" s="206"/>
    </row>
    <row r="155" spans="1:9">
      <c r="A155" s="222"/>
      <c r="B155" s="203">
        <v>2026</v>
      </c>
      <c r="C155" s="203" t="s">
        <v>209</v>
      </c>
      <c r="D155" s="204">
        <v>46143</v>
      </c>
      <c r="E155" s="210">
        <f>E154+(E156-E150)/6</f>
        <v>73908.090437872292</v>
      </c>
      <c r="F155" s="205">
        <f t="shared" si="4"/>
        <v>14</v>
      </c>
      <c r="G155" s="209">
        <f t="shared" si="5"/>
        <v>1.0080678757175539</v>
      </c>
      <c r="H155" s="206"/>
      <c r="I155" s="206"/>
    </row>
    <row r="156" spans="1:9">
      <c r="A156" s="222"/>
      <c r="B156" s="222"/>
      <c r="C156" s="222"/>
      <c r="D156" s="204">
        <v>46157</v>
      </c>
      <c r="E156" s="208">
        <v>74018.127297084997</v>
      </c>
      <c r="F156" s="205">
        <f t="shared" si="4"/>
        <v>13.5</v>
      </c>
      <c r="G156" s="209">
        <f t="shared" si="5"/>
        <v>1.0065692614325426</v>
      </c>
      <c r="H156" s="206"/>
      <c r="I156" s="206"/>
    </row>
    <row r="157" spans="1:9">
      <c r="A157" s="222"/>
      <c r="B157" s="203">
        <v>2026</v>
      </c>
      <c r="C157" s="203" t="s">
        <v>210</v>
      </c>
      <c r="D157" s="204">
        <v>46174</v>
      </c>
      <c r="E157" s="210">
        <f>E156+(E162-E156)/6</f>
        <v>73736.309920048894</v>
      </c>
      <c r="F157" s="205">
        <f t="shared" si="4"/>
        <v>13</v>
      </c>
      <c r="G157" s="209">
        <f t="shared" si="5"/>
        <v>1.0104163309342531</v>
      </c>
      <c r="H157" s="206"/>
      <c r="I157" s="206"/>
    </row>
    <row r="158" spans="1:9">
      <c r="A158" s="222"/>
      <c r="B158" s="222"/>
      <c r="C158" s="222"/>
      <c r="D158" s="204">
        <v>46188</v>
      </c>
      <c r="E158" s="210">
        <f>E157+(E162-E156)/6</f>
        <v>73454.492543012791</v>
      </c>
      <c r="F158" s="205">
        <f t="shared" si="4"/>
        <v>12.5</v>
      </c>
      <c r="G158" s="209">
        <f t="shared" si="5"/>
        <v>1.0142929199656399</v>
      </c>
      <c r="H158" s="206"/>
      <c r="I158" s="206"/>
    </row>
    <row r="159" spans="1:9">
      <c r="A159" s="203" t="s">
        <v>241</v>
      </c>
      <c r="B159" s="203">
        <v>2026</v>
      </c>
      <c r="C159" s="203" t="s">
        <v>212</v>
      </c>
      <c r="D159" s="204">
        <v>46204</v>
      </c>
      <c r="E159" s="210">
        <f>E158+(E162-E156)/6</f>
        <v>73172.675165976689</v>
      </c>
      <c r="F159" s="205">
        <f t="shared" si="4"/>
        <v>12</v>
      </c>
      <c r="G159" s="209">
        <f t="shared" si="5"/>
        <v>1.0181993696014175</v>
      </c>
      <c r="H159" s="206"/>
      <c r="I159" s="206"/>
    </row>
    <row r="160" spans="1:9">
      <c r="A160" s="222"/>
      <c r="B160" s="222"/>
      <c r="C160" s="222"/>
      <c r="D160" s="204">
        <v>46218</v>
      </c>
      <c r="E160" s="210">
        <f>E159+(E162-E156)/6</f>
        <v>72890.857788940586</v>
      </c>
      <c r="F160" s="205">
        <f t="shared" si="4"/>
        <v>11.5</v>
      </c>
      <c r="G160" s="209">
        <f t="shared" si="5"/>
        <v>1.0221360261910788</v>
      </c>
      <c r="H160" s="206"/>
      <c r="I160" s="206"/>
    </row>
    <row r="161" spans="1:9">
      <c r="A161" s="222"/>
      <c r="B161" s="203">
        <v>2026</v>
      </c>
      <c r="C161" s="203" t="s">
        <v>213</v>
      </c>
      <c r="D161" s="204">
        <v>46235</v>
      </c>
      <c r="E161" s="210">
        <f>E160+(E162-E156)/6</f>
        <v>72609.040411904483</v>
      </c>
      <c r="F161" s="205">
        <f t="shared" si="4"/>
        <v>11</v>
      </c>
      <c r="G161" s="209">
        <f t="shared" si="5"/>
        <v>1.0261032414612594</v>
      </c>
      <c r="H161" s="206"/>
      <c r="I161" s="206"/>
    </row>
    <row r="162" spans="1:9">
      <c r="A162" s="222"/>
      <c r="B162" s="222"/>
      <c r="C162" s="222"/>
      <c r="D162" s="204">
        <v>46249</v>
      </c>
      <c r="E162" s="208">
        <f>'[14]CAL_Adj - Qrtrs'!DL108</f>
        <v>72327.223034868395</v>
      </c>
      <c r="F162" s="205">
        <f t="shared" si="4"/>
        <v>10.5</v>
      </c>
      <c r="G162" s="209">
        <f t="shared" si="5"/>
        <v>1.0301013726204971</v>
      </c>
      <c r="H162" s="206"/>
      <c r="I162" s="206"/>
    </row>
    <row r="163" spans="1:9">
      <c r="A163" s="222"/>
      <c r="B163" s="203">
        <v>2026</v>
      </c>
      <c r="C163" s="203" t="s">
        <v>214</v>
      </c>
      <c r="D163" s="204">
        <v>46266</v>
      </c>
      <c r="E163" s="210">
        <f>E162+(E168-E162)/6</f>
        <v>72437.52204999658</v>
      </c>
      <c r="F163" s="205">
        <f t="shared" si="4"/>
        <v>10</v>
      </c>
      <c r="G163" s="209">
        <f t="shared" si="5"/>
        <v>1.0285328600089831</v>
      </c>
      <c r="H163" s="206"/>
      <c r="I163" s="206"/>
    </row>
    <row r="164" spans="1:9">
      <c r="A164" s="222"/>
      <c r="B164" s="222"/>
      <c r="C164" s="222"/>
      <c r="D164" s="204">
        <v>46280</v>
      </c>
      <c r="E164" s="210">
        <f>E163+(E168-E162)/6</f>
        <v>72547.821065124765</v>
      </c>
      <c r="F164" s="205">
        <f t="shared" si="4"/>
        <v>9.5</v>
      </c>
      <c r="G164" s="209">
        <f t="shared" si="5"/>
        <v>1.0269691168142134</v>
      </c>
      <c r="H164" s="206"/>
      <c r="I164" s="206"/>
    </row>
    <row r="165" spans="1:9">
      <c r="A165" s="203" t="s">
        <v>242</v>
      </c>
      <c r="B165" s="203">
        <v>2026</v>
      </c>
      <c r="C165" s="203" t="s">
        <v>216</v>
      </c>
      <c r="D165" s="204">
        <v>46296</v>
      </c>
      <c r="E165" s="210">
        <f>E164+(E168-E162)/6</f>
        <v>72658.120080252949</v>
      </c>
      <c r="F165" s="205">
        <f t="shared" si="4"/>
        <v>9</v>
      </c>
      <c r="G165" s="209">
        <f t="shared" si="5"/>
        <v>1.0254101213154783</v>
      </c>
      <c r="H165" s="206"/>
      <c r="I165" s="206"/>
    </row>
    <row r="166" spans="1:9">
      <c r="A166" s="222"/>
      <c r="B166" s="222"/>
      <c r="C166" s="222"/>
      <c r="D166" s="204">
        <v>46310</v>
      </c>
      <c r="E166" s="210">
        <f>E165+(E168-E162)/6</f>
        <v>72768.419095381134</v>
      </c>
      <c r="F166" s="205">
        <f t="shared" si="4"/>
        <v>8.5</v>
      </c>
      <c r="G166" s="209">
        <f t="shared" si="5"/>
        <v>1.0238558519237615</v>
      </c>
      <c r="H166" s="206"/>
      <c r="I166" s="206"/>
    </row>
    <row r="167" spans="1:9">
      <c r="A167" s="222"/>
      <c r="B167" s="203">
        <v>2026</v>
      </c>
      <c r="C167" s="203" t="s">
        <v>217</v>
      </c>
      <c r="D167" s="204">
        <v>46327</v>
      </c>
      <c r="E167" s="210">
        <f>E166+(E168-E162)/6</f>
        <v>72878.718110509319</v>
      </c>
      <c r="F167" s="205">
        <f t="shared" si="4"/>
        <v>8</v>
      </c>
      <c r="G167" s="209">
        <f t="shared" si="5"/>
        <v>1.0223062871807431</v>
      </c>
      <c r="H167" s="206"/>
      <c r="I167" s="206"/>
    </row>
    <row r="168" spans="1:9">
      <c r="A168" s="222"/>
      <c r="B168" s="222"/>
      <c r="C168" s="222"/>
      <c r="D168" s="204">
        <v>46341</v>
      </c>
      <c r="E168" s="208">
        <f>'[14]CAL_Adj - Qrtrs'!DM108</f>
        <v>72989.017125637503</v>
      </c>
      <c r="F168" s="205">
        <f t="shared" si="4"/>
        <v>7.5</v>
      </c>
      <c r="G168" s="209">
        <f t="shared" si="5"/>
        <v>1.0207614057578123</v>
      </c>
      <c r="H168" s="206"/>
      <c r="I168" s="206"/>
    </row>
    <row r="169" spans="1:9">
      <c r="A169" s="222"/>
      <c r="B169" s="203">
        <v>2026</v>
      </c>
      <c r="C169" s="203" t="s">
        <v>218</v>
      </c>
      <c r="D169" s="204">
        <v>46357</v>
      </c>
      <c r="E169" s="210">
        <f>E168+(E174-E168)/6</f>
        <v>73089.377024185247</v>
      </c>
      <c r="F169" s="205">
        <f t="shared" si="4"/>
        <v>7</v>
      </c>
      <c r="G169" s="209">
        <f t="shared" si="5"/>
        <v>1.0193597860519907</v>
      </c>
      <c r="H169" s="206"/>
      <c r="I169" s="206"/>
    </row>
    <row r="170" spans="1:9">
      <c r="A170" s="222"/>
      <c r="B170" s="222"/>
      <c r="C170" s="222"/>
      <c r="D170" s="204">
        <v>46371</v>
      </c>
      <c r="E170" s="210">
        <f>E169+(E174-E168)/6</f>
        <v>73189.736922732991</v>
      </c>
      <c r="F170" s="205">
        <f t="shared" si="4"/>
        <v>6.5</v>
      </c>
      <c r="G170" s="209">
        <f t="shared" si="5"/>
        <v>1.0179620102296807</v>
      </c>
      <c r="H170" s="206"/>
      <c r="I170" s="206"/>
    </row>
    <row r="171" spans="1:9">
      <c r="A171" s="203" t="s">
        <v>243</v>
      </c>
      <c r="B171" s="203">
        <v>2027</v>
      </c>
      <c r="C171" s="203" t="s">
        <v>204</v>
      </c>
      <c r="D171" s="204">
        <v>46388</v>
      </c>
      <c r="E171" s="210">
        <f>E170+(E174-E168)/6</f>
        <v>73290.096821280735</v>
      </c>
      <c r="F171" s="205">
        <f t="shared" si="4"/>
        <v>6</v>
      </c>
      <c r="G171" s="209">
        <f t="shared" si="5"/>
        <v>1.0165680625</v>
      </c>
      <c r="H171" s="206"/>
      <c r="I171" s="206"/>
    </row>
    <row r="172" spans="1:9">
      <c r="A172" s="222"/>
      <c r="B172" s="222"/>
      <c r="C172" s="222"/>
      <c r="D172" s="204">
        <v>46402</v>
      </c>
      <c r="E172" s="210">
        <f>E171+(E174-E168)/6</f>
        <v>73390.456719828479</v>
      </c>
      <c r="F172" s="205">
        <f t="shared" si="4"/>
        <v>5.5</v>
      </c>
      <c r="G172" s="209">
        <f t="shared" si="5"/>
        <v>1.0151779271584411</v>
      </c>
      <c r="H172" s="206"/>
      <c r="I172" s="206"/>
    </row>
    <row r="173" spans="1:9">
      <c r="A173" s="222"/>
      <c r="B173" s="203">
        <v>2027</v>
      </c>
      <c r="C173" s="203" t="s">
        <v>205</v>
      </c>
      <c r="D173" s="204">
        <v>46419</v>
      </c>
      <c r="E173" s="210">
        <f>E172+(E174-E168)/6</f>
        <v>73490.816618376222</v>
      </c>
      <c r="F173" s="205">
        <f t="shared" si="4"/>
        <v>5</v>
      </c>
      <c r="G173" s="209">
        <f t="shared" si="5"/>
        <v>1.013791588586282</v>
      </c>
      <c r="H173" s="206"/>
      <c r="I173" s="206"/>
    </row>
    <row r="174" spans="1:9">
      <c r="A174" s="222"/>
      <c r="B174" s="222"/>
      <c r="C174" s="222"/>
      <c r="D174" s="204">
        <v>46433</v>
      </c>
      <c r="E174" s="208">
        <f>'[14]CAL_Adj - Qrtrs'!DN108</f>
        <v>73591.176516923981</v>
      </c>
      <c r="F174" s="205">
        <f t="shared" si="4"/>
        <v>4.5</v>
      </c>
      <c r="G174" s="209">
        <f t="shared" si="5"/>
        <v>1.0124090312500003</v>
      </c>
      <c r="H174" s="206"/>
      <c r="I174" s="206"/>
    </row>
    <row r="175" spans="1:9">
      <c r="A175" s="222"/>
      <c r="B175" s="222">
        <v>2027</v>
      </c>
      <c r="C175" s="222" t="s">
        <v>206</v>
      </c>
      <c r="D175" s="204">
        <v>46447</v>
      </c>
      <c r="E175" s="210">
        <f>E174+(E180-E174)/6</f>
        <v>73692.364384634755</v>
      </c>
      <c r="F175" s="205">
        <f t="shared" si="4"/>
        <v>4</v>
      </c>
      <c r="G175" s="209">
        <f t="shared" si="5"/>
        <v>1.0110188802896019</v>
      </c>
      <c r="H175" s="206"/>
      <c r="I175" s="206"/>
    </row>
    <row r="176" spans="1:9">
      <c r="A176" s="222"/>
      <c r="B176" s="222"/>
      <c r="C176" s="222"/>
      <c r="D176" s="204">
        <v>46461</v>
      </c>
      <c r="E176" s="210">
        <f>E175+(E180-E174)/6</f>
        <v>73793.552252345529</v>
      </c>
      <c r="F176" s="205">
        <f t="shared" si="4"/>
        <v>3.5</v>
      </c>
      <c r="G176" s="209">
        <f t="shared" si="5"/>
        <v>1.0096325417601597</v>
      </c>
      <c r="H176" s="206"/>
      <c r="I176" s="206"/>
    </row>
    <row r="177" spans="1:9">
      <c r="A177" s="203" t="s">
        <v>244</v>
      </c>
      <c r="B177" s="203">
        <v>2027</v>
      </c>
      <c r="C177" s="203" t="s">
        <v>208</v>
      </c>
      <c r="D177" s="204">
        <v>46478</v>
      </c>
      <c r="E177" s="210">
        <f>E176+(E180-E174)/6</f>
        <v>73894.740120056304</v>
      </c>
      <c r="F177" s="205">
        <f t="shared" si="4"/>
        <v>3</v>
      </c>
      <c r="G177" s="209">
        <f t="shared" si="5"/>
        <v>1.0082500000000001</v>
      </c>
      <c r="H177" s="206"/>
      <c r="I177" s="206"/>
    </row>
    <row r="178" spans="1:9">
      <c r="A178" s="222"/>
      <c r="B178" s="222"/>
      <c r="C178" s="222"/>
      <c r="D178" s="204">
        <v>46492</v>
      </c>
      <c r="E178" s="210">
        <f>E177+(E180-E174)/6</f>
        <v>73995.927987767078</v>
      </c>
      <c r="F178" s="205">
        <f t="shared" si="4"/>
        <v>2.5</v>
      </c>
      <c r="G178" s="209">
        <f t="shared" si="5"/>
        <v>1.0068712394331178</v>
      </c>
      <c r="H178" s="206"/>
      <c r="I178" s="206"/>
    </row>
    <row r="179" spans="1:9">
      <c r="A179" s="222"/>
      <c r="B179" s="203">
        <v>2027</v>
      </c>
      <c r="C179" s="203" t="s">
        <v>209</v>
      </c>
      <c r="D179" s="204">
        <v>46508</v>
      </c>
      <c r="E179" s="210">
        <f>E178+(E180-E174)/6</f>
        <v>74097.115855477852</v>
      </c>
      <c r="F179" s="205">
        <f t="shared" si="4"/>
        <v>2</v>
      </c>
      <c r="G179" s="209">
        <f t="shared" si="5"/>
        <v>1.0054962445685909</v>
      </c>
      <c r="H179" s="206"/>
      <c r="I179" s="206"/>
    </row>
    <row r="180" spans="1:9">
      <c r="A180" s="222"/>
      <c r="B180" s="222"/>
      <c r="C180" s="222"/>
      <c r="D180" s="204">
        <v>46522</v>
      </c>
      <c r="E180" s="208">
        <f>'[14]CAL_Adj - Qrtrs'!DO108</f>
        <v>74198.303723188612</v>
      </c>
      <c r="F180" s="205">
        <f t="shared" si="4"/>
        <v>1.5</v>
      </c>
      <c r="G180" s="209">
        <f t="shared" si="5"/>
        <v>1.0041249999999999</v>
      </c>
      <c r="H180" s="206"/>
      <c r="I180" s="206"/>
    </row>
    <row r="181" spans="1:9">
      <c r="A181" s="222"/>
      <c r="B181" s="203">
        <v>2027</v>
      </c>
      <c r="C181" s="203" t="s">
        <v>210</v>
      </c>
      <c r="D181" s="204">
        <v>46539</v>
      </c>
      <c r="E181" s="210">
        <f>E180+(E186-E180)/6</f>
        <v>74300.326390807997</v>
      </c>
      <c r="F181" s="205">
        <f t="shared" si="4"/>
        <v>1</v>
      </c>
      <c r="G181" s="209">
        <f t="shared" si="5"/>
        <v>1.0027462239420797</v>
      </c>
      <c r="H181" s="206"/>
      <c r="I181" s="206"/>
    </row>
    <row r="182" spans="1:9">
      <c r="A182" s="222"/>
      <c r="B182" s="222"/>
      <c r="C182" s="222"/>
      <c r="D182" s="204">
        <v>46553</v>
      </c>
      <c r="E182" s="210">
        <f>E181+(E186-E180)/6</f>
        <v>74402.349058427382</v>
      </c>
      <c r="F182" s="205">
        <f t="shared" si="4"/>
        <v>0.5</v>
      </c>
      <c r="G182" s="209">
        <f t="shared" si="5"/>
        <v>1.0013712291199202</v>
      </c>
      <c r="H182" s="206"/>
      <c r="I182" s="206"/>
    </row>
    <row r="183" spans="1:9">
      <c r="A183" s="203" t="s">
        <v>245</v>
      </c>
      <c r="B183" s="203">
        <v>2027</v>
      </c>
      <c r="C183" s="203" t="s">
        <v>212</v>
      </c>
      <c r="D183" s="204">
        <v>46569</v>
      </c>
      <c r="E183" s="210">
        <f>E182+(E186-E180)/6</f>
        <v>74504.371726046767</v>
      </c>
      <c r="F183" s="205">
        <v>0</v>
      </c>
      <c r="G183" s="209">
        <f t="shared" si="5"/>
        <v>1</v>
      </c>
      <c r="H183" s="206"/>
      <c r="I183" s="206"/>
    </row>
    <row r="184" spans="1:9">
      <c r="A184" s="222"/>
      <c r="B184" s="222"/>
      <c r="C184" s="222"/>
      <c r="D184" s="204">
        <v>46583</v>
      </c>
      <c r="E184" s="210">
        <f>E183+(E186-E180)/6</f>
        <v>74606.394393666153</v>
      </c>
      <c r="F184" s="220"/>
      <c r="G184" s="221"/>
      <c r="H184" s="206"/>
      <c r="I184" s="206"/>
    </row>
    <row r="185" spans="1:9">
      <c r="A185" s="222"/>
      <c r="B185" s="203">
        <v>2027</v>
      </c>
      <c r="C185" s="203" t="s">
        <v>213</v>
      </c>
      <c r="D185" s="204">
        <v>46600</v>
      </c>
      <c r="E185" s="210">
        <f>E184+(E186-E180)/6</f>
        <v>74708.417061285538</v>
      </c>
      <c r="F185" s="220"/>
      <c r="G185" s="221"/>
      <c r="H185" s="206"/>
      <c r="I185" s="206"/>
    </row>
    <row r="186" spans="1:9">
      <c r="A186" s="222"/>
      <c r="B186" s="222"/>
      <c r="C186" s="222"/>
      <c r="D186" s="204">
        <v>46614</v>
      </c>
      <c r="E186" s="208">
        <f>'[14]CAL_Adj - Qrtrs'!DP108</f>
        <v>74810.439728904923</v>
      </c>
      <c r="F186" s="220"/>
      <c r="G186" s="221"/>
      <c r="H186" s="206"/>
      <c r="I186" s="206"/>
    </row>
    <row r="187" spans="1:9">
      <c r="A187" s="222"/>
      <c r="B187" s="203">
        <v>2027</v>
      </c>
      <c r="C187" s="203" t="s">
        <v>214</v>
      </c>
      <c r="D187" s="204">
        <v>46631</v>
      </c>
      <c r="E187" s="210">
        <f>E186+(E192-E186)/6</f>
        <v>74913.304083532174</v>
      </c>
      <c r="F187" s="220"/>
      <c r="G187" s="221"/>
      <c r="H187" s="206"/>
      <c r="I187" s="206"/>
    </row>
    <row r="188" spans="1:9">
      <c r="A188" s="222"/>
      <c r="B188" s="222"/>
      <c r="C188" s="222"/>
      <c r="D188" s="204">
        <v>46645</v>
      </c>
      <c r="E188" s="210">
        <f>E187+(E192-E186)/6</f>
        <v>75016.168438159424</v>
      </c>
      <c r="F188" s="220"/>
      <c r="G188" s="221"/>
      <c r="H188" s="206"/>
      <c r="I188" s="206"/>
    </row>
    <row r="189" spans="1:9">
      <c r="A189" s="203" t="s">
        <v>246</v>
      </c>
      <c r="B189" s="203">
        <v>2027</v>
      </c>
      <c r="C189" s="203" t="s">
        <v>216</v>
      </c>
      <c r="D189" s="204">
        <v>46661</v>
      </c>
      <c r="E189" s="210">
        <f>E188+(E192-E186)/6</f>
        <v>75119.032792786675</v>
      </c>
      <c r="F189" s="220"/>
      <c r="G189" s="221"/>
      <c r="H189" s="206"/>
      <c r="I189" s="206"/>
    </row>
    <row r="190" spans="1:9">
      <c r="A190" s="222"/>
      <c r="B190" s="222"/>
      <c r="C190" s="222"/>
      <c r="D190" s="204">
        <v>46675</v>
      </c>
      <c r="E190" s="210">
        <f>E189+(E192-E186)/6</f>
        <v>75221.897147413925</v>
      </c>
      <c r="F190" s="218"/>
      <c r="G190" s="222"/>
      <c r="H190" s="203"/>
      <c r="I190" s="203"/>
    </row>
    <row r="191" spans="1:9">
      <c r="A191" s="222"/>
      <c r="B191" s="222"/>
      <c r="C191" s="203" t="s">
        <v>217</v>
      </c>
      <c r="D191" s="204">
        <v>46692</v>
      </c>
      <c r="E191" s="210">
        <f>E190+(E192-E186)/6</f>
        <v>75324.761502041176</v>
      </c>
      <c r="F191" s="218"/>
      <c r="G191" s="222"/>
      <c r="H191" s="203"/>
      <c r="I191" s="203"/>
    </row>
    <row r="192" spans="1:9">
      <c r="A192" s="186"/>
      <c r="B192" s="222"/>
      <c r="C192" s="222"/>
      <c r="D192" s="204">
        <v>46706</v>
      </c>
      <c r="E192" s="208">
        <f>'[14]CAL_Adj - Qrtrs'!DQ108</f>
        <v>75427.625856668397</v>
      </c>
      <c r="F192" s="218"/>
      <c r="G192" s="186"/>
    </row>
  </sheetData>
  <sheetProtection sheet="1" objects="1" scenarios="1" selectLockedCells="1"/>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B64DD-D854-4CD8-9466-A9D9CBD5798D}">
  <dimension ref="A1:Q192"/>
  <sheetViews>
    <sheetView tabSelected="1" zoomScaleNormal="100" workbookViewId="0"/>
  </sheetViews>
  <sheetFormatPr defaultColWidth="0" defaultRowHeight="19.2" zeroHeight="1"/>
  <cols>
    <col min="1" max="1" width="16.33203125" style="109" customWidth="1"/>
    <col min="2" max="3" width="14.44140625" style="109" customWidth="1"/>
    <col min="4" max="4" width="14.44140625" style="204" customWidth="1"/>
    <col min="5" max="5" width="15.44140625" style="225" customWidth="1"/>
    <col min="6" max="6" width="24" style="204" bestFit="1" customWidth="1"/>
    <col min="7" max="7" width="20.44140625" style="109" bestFit="1" customWidth="1"/>
    <col min="8" max="17" width="0" style="155" hidden="1" customWidth="1"/>
    <col min="18" max="16384" width="9.44140625" style="155" hidden="1"/>
  </cols>
  <sheetData>
    <row r="1" spans="1:7">
      <c r="A1" s="93" t="s">
        <v>0</v>
      </c>
      <c r="B1" s="229"/>
      <c r="C1" s="186"/>
      <c r="D1" s="218"/>
      <c r="E1" s="230"/>
      <c r="F1" s="218"/>
      <c r="G1" s="186"/>
    </row>
    <row r="2" spans="1:7">
      <c r="A2" s="92" t="s">
        <v>196</v>
      </c>
      <c r="B2" s="92" t="s">
        <v>197</v>
      </c>
      <c r="C2" s="92" t="s">
        <v>198</v>
      </c>
      <c r="D2" s="202" t="s">
        <v>199</v>
      </c>
      <c r="E2" s="224" t="s">
        <v>200</v>
      </c>
      <c r="F2" s="92" t="s">
        <v>201</v>
      </c>
      <c r="G2" s="92" t="s">
        <v>202</v>
      </c>
    </row>
    <row r="3" spans="1:7">
      <c r="A3" s="203" t="s">
        <v>203</v>
      </c>
      <c r="B3" s="203">
        <v>2020</v>
      </c>
      <c r="C3" s="203" t="s">
        <v>204</v>
      </c>
      <c r="D3" s="204">
        <v>43831</v>
      </c>
      <c r="E3" s="230"/>
      <c r="F3" s="205">
        <f t="shared" ref="F3:F66" si="0">F4+0.5</f>
        <v>90</v>
      </c>
      <c r="G3" s="231"/>
    </row>
    <row r="4" spans="1:7">
      <c r="A4" s="222"/>
      <c r="B4" s="222"/>
      <c r="C4" s="222"/>
      <c r="D4" s="204">
        <v>43845</v>
      </c>
      <c r="E4" s="226">
        <v>284.17099999999999</v>
      </c>
      <c r="F4" s="205">
        <f t="shared" si="0"/>
        <v>89.5</v>
      </c>
      <c r="G4" s="209">
        <f t="shared" ref="G4:G67" si="1">(1+(($E$183-E4)/E4))</f>
        <v>1.3288301761967267</v>
      </c>
    </row>
    <row r="5" spans="1:7">
      <c r="A5" s="222"/>
      <c r="B5" s="203">
        <v>2020</v>
      </c>
      <c r="C5" s="203" t="s">
        <v>205</v>
      </c>
      <c r="D5" s="204">
        <v>43862</v>
      </c>
      <c r="E5" s="225">
        <v>284.52850000000001</v>
      </c>
      <c r="F5" s="205">
        <f t="shared" si="0"/>
        <v>89</v>
      </c>
      <c r="G5" s="209">
        <f t="shared" si="1"/>
        <v>1.3271605480646052</v>
      </c>
    </row>
    <row r="6" spans="1:7">
      <c r="A6" s="222"/>
      <c r="B6" s="222"/>
      <c r="C6" s="222"/>
      <c r="D6" s="204">
        <v>43876</v>
      </c>
      <c r="E6" s="226">
        <v>284.88600000000002</v>
      </c>
      <c r="F6" s="205">
        <f t="shared" si="0"/>
        <v>88.5</v>
      </c>
      <c r="G6" s="209">
        <f t="shared" si="1"/>
        <v>1.3254951103248316</v>
      </c>
    </row>
    <row r="7" spans="1:7">
      <c r="A7" s="222"/>
      <c r="B7" s="203">
        <v>2020</v>
      </c>
      <c r="C7" s="203" t="s">
        <v>206</v>
      </c>
      <c r="D7" s="204">
        <v>43890</v>
      </c>
      <c r="E7" s="225">
        <v>284.27949999999998</v>
      </c>
      <c r="F7" s="205">
        <f t="shared" si="0"/>
        <v>88</v>
      </c>
      <c r="G7" s="209">
        <f t="shared" si="1"/>
        <v>1.3283230060556601</v>
      </c>
    </row>
    <row r="8" spans="1:7">
      <c r="A8" s="222"/>
      <c r="B8" s="222"/>
      <c r="C8" s="222"/>
      <c r="D8" s="204">
        <v>43904</v>
      </c>
      <c r="E8" s="226">
        <v>283.673</v>
      </c>
      <c r="F8" s="205">
        <f t="shared" si="0"/>
        <v>87.5</v>
      </c>
      <c r="G8" s="209">
        <f t="shared" si="1"/>
        <v>1.3311629940107095</v>
      </c>
    </row>
    <row r="9" spans="1:7">
      <c r="A9" s="203" t="s">
        <v>207</v>
      </c>
      <c r="B9" s="203">
        <v>2020</v>
      </c>
      <c r="C9" s="203" t="s">
        <v>208</v>
      </c>
      <c r="D9" s="204">
        <v>43921</v>
      </c>
      <c r="E9" s="225">
        <v>283.33949999999999</v>
      </c>
      <c r="F9" s="205">
        <f t="shared" si="0"/>
        <v>87</v>
      </c>
      <c r="G9" s="209">
        <f t="shared" si="1"/>
        <v>1.3327298170569231</v>
      </c>
    </row>
    <row r="10" spans="1:7">
      <c r="A10" s="222"/>
      <c r="B10" s="222"/>
      <c r="C10" s="222"/>
      <c r="D10" s="204">
        <v>43935</v>
      </c>
      <c r="E10" s="226">
        <v>283.00599999999997</v>
      </c>
      <c r="F10" s="205">
        <f t="shared" si="0"/>
        <v>86.5</v>
      </c>
      <c r="G10" s="209">
        <f t="shared" si="1"/>
        <v>1.3343003328551339</v>
      </c>
    </row>
    <row r="11" spans="1:7">
      <c r="A11" s="222"/>
      <c r="B11" s="203">
        <v>2020</v>
      </c>
      <c r="C11" s="203" t="s">
        <v>209</v>
      </c>
      <c r="D11" s="204">
        <v>43951</v>
      </c>
      <c r="E11" s="225">
        <v>283.28049999999996</v>
      </c>
      <c r="F11" s="205">
        <f t="shared" si="0"/>
        <v>86</v>
      </c>
      <c r="G11" s="209">
        <f t="shared" si="1"/>
        <v>1.3330073902015849</v>
      </c>
    </row>
    <row r="12" spans="1:7">
      <c r="A12" s="222"/>
      <c r="B12" s="222"/>
      <c r="C12" s="222"/>
      <c r="D12" s="204">
        <v>43965</v>
      </c>
      <c r="E12" s="226">
        <v>283.55500000000001</v>
      </c>
      <c r="F12" s="205">
        <f t="shared" si="0"/>
        <v>85.5</v>
      </c>
      <c r="G12" s="209">
        <f t="shared" si="1"/>
        <v>1.3317169508560949</v>
      </c>
    </row>
    <row r="13" spans="1:7">
      <c r="A13" s="222"/>
      <c r="B13" s="203">
        <v>2020</v>
      </c>
      <c r="C13" s="203" t="s">
        <v>210</v>
      </c>
      <c r="D13" s="204">
        <v>43982</v>
      </c>
      <c r="E13" s="225">
        <v>284.19499999999999</v>
      </c>
      <c r="F13" s="205">
        <f t="shared" si="0"/>
        <v>85</v>
      </c>
      <c r="G13" s="209">
        <f t="shared" si="1"/>
        <v>1.3287179577402841</v>
      </c>
    </row>
    <row r="14" spans="1:7">
      <c r="A14" s="222"/>
      <c r="B14" s="222"/>
      <c r="C14" s="222"/>
      <c r="D14" s="204">
        <v>43996</v>
      </c>
      <c r="E14" s="226">
        <v>284.83499999999998</v>
      </c>
      <c r="F14" s="205">
        <f t="shared" si="0"/>
        <v>84.5</v>
      </c>
      <c r="G14" s="209">
        <f t="shared" si="1"/>
        <v>1.3257324415889902</v>
      </c>
    </row>
    <row r="15" spans="1:7">
      <c r="A15" s="203" t="s">
        <v>211</v>
      </c>
      <c r="B15" s="203">
        <v>2020</v>
      </c>
      <c r="C15" s="203" t="s">
        <v>212</v>
      </c>
      <c r="D15" s="204">
        <v>44012</v>
      </c>
      <c r="E15" s="225">
        <v>285.52449999999999</v>
      </c>
      <c r="F15" s="205">
        <f t="shared" si="0"/>
        <v>84</v>
      </c>
      <c r="G15" s="209">
        <f t="shared" si="1"/>
        <v>1.322530991210912</v>
      </c>
    </row>
    <row r="16" spans="1:7">
      <c r="A16" s="222"/>
      <c r="B16" s="222"/>
      <c r="C16" s="222"/>
      <c r="D16" s="204">
        <v>44026</v>
      </c>
      <c r="E16" s="226">
        <v>286.214</v>
      </c>
      <c r="F16" s="205">
        <f t="shared" si="0"/>
        <v>83.5</v>
      </c>
      <c r="G16" s="209">
        <f t="shared" si="1"/>
        <v>1.3193449656550693</v>
      </c>
    </row>
    <row r="17" spans="1:7">
      <c r="A17" s="222"/>
      <c r="B17" s="203">
        <v>2020</v>
      </c>
      <c r="C17" s="203" t="s">
        <v>213</v>
      </c>
      <c r="D17" s="204">
        <v>44043</v>
      </c>
      <c r="E17" s="225">
        <v>286.30099999999999</v>
      </c>
      <c r="F17" s="205">
        <f t="shared" si="0"/>
        <v>83</v>
      </c>
      <c r="G17" s="209">
        <f t="shared" si="1"/>
        <v>1.3189440483966175</v>
      </c>
    </row>
    <row r="18" spans="1:7">
      <c r="A18" s="222"/>
      <c r="B18" s="222"/>
      <c r="C18" s="222"/>
      <c r="D18" s="204">
        <v>44057</v>
      </c>
      <c r="E18" s="226">
        <v>286.38799999999998</v>
      </c>
      <c r="F18" s="205">
        <f t="shared" si="0"/>
        <v>82.5</v>
      </c>
      <c r="G18" s="209">
        <f t="shared" si="1"/>
        <v>1.3185433747224047</v>
      </c>
    </row>
    <row r="19" spans="1:7">
      <c r="A19" s="222"/>
      <c r="B19" s="203">
        <v>2020</v>
      </c>
      <c r="C19" s="203" t="s">
        <v>214</v>
      </c>
      <c r="D19" s="204">
        <v>44074</v>
      </c>
      <c r="E19" s="225">
        <v>286.28699999999998</v>
      </c>
      <c r="F19" s="205">
        <f t="shared" si="0"/>
        <v>82</v>
      </c>
      <c r="G19" s="209">
        <f t="shared" si="1"/>
        <v>1.3190085473668034</v>
      </c>
    </row>
    <row r="20" spans="1:7">
      <c r="A20" s="222"/>
      <c r="B20" s="222"/>
      <c r="C20" s="222"/>
      <c r="D20" s="204">
        <v>44088</v>
      </c>
      <c r="E20" s="226">
        <v>286.18599999999998</v>
      </c>
      <c r="F20" s="205">
        <f t="shared" si="0"/>
        <v>81.5</v>
      </c>
      <c r="G20" s="209">
        <f t="shared" si="1"/>
        <v>1.3194740483461807</v>
      </c>
    </row>
    <row r="21" spans="1:7">
      <c r="A21" s="203" t="s">
        <v>215</v>
      </c>
      <c r="B21" s="203">
        <v>2020</v>
      </c>
      <c r="C21" s="203" t="s">
        <v>216</v>
      </c>
      <c r="D21" s="204">
        <v>44104</v>
      </c>
      <c r="E21" s="225">
        <v>286.5145</v>
      </c>
      <c r="F21" s="205">
        <f t="shared" si="0"/>
        <v>81</v>
      </c>
      <c r="G21" s="209">
        <f t="shared" si="1"/>
        <v>1.3179612201127693</v>
      </c>
    </row>
    <row r="22" spans="1:7">
      <c r="A22" s="222"/>
      <c r="B22" s="222"/>
      <c r="C22" s="222"/>
      <c r="D22" s="204">
        <v>44118</v>
      </c>
      <c r="E22" s="226">
        <v>286.84300000000002</v>
      </c>
      <c r="F22" s="205">
        <f t="shared" si="0"/>
        <v>80.5</v>
      </c>
      <c r="G22" s="209">
        <f t="shared" si="1"/>
        <v>1.3164518569391617</v>
      </c>
    </row>
    <row r="23" spans="1:7">
      <c r="A23" s="222"/>
      <c r="B23" s="203">
        <v>2020</v>
      </c>
      <c r="C23" s="203" t="s">
        <v>217</v>
      </c>
      <c r="D23" s="204">
        <v>44135</v>
      </c>
      <c r="E23" s="225">
        <v>287.04600000000005</v>
      </c>
      <c r="F23" s="205">
        <f t="shared" si="0"/>
        <v>80</v>
      </c>
      <c r="G23" s="209">
        <f t="shared" si="1"/>
        <v>1.3155208572841981</v>
      </c>
    </row>
    <row r="24" spans="1:7">
      <c r="A24" s="222"/>
      <c r="B24" s="222"/>
      <c r="C24" s="222"/>
      <c r="D24" s="204">
        <v>44149</v>
      </c>
      <c r="E24" s="226">
        <v>287.24900000000002</v>
      </c>
      <c r="F24" s="205">
        <f t="shared" si="0"/>
        <v>79.5</v>
      </c>
      <c r="G24" s="209">
        <f t="shared" si="1"/>
        <v>1.314591173511483</v>
      </c>
    </row>
    <row r="25" spans="1:7">
      <c r="A25" s="222"/>
      <c r="B25" s="203">
        <v>2020</v>
      </c>
      <c r="C25" s="203" t="s">
        <v>218</v>
      </c>
      <c r="D25" s="204">
        <v>44165</v>
      </c>
      <c r="E25" s="225">
        <v>287.30799999999999</v>
      </c>
      <c r="F25" s="205">
        <f t="shared" si="0"/>
        <v>79</v>
      </c>
      <c r="G25" s="209">
        <f t="shared" si="1"/>
        <v>1.3143212162557256</v>
      </c>
    </row>
    <row r="26" spans="1:7">
      <c r="A26" s="219"/>
      <c r="B26" s="219"/>
      <c r="C26" s="219"/>
      <c r="D26" s="204">
        <v>44179</v>
      </c>
      <c r="E26" s="226">
        <v>287.36700000000002</v>
      </c>
      <c r="F26" s="205">
        <f t="shared" si="0"/>
        <v>78.5</v>
      </c>
      <c r="G26" s="209">
        <f t="shared" si="1"/>
        <v>1.3140513698510963</v>
      </c>
    </row>
    <row r="27" spans="1:7">
      <c r="A27" s="203" t="s">
        <v>219</v>
      </c>
      <c r="B27" s="203">
        <v>2021</v>
      </c>
      <c r="C27" s="203" t="s">
        <v>204</v>
      </c>
      <c r="D27" s="204">
        <v>44196</v>
      </c>
      <c r="E27" s="225">
        <v>287.93213859322907</v>
      </c>
      <c r="F27" s="205">
        <f t="shared" si="0"/>
        <v>78</v>
      </c>
      <c r="G27" s="209">
        <f t="shared" si="1"/>
        <v>1.3114722164915005</v>
      </c>
    </row>
    <row r="28" spans="1:7">
      <c r="A28" s="222"/>
      <c r="B28" s="222"/>
      <c r="C28" s="222"/>
      <c r="D28" s="204">
        <v>44210</v>
      </c>
      <c r="E28" s="226">
        <v>288.49727718645806</v>
      </c>
      <c r="F28" s="205">
        <f t="shared" si="0"/>
        <v>77.5</v>
      </c>
      <c r="G28" s="209">
        <f t="shared" si="1"/>
        <v>1.3089031677617688</v>
      </c>
    </row>
    <row r="29" spans="1:7">
      <c r="A29" s="222"/>
      <c r="B29" s="203">
        <v>2021</v>
      </c>
      <c r="C29" s="203" t="s">
        <v>205</v>
      </c>
      <c r="D29" s="204">
        <v>44227</v>
      </c>
      <c r="E29" s="225">
        <v>289.06463859322901</v>
      </c>
      <c r="F29" s="205">
        <f t="shared" si="0"/>
        <v>77</v>
      </c>
      <c r="G29" s="209">
        <f t="shared" si="1"/>
        <v>1.3063341190320372</v>
      </c>
    </row>
    <row r="30" spans="1:7">
      <c r="A30" s="222"/>
      <c r="B30" s="222"/>
      <c r="C30" s="222"/>
      <c r="D30" s="204">
        <v>44241</v>
      </c>
      <c r="E30" s="226">
        <v>289.63200000000001</v>
      </c>
      <c r="F30" s="205">
        <f t="shared" si="0"/>
        <v>76.5</v>
      </c>
      <c r="G30" s="209">
        <f t="shared" si="1"/>
        <v>1.3037751353441609</v>
      </c>
    </row>
    <row r="31" spans="1:7">
      <c r="A31" s="222"/>
      <c r="B31" s="203">
        <v>2021</v>
      </c>
      <c r="C31" s="203" t="s">
        <v>206</v>
      </c>
      <c r="D31" s="204">
        <v>44256</v>
      </c>
      <c r="E31" s="225">
        <v>290.78788699198213</v>
      </c>
      <c r="F31" s="205">
        <f t="shared" si="0"/>
        <v>76</v>
      </c>
      <c r="G31" s="209">
        <f t="shared" si="1"/>
        <v>1.2985926061301583</v>
      </c>
    </row>
    <row r="32" spans="1:7">
      <c r="A32" s="222"/>
      <c r="B32" s="222"/>
      <c r="C32" s="222"/>
      <c r="D32" s="204">
        <v>44270</v>
      </c>
      <c r="E32" s="226">
        <v>291.94377398396426</v>
      </c>
      <c r="F32" s="205">
        <f t="shared" si="0"/>
        <v>75.5</v>
      </c>
      <c r="G32" s="209">
        <f t="shared" si="1"/>
        <v>1.2934511150792394</v>
      </c>
    </row>
    <row r="33" spans="1:7">
      <c r="A33" s="203" t="s">
        <v>220</v>
      </c>
      <c r="B33" s="203">
        <v>2021</v>
      </c>
      <c r="C33" s="203" t="s">
        <v>208</v>
      </c>
      <c r="D33" s="204">
        <v>44287</v>
      </c>
      <c r="E33" s="225">
        <v>293.1088869919821</v>
      </c>
      <c r="F33" s="205">
        <f t="shared" si="0"/>
        <v>75</v>
      </c>
      <c r="G33" s="209">
        <f t="shared" si="1"/>
        <v>1.2883096240283207</v>
      </c>
    </row>
    <row r="34" spans="1:7">
      <c r="A34" s="222"/>
      <c r="B34" s="222"/>
      <c r="C34" s="222"/>
      <c r="D34" s="204">
        <v>44301</v>
      </c>
      <c r="E34" s="226">
        <v>294.274</v>
      </c>
      <c r="F34" s="205">
        <f t="shared" si="0"/>
        <v>74.5</v>
      </c>
      <c r="G34" s="209">
        <f t="shared" si="1"/>
        <v>1.2832088461773721</v>
      </c>
    </row>
    <row r="35" spans="1:7">
      <c r="A35" s="222"/>
      <c r="B35" s="203">
        <v>2021</v>
      </c>
      <c r="C35" s="203" t="s">
        <v>209</v>
      </c>
      <c r="D35" s="204">
        <v>44317</v>
      </c>
      <c r="E35" s="225">
        <v>295.06512315276632</v>
      </c>
      <c r="F35" s="205">
        <f t="shared" si="0"/>
        <v>74</v>
      </c>
      <c r="G35" s="209">
        <f t="shared" si="1"/>
        <v>1.2797683303441272</v>
      </c>
    </row>
    <row r="36" spans="1:7">
      <c r="A36" s="222"/>
      <c r="B36" s="222"/>
      <c r="C36" s="222"/>
      <c r="D36" s="204">
        <v>44331</v>
      </c>
      <c r="E36" s="226">
        <v>295.85624630553264</v>
      </c>
      <c r="F36" s="205">
        <f t="shared" si="0"/>
        <v>73.5</v>
      </c>
      <c r="G36" s="209">
        <f t="shared" si="1"/>
        <v>1.2763462144721278</v>
      </c>
    </row>
    <row r="37" spans="1:7">
      <c r="A37" s="222"/>
      <c r="B37" s="203">
        <v>2021</v>
      </c>
      <c r="C37" s="203" t="s">
        <v>210</v>
      </c>
      <c r="D37" s="204">
        <v>44348</v>
      </c>
      <c r="E37" s="225">
        <v>296.65162315276632</v>
      </c>
      <c r="F37" s="205">
        <f t="shared" si="0"/>
        <v>73</v>
      </c>
      <c r="G37" s="209">
        <f t="shared" si="1"/>
        <v>1.2729240986001282</v>
      </c>
    </row>
    <row r="38" spans="1:7">
      <c r="A38" s="222"/>
      <c r="B38" s="222"/>
      <c r="C38" s="222"/>
      <c r="D38" s="204">
        <v>44362</v>
      </c>
      <c r="E38" s="226">
        <v>297.447</v>
      </c>
      <c r="F38" s="205">
        <f t="shared" si="0"/>
        <v>72.5</v>
      </c>
      <c r="G38" s="209">
        <f t="shared" si="1"/>
        <v>1.2695202842859401</v>
      </c>
    </row>
    <row r="39" spans="1:7">
      <c r="A39" s="203" t="s">
        <v>221</v>
      </c>
      <c r="B39" s="203">
        <v>2021</v>
      </c>
      <c r="C39" s="203" t="s">
        <v>212</v>
      </c>
      <c r="D39" s="204">
        <v>44378</v>
      </c>
      <c r="E39" s="225">
        <v>298.03782642666943</v>
      </c>
      <c r="F39" s="205">
        <f t="shared" si="0"/>
        <v>72</v>
      </c>
      <c r="G39" s="209">
        <f t="shared" si="1"/>
        <v>1.267003603292316</v>
      </c>
    </row>
    <row r="40" spans="1:7">
      <c r="A40" s="222"/>
      <c r="B40" s="222"/>
      <c r="C40" s="222"/>
      <c r="D40" s="204">
        <v>44392</v>
      </c>
      <c r="E40" s="226">
        <v>298.62865285333891</v>
      </c>
      <c r="F40" s="205">
        <f t="shared" si="0"/>
        <v>71.5</v>
      </c>
      <c r="G40" s="209">
        <f t="shared" si="1"/>
        <v>1.264496880630716</v>
      </c>
    </row>
    <row r="41" spans="1:7">
      <c r="A41" s="222"/>
      <c r="B41" s="203">
        <v>2021</v>
      </c>
      <c r="C41" s="203" t="s">
        <v>213</v>
      </c>
      <c r="D41" s="204">
        <v>44409</v>
      </c>
      <c r="E41" s="225">
        <v>299.22182642666945</v>
      </c>
      <c r="F41" s="205">
        <f t="shared" si="0"/>
        <v>71</v>
      </c>
      <c r="G41" s="209">
        <f t="shared" si="1"/>
        <v>1.261990157969116</v>
      </c>
    </row>
    <row r="42" spans="1:7">
      <c r="A42" s="222"/>
      <c r="B42" s="222"/>
      <c r="C42" s="222"/>
      <c r="D42" s="204">
        <v>44423</v>
      </c>
      <c r="E42" s="226">
        <v>299.815</v>
      </c>
      <c r="F42" s="205">
        <f t="shared" si="0"/>
        <v>70.5</v>
      </c>
      <c r="G42" s="209">
        <f t="shared" si="1"/>
        <v>1.2594933542351117</v>
      </c>
    </row>
    <row r="43" spans="1:7">
      <c r="A43" s="222"/>
      <c r="B43" s="203">
        <v>2021</v>
      </c>
      <c r="C43" s="203" t="s">
        <v>214</v>
      </c>
      <c r="D43" s="204">
        <v>44440</v>
      </c>
      <c r="E43" s="225">
        <v>300.55766038408319</v>
      </c>
      <c r="F43" s="205">
        <f t="shared" si="0"/>
        <v>70</v>
      </c>
      <c r="G43" s="209">
        <f t="shared" si="1"/>
        <v>1.2563812198878748</v>
      </c>
    </row>
    <row r="44" spans="1:7">
      <c r="A44" s="222"/>
      <c r="B44" s="222"/>
      <c r="C44" s="222"/>
      <c r="D44" s="204">
        <v>44454</v>
      </c>
      <c r="E44" s="226">
        <v>301.30032076816644</v>
      </c>
      <c r="F44" s="205">
        <f t="shared" si="0"/>
        <v>69.5</v>
      </c>
      <c r="G44" s="209">
        <f t="shared" si="1"/>
        <v>1.2532844274352877</v>
      </c>
    </row>
    <row r="45" spans="1:7">
      <c r="A45" s="203" t="s">
        <v>222</v>
      </c>
      <c r="B45" s="203">
        <v>2021</v>
      </c>
      <c r="C45" s="203" t="s">
        <v>216</v>
      </c>
      <c r="D45" s="204">
        <v>44470</v>
      </c>
      <c r="E45" s="225">
        <v>302.04666038408322</v>
      </c>
      <c r="F45" s="205">
        <f t="shared" si="0"/>
        <v>69</v>
      </c>
      <c r="G45" s="209">
        <f t="shared" si="1"/>
        <v>1.2501876349827008</v>
      </c>
    </row>
    <row r="46" spans="1:7">
      <c r="A46" s="222"/>
      <c r="B46" s="222"/>
      <c r="C46" s="222"/>
      <c r="D46" s="204">
        <v>44484</v>
      </c>
      <c r="E46" s="226">
        <v>302.79300000000001</v>
      </c>
      <c r="F46" s="205">
        <f t="shared" si="0"/>
        <v>68.5</v>
      </c>
      <c r="G46" s="209">
        <f t="shared" si="1"/>
        <v>1.2471061087937965</v>
      </c>
    </row>
    <row r="47" spans="1:7">
      <c r="A47" s="222"/>
      <c r="B47" s="203">
        <v>2021</v>
      </c>
      <c r="C47" s="203" t="s">
        <v>217</v>
      </c>
      <c r="D47" s="204">
        <v>44501</v>
      </c>
      <c r="E47" s="225">
        <v>303.61974267092069</v>
      </c>
      <c r="F47" s="205">
        <f t="shared" si="0"/>
        <v>68</v>
      </c>
      <c r="G47" s="209">
        <f t="shared" si="1"/>
        <v>1.2437102959054918</v>
      </c>
    </row>
    <row r="48" spans="1:7">
      <c r="A48" s="222"/>
      <c r="B48" s="222"/>
      <c r="C48" s="222"/>
      <c r="D48" s="204">
        <v>44515</v>
      </c>
      <c r="E48" s="226">
        <v>304.44648534184131</v>
      </c>
      <c r="F48" s="205">
        <f t="shared" si="0"/>
        <v>67.5</v>
      </c>
      <c r="G48" s="209">
        <f t="shared" si="1"/>
        <v>1.2403329260838829</v>
      </c>
    </row>
    <row r="49" spans="1:7">
      <c r="A49" s="222"/>
      <c r="B49" s="203">
        <v>2021</v>
      </c>
      <c r="C49" s="203" t="s">
        <v>218</v>
      </c>
      <c r="D49" s="204">
        <v>44531</v>
      </c>
      <c r="E49" s="225">
        <v>305.27774267092065</v>
      </c>
      <c r="F49" s="205">
        <f t="shared" si="0"/>
        <v>67</v>
      </c>
      <c r="G49" s="209">
        <f t="shared" si="1"/>
        <v>1.236955556262274</v>
      </c>
    </row>
    <row r="50" spans="1:7">
      <c r="A50" s="222"/>
      <c r="B50" s="222"/>
      <c r="C50" s="222"/>
      <c r="D50" s="204">
        <v>44545</v>
      </c>
      <c r="E50" s="226">
        <v>306.10899999999998</v>
      </c>
      <c r="F50" s="205">
        <f t="shared" si="0"/>
        <v>66.5</v>
      </c>
      <c r="G50" s="209">
        <f t="shared" si="1"/>
        <v>1.2335965293408557</v>
      </c>
    </row>
    <row r="51" spans="1:7">
      <c r="A51" s="203" t="s">
        <v>223</v>
      </c>
      <c r="B51" s="203">
        <v>2022</v>
      </c>
      <c r="C51" s="203" t="s">
        <v>204</v>
      </c>
      <c r="D51" s="204">
        <v>44562</v>
      </c>
      <c r="E51" s="227">
        <v>307.56583680117984</v>
      </c>
      <c r="F51" s="205">
        <f t="shared" si="0"/>
        <v>66</v>
      </c>
      <c r="G51" s="209">
        <f t="shared" si="1"/>
        <v>1.2277533939639147</v>
      </c>
    </row>
    <row r="52" spans="1:7">
      <c r="A52" s="222"/>
      <c r="B52" s="222"/>
      <c r="C52" s="222"/>
      <c r="D52" s="204">
        <v>44576</v>
      </c>
      <c r="E52" s="226">
        <v>309.0226736023597</v>
      </c>
      <c r="F52" s="205">
        <f t="shared" si="0"/>
        <v>65.5</v>
      </c>
      <c r="G52" s="209">
        <f t="shared" si="1"/>
        <v>1.221965351597154</v>
      </c>
    </row>
    <row r="53" spans="1:7">
      <c r="A53" s="222"/>
      <c r="B53" s="203">
        <v>2022</v>
      </c>
      <c r="C53" s="203" t="s">
        <v>205</v>
      </c>
      <c r="D53" s="204">
        <v>44593</v>
      </c>
      <c r="E53" s="225">
        <v>310.03554245835443</v>
      </c>
      <c r="F53" s="205">
        <f t="shared" si="0"/>
        <v>65</v>
      </c>
      <c r="G53" s="209">
        <f t="shared" si="1"/>
        <v>1.2179732588263592</v>
      </c>
    </row>
    <row r="54" spans="1:7">
      <c r="A54" s="222"/>
      <c r="B54" s="222"/>
      <c r="C54" s="222"/>
      <c r="D54" s="204">
        <v>44607</v>
      </c>
      <c r="E54" s="226">
        <v>311.04841131434915</v>
      </c>
      <c r="F54" s="205">
        <f t="shared" si="0"/>
        <v>64.5</v>
      </c>
      <c r="G54" s="209">
        <f t="shared" si="1"/>
        <v>1.2140071650080793</v>
      </c>
    </row>
    <row r="55" spans="1:7">
      <c r="A55" s="222"/>
      <c r="B55" s="203">
        <v>2022</v>
      </c>
      <c r="C55" s="203" t="s">
        <v>206</v>
      </c>
      <c r="D55" s="204">
        <v>44621</v>
      </c>
      <c r="E55" s="227">
        <v>313.00376814926608</v>
      </c>
      <c r="F55" s="205">
        <f t="shared" si="0"/>
        <v>64</v>
      </c>
      <c r="G55" s="209">
        <f t="shared" si="1"/>
        <v>1.206423175774427</v>
      </c>
    </row>
    <row r="56" spans="1:7">
      <c r="A56" s="222"/>
      <c r="B56" s="222"/>
      <c r="C56" s="222"/>
      <c r="D56" s="204">
        <v>44635</v>
      </c>
      <c r="E56" s="226">
        <v>314.95912498418301</v>
      </c>
      <c r="F56" s="205">
        <f t="shared" si="0"/>
        <v>63.5</v>
      </c>
      <c r="G56" s="209">
        <f t="shared" si="1"/>
        <v>1.19893335371364</v>
      </c>
    </row>
    <row r="57" spans="1:7">
      <c r="A57" s="203" t="s">
        <v>224</v>
      </c>
      <c r="B57" s="203">
        <v>2022</v>
      </c>
      <c r="C57" s="203" t="s">
        <v>208</v>
      </c>
      <c r="D57" s="204">
        <v>44652</v>
      </c>
      <c r="E57" s="225">
        <v>315.9030702190193</v>
      </c>
      <c r="F57" s="205">
        <f t="shared" si="0"/>
        <v>63</v>
      </c>
      <c r="G57" s="209">
        <f t="shared" si="1"/>
        <v>1.195350838908261</v>
      </c>
    </row>
    <row r="58" spans="1:7">
      <c r="A58" s="222"/>
      <c r="B58" s="222"/>
      <c r="C58" s="222"/>
      <c r="D58" s="204">
        <v>44666</v>
      </c>
      <c r="E58" s="226">
        <v>316.84701545385559</v>
      </c>
      <c r="F58" s="205">
        <f t="shared" si="0"/>
        <v>62.5</v>
      </c>
      <c r="G58" s="209">
        <f t="shared" si="1"/>
        <v>1.19178967003713</v>
      </c>
    </row>
    <row r="59" spans="1:7">
      <c r="A59" s="222"/>
      <c r="B59" s="203">
        <v>2022</v>
      </c>
      <c r="C59" s="203" t="s">
        <v>209</v>
      </c>
      <c r="D59" s="204">
        <v>44682</v>
      </c>
      <c r="E59" s="227">
        <v>318.0229574551866</v>
      </c>
      <c r="F59" s="205">
        <f t="shared" si="0"/>
        <v>62</v>
      </c>
      <c r="G59" s="209">
        <f t="shared" si="1"/>
        <v>1.1873828324271547</v>
      </c>
    </row>
    <row r="60" spans="1:7">
      <c r="A60" s="222"/>
      <c r="B60" s="222"/>
      <c r="C60" s="222"/>
      <c r="D60" s="204">
        <v>44696</v>
      </c>
      <c r="E60" s="226">
        <v>319.19889945651761</v>
      </c>
      <c r="F60" s="205">
        <f t="shared" si="0"/>
        <v>61.5</v>
      </c>
      <c r="G60" s="209">
        <f t="shared" si="1"/>
        <v>1.1830084647627053</v>
      </c>
    </row>
    <row r="61" spans="1:7">
      <c r="A61" s="222"/>
      <c r="B61" s="203">
        <v>2022</v>
      </c>
      <c r="C61" s="203" t="s">
        <v>210</v>
      </c>
      <c r="D61" s="204">
        <v>44713</v>
      </c>
      <c r="E61" s="225">
        <v>320.62089793726176</v>
      </c>
      <c r="F61" s="205">
        <f t="shared" si="0"/>
        <v>61</v>
      </c>
      <c r="G61" s="209">
        <f t="shared" si="1"/>
        <v>1.1777616569269627</v>
      </c>
    </row>
    <row r="62" spans="1:7">
      <c r="A62" s="222"/>
      <c r="B62" s="222"/>
      <c r="C62" s="222"/>
      <c r="D62" s="204">
        <v>44727</v>
      </c>
      <c r="E62" s="226">
        <v>322.04289641800591</v>
      </c>
      <c r="F62" s="205">
        <f t="shared" si="0"/>
        <v>60.5</v>
      </c>
      <c r="G62" s="209">
        <f t="shared" si="1"/>
        <v>1.1725611842400725</v>
      </c>
    </row>
    <row r="63" spans="1:7">
      <c r="A63" s="203" t="s">
        <v>225</v>
      </c>
      <c r="B63" s="203">
        <v>2022</v>
      </c>
      <c r="C63" s="203" t="s">
        <v>212</v>
      </c>
      <c r="D63" s="204">
        <v>44743</v>
      </c>
      <c r="E63" s="227">
        <v>322.07716352039211</v>
      </c>
      <c r="F63" s="205">
        <f t="shared" si="0"/>
        <v>60</v>
      </c>
      <c r="G63" s="209">
        <f t="shared" si="1"/>
        <v>1.1724364306756929</v>
      </c>
    </row>
    <row r="64" spans="1:7">
      <c r="A64" s="222"/>
      <c r="B64" s="222"/>
      <c r="C64" s="222"/>
      <c r="D64" s="204">
        <v>44757</v>
      </c>
      <c r="E64" s="226">
        <v>322.11143062277836</v>
      </c>
      <c r="F64" s="205">
        <f t="shared" si="0"/>
        <v>59.5</v>
      </c>
      <c r="G64" s="209">
        <f t="shared" si="1"/>
        <v>1.1723117036545696</v>
      </c>
    </row>
    <row r="65" spans="1:7">
      <c r="A65" s="222"/>
      <c r="B65" s="203">
        <v>2022</v>
      </c>
      <c r="C65" s="203" t="s">
        <v>213</v>
      </c>
      <c r="D65" s="204">
        <v>44774</v>
      </c>
      <c r="E65" s="225">
        <v>322.19326993912421</v>
      </c>
      <c r="F65" s="205">
        <f t="shared" si="0"/>
        <v>59</v>
      </c>
      <c r="G65" s="209">
        <f t="shared" si="1"/>
        <v>1.1720139283832567</v>
      </c>
    </row>
    <row r="66" spans="1:7">
      <c r="A66" s="222"/>
      <c r="B66" s="222"/>
      <c r="C66" s="222"/>
      <c r="D66" s="204">
        <v>44788</v>
      </c>
      <c r="E66" s="226">
        <v>322.27510925547006</v>
      </c>
      <c r="F66" s="205">
        <f t="shared" si="0"/>
        <v>58.5</v>
      </c>
      <c r="G66" s="209">
        <f t="shared" si="1"/>
        <v>1.171716304347481</v>
      </c>
    </row>
    <row r="67" spans="1:7">
      <c r="A67" s="222"/>
      <c r="B67" s="203">
        <v>2022</v>
      </c>
      <c r="C67" s="203" t="s">
        <v>214</v>
      </c>
      <c r="D67" s="204">
        <v>44805</v>
      </c>
      <c r="E67" s="227">
        <v>322.89500619766426</v>
      </c>
      <c r="F67" s="205">
        <f t="shared" ref="F67:F130" si="2">F68+0.5</f>
        <v>58</v>
      </c>
      <c r="G67" s="209">
        <f t="shared" si="1"/>
        <v>1.1694668321034305</v>
      </c>
    </row>
    <row r="68" spans="1:7">
      <c r="A68" s="222"/>
      <c r="B68" s="222"/>
      <c r="C68" s="222"/>
      <c r="D68" s="204">
        <v>44819</v>
      </c>
      <c r="E68" s="226">
        <v>323.51490313985846</v>
      </c>
      <c r="F68" s="205">
        <f t="shared" si="2"/>
        <v>57.5</v>
      </c>
      <c r="G68" s="209">
        <f t="shared" ref="G68:G131" si="3">(1+(($E$183-E68)/E68))</f>
        <v>1.1672259804264831</v>
      </c>
    </row>
    <row r="69" spans="1:7">
      <c r="A69" s="203" t="s">
        <v>226</v>
      </c>
      <c r="B69" s="203">
        <v>2022</v>
      </c>
      <c r="C69" s="203" t="s">
        <v>216</v>
      </c>
      <c r="D69" s="204">
        <v>44835</v>
      </c>
      <c r="E69" s="225">
        <v>324.16707343788681</v>
      </c>
      <c r="F69" s="205">
        <f t="shared" si="2"/>
        <v>57</v>
      </c>
      <c r="G69" s="209">
        <f t="shared" si="3"/>
        <v>1.1648777156645871</v>
      </c>
    </row>
    <row r="70" spans="1:7">
      <c r="A70" s="222"/>
      <c r="B70" s="222"/>
      <c r="C70" s="222"/>
      <c r="D70" s="204">
        <v>44849</v>
      </c>
      <c r="E70" s="226">
        <v>324.81924373591517</v>
      </c>
      <c r="F70" s="205">
        <f t="shared" si="2"/>
        <v>56.5</v>
      </c>
      <c r="G70" s="209">
        <f t="shared" si="3"/>
        <v>1.1625388805689385</v>
      </c>
    </row>
    <row r="71" spans="1:7">
      <c r="A71" s="222"/>
      <c r="B71" s="203">
        <v>2022</v>
      </c>
      <c r="C71" s="203" t="s">
        <v>217</v>
      </c>
      <c r="D71" s="204">
        <v>44866</v>
      </c>
      <c r="E71" s="227">
        <v>324.35561199730574</v>
      </c>
      <c r="F71" s="205">
        <f t="shared" si="2"/>
        <v>56</v>
      </c>
      <c r="G71" s="209">
        <f t="shared" si="3"/>
        <v>1.1642006058558243</v>
      </c>
    </row>
    <row r="72" spans="1:7">
      <c r="A72" s="222"/>
      <c r="B72" s="222"/>
      <c r="C72" s="222"/>
      <c r="D72" s="204">
        <v>44880</v>
      </c>
      <c r="E72" s="226">
        <v>323.89198025869632</v>
      </c>
      <c r="F72" s="205">
        <f t="shared" si="2"/>
        <v>55.5</v>
      </c>
      <c r="G72" s="209">
        <f t="shared" si="3"/>
        <v>1.1658670884607716</v>
      </c>
    </row>
    <row r="73" spans="1:7">
      <c r="A73" s="222"/>
      <c r="B73" s="203">
        <v>2022</v>
      </c>
      <c r="C73" s="203" t="s">
        <v>218</v>
      </c>
      <c r="D73" s="204">
        <v>44896</v>
      </c>
      <c r="E73" s="225">
        <v>323.51976271899281</v>
      </c>
      <c r="F73" s="205">
        <f t="shared" si="2"/>
        <v>55</v>
      </c>
      <c r="G73" s="209">
        <f t="shared" si="3"/>
        <v>1.1672084475655169</v>
      </c>
    </row>
    <row r="74" spans="1:7">
      <c r="A74" s="222"/>
      <c r="B74" s="222"/>
      <c r="C74" s="222"/>
      <c r="D74" s="204">
        <v>44910</v>
      </c>
      <c r="E74" s="226">
        <v>323.1475451792893</v>
      </c>
      <c r="F74" s="205">
        <f t="shared" si="2"/>
        <v>54.5</v>
      </c>
      <c r="G74" s="209">
        <f t="shared" si="3"/>
        <v>1.1685528967595622</v>
      </c>
    </row>
    <row r="75" spans="1:7">
      <c r="A75" s="203" t="s">
        <v>227</v>
      </c>
      <c r="B75" s="203">
        <v>2023</v>
      </c>
      <c r="C75" s="203" t="s">
        <v>204</v>
      </c>
      <c r="D75" s="204">
        <v>44927</v>
      </c>
      <c r="E75" s="227">
        <v>325.22324013537161</v>
      </c>
      <c r="F75" s="205">
        <f t="shared" si="2"/>
        <v>54</v>
      </c>
      <c r="G75" s="209">
        <f t="shared" si="3"/>
        <v>1.1610947601494308</v>
      </c>
    </row>
    <row r="76" spans="1:7">
      <c r="A76" s="222"/>
      <c r="B76" s="222"/>
      <c r="C76" s="222"/>
      <c r="D76" s="204">
        <v>44941</v>
      </c>
      <c r="E76" s="226">
        <v>327.29893509145393</v>
      </c>
      <c r="F76" s="205">
        <f t="shared" si="2"/>
        <v>53.5</v>
      </c>
      <c r="G76" s="209">
        <f t="shared" si="3"/>
        <v>1.1537312209539783</v>
      </c>
    </row>
    <row r="77" spans="1:7">
      <c r="A77" s="222"/>
      <c r="B77" s="203">
        <v>2023</v>
      </c>
      <c r="C77" s="203" t="s">
        <v>205</v>
      </c>
      <c r="D77" s="204">
        <v>44958</v>
      </c>
      <c r="E77" s="225">
        <v>327.55913753323614</v>
      </c>
      <c r="F77" s="205">
        <f t="shared" si="2"/>
        <v>53</v>
      </c>
      <c r="G77" s="209">
        <f t="shared" si="3"/>
        <v>1.1528147339858132</v>
      </c>
    </row>
    <row r="78" spans="1:7">
      <c r="A78" s="222"/>
      <c r="B78" s="222"/>
      <c r="C78" s="222"/>
      <c r="D78" s="204">
        <v>44972</v>
      </c>
      <c r="E78" s="226">
        <v>327.81933997501835</v>
      </c>
      <c r="F78" s="205">
        <f t="shared" si="2"/>
        <v>52.5</v>
      </c>
      <c r="G78" s="209">
        <f t="shared" si="3"/>
        <v>1.1518997019174535</v>
      </c>
    </row>
    <row r="79" spans="1:7">
      <c r="A79" s="222"/>
      <c r="B79" s="203">
        <v>2023</v>
      </c>
      <c r="C79" s="203" t="s">
        <v>206</v>
      </c>
      <c r="D79" s="204">
        <v>44986</v>
      </c>
      <c r="E79" s="227">
        <v>328.12801251189182</v>
      </c>
      <c r="F79" s="205">
        <f t="shared" si="2"/>
        <v>52</v>
      </c>
      <c r="G79" s="209">
        <f t="shared" si="3"/>
        <v>1.1508161010371363</v>
      </c>
    </row>
    <row r="80" spans="1:7">
      <c r="A80" s="222"/>
      <c r="B80" s="222"/>
      <c r="C80" s="222"/>
      <c r="D80" s="204">
        <v>45000</v>
      </c>
      <c r="E80" s="226">
        <v>328.43668504876524</v>
      </c>
      <c r="F80" s="205">
        <f t="shared" si="2"/>
        <v>51.5</v>
      </c>
      <c r="G80" s="209">
        <f t="shared" si="3"/>
        <v>1.1497345369441083</v>
      </c>
    </row>
    <row r="81" spans="1:8">
      <c r="A81" s="203" t="s">
        <v>228</v>
      </c>
      <c r="B81" s="203">
        <v>2023</v>
      </c>
      <c r="C81" s="203" t="s">
        <v>208</v>
      </c>
      <c r="D81" s="204">
        <v>45017</v>
      </c>
      <c r="E81" s="225">
        <v>329.24288152947747</v>
      </c>
      <c r="F81" s="205">
        <f t="shared" si="2"/>
        <v>51</v>
      </c>
      <c r="G81" s="209">
        <f t="shared" si="3"/>
        <v>1.1469192537916473</v>
      </c>
    </row>
    <row r="82" spans="1:8">
      <c r="A82" s="222"/>
      <c r="B82" s="222"/>
      <c r="C82" s="222"/>
      <c r="D82" s="204">
        <v>45031</v>
      </c>
      <c r="E82" s="226">
        <v>330.0490780101897</v>
      </c>
      <c r="F82" s="205">
        <f t="shared" si="2"/>
        <v>50.5</v>
      </c>
      <c r="G82" s="209">
        <f t="shared" si="3"/>
        <v>1.1441177241778018</v>
      </c>
    </row>
    <row r="83" spans="1:8">
      <c r="A83" s="222"/>
      <c r="B83" s="203">
        <v>2023</v>
      </c>
      <c r="C83" s="203" t="s">
        <v>209</v>
      </c>
      <c r="D83" s="204">
        <v>45047</v>
      </c>
      <c r="E83" s="227">
        <v>330.40036465763569</v>
      </c>
      <c r="F83" s="205">
        <f t="shared" si="2"/>
        <v>50</v>
      </c>
      <c r="G83" s="209">
        <f t="shared" si="3"/>
        <v>1.1429012809694947</v>
      </c>
    </row>
    <row r="84" spans="1:8">
      <c r="A84" s="222"/>
      <c r="B84" s="222"/>
      <c r="C84" s="222"/>
      <c r="D84" s="204">
        <v>45061</v>
      </c>
      <c r="E84" s="226">
        <v>330.75165130508162</v>
      </c>
      <c r="F84" s="205">
        <f t="shared" si="2"/>
        <v>49.5</v>
      </c>
      <c r="G84" s="209">
        <f t="shared" si="3"/>
        <v>1.1416874216954163</v>
      </c>
    </row>
    <row r="85" spans="1:8">
      <c r="A85" s="222"/>
      <c r="B85" s="203">
        <v>2023</v>
      </c>
      <c r="C85" s="203" t="s">
        <v>210</v>
      </c>
      <c r="D85" s="204">
        <v>45078</v>
      </c>
      <c r="E85" s="225">
        <v>331.39330712937328</v>
      </c>
      <c r="F85" s="205">
        <f t="shared" si="2"/>
        <v>49</v>
      </c>
      <c r="G85" s="209">
        <f t="shared" si="3"/>
        <v>1.1394768448132302</v>
      </c>
    </row>
    <row r="86" spans="1:8">
      <c r="A86" s="222"/>
      <c r="B86" s="222"/>
      <c r="C86" s="222"/>
      <c r="D86" s="204">
        <v>45092</v>
      </c>
      <c r="E86" s="226">
        <v>332.034962953665</v>
      </c>
      <c r="F86" s="205">
        <f t="shared" si="2"/>
        <v>48.5</v>
      </c>
      <c r="G86" s="209">
        <f t="shared" si="3"/>
        <v>1.1372748117875033</v>
      </c>
      <c r="H86" s="228" t="s">
        <v>247</v>
      </c>
    </row>
    <row r="87" spans="1:8">
      <c r="A87" s="203" t="s">
        <v>229</v>
      </c>
      <c r="B87" s="203">
        <v>2023</v>
      </c>
      <c r="C87" s="203" t="s">
        <v>212</v>
      </c>
      <c r="D87" s="204">
        <v>45108</v>
      </c>
      <c r="E87" s="227">
        <v>332.53302190694728</v>
      </c>
      <c r="F87" s="205">
        <f t="shared" si="2"/>
        <v>48</v>
      </c>
      <c r="G87" s="209">
        <f t="shared" si="3"/>
        <v>1.1355714323784301</v>
      </c>
    </row>
    <row r="88" spans="1:8">
      <c r="A88" s="222"/>
      <c r="B88" s="222"/>
      <c r="C88" s="222"/>
      <c r="D88" s="204">
        <v>45122</v>
      </c>
      <c r="E88" s="226">
        <v>333.03108086022951</v>
      </c>
      <c r="F88" s="205">
        <f t="shared" si="2"/>
        <v>47.5</v>
      </c>
      <c r="G88" s="209">
        <f t="shared" si="3"/>
        <v>1.1338731478894069</v>
      </c>
    </row>
    <row r="89" spans="1:8">
      <c r="A89" s="222"/>
      <c r="B89" s="203">
        <v>2023</v>
      </c>
      <c r="C89" s="203" t="s">
        <v>213</v>
      </c>
      <c r="D89" s="204">
        <v>45139</v>
      </c>
      <c r="E89" s="225">
        <v>333.52913981351173</v>
      </c>
      <c r="F89" s="205">
        <f t="shared" si="2"/>
        <v>47</v>
      </c>
      <c r="G89" s="209">
        <f t="shared" si="3"/>
        <v>1.1321799354957061</v>
      </c>
    </row>
    <row r="90" spans="1:8">
      <c r="A90" s="222"/>
      <c r="B90" s="222"/>
      <c r="C90" s="222"/>
      <c r="D90" s="204">
        <v>45153</v>
      </c>
      <c r="E90" s="226">
        <v>334.02719876679396</v>
      </c>
      <c r="F90" s="205">
        <f t="shared" si="2"/>
        <v>46.5</v>
      </c>
      <c r="G90" s="209">
        <f t="shared" si="3"/>
        <v>1.1304917725087338</v>
      </c>
      <c r="H90" s="228" t="s">
        <v>248</v>
      </c>
    </row>
    <row r="91" spans="1:8">
      <c r="A91" s="222"/>
      <c r="B91" s="203">
        <v>2023</v>
      </c>
      <c r="C91" s="203" t="s">
        <v>214</v>
      </c>
      <c r="D91" s="204">
        <v>45170</v>
      </c>
      <c r="E91" s="225">
        <v>334.67927751375373</v>
      </c>
      <c r="F91" s="205">
        <f t="shared" si="2"/>
        <v>46</v>
      </c>
      <c r="G91" s="209">
        <f t="shared" si="3"/>
        <v>1.1282891573246026</v>
      </c>
    </row>
    <row r="92" spans="1:8">
      <c r="A92" s="222"/>
      <c r="B92" s="222"/>
      <c r="C92" s="222"/>
      <c r="D92" s="204">
        <v>45184</v>
      </c>
      <c r="E92" s="226">
        <v>335.33135626071351</v>
      </c>
      <c r="F92" s="205">
        <f t="shared" si="2"/>
        <v>45.5</v>
      </c>
      <c r="G92" s="209">
        <f t="shared" si="3"/>
        <v>1.1260951084646311</v>
      </c>
    </row>
    <row r="93" spans="1:8">
      <c r="A93" s="203" t="s">
        <v>230</v>
      </c>
      <c r="B93" s="203">
        <v>2023</v>
      </c>
      <c r="C93" s="203" t="s">
        <v>216</v>
      </c>
      <c r="D93" s="204">
        <v>45200</v>
      </c>
      <c r="E93" s="225">
        <v>335.24066588853833</v>
      </c>
      <c r="F93" s="205">
        <f t="shared" si="2"/>
        <v>45</v>
      </c>
      <c r="G93" s="209">
        <f t="shared" si="3"/>
        <v>1.1263997432982977</v>
      </c>
    </row>
    <row r="94" spans="1:8">
      <c r="A94" s="222"/>
      <c r="B94" s="222"/>
      <c r="C94" s="222"/>
      <c r="D94" s="204">
        <v>45214</v>
      </c>
      <c r="E94" s="226">
        <v>335.14997551636316</v>
      </c>
      <c r="F94" s="205">
        <f t="shared" si="2"/>
        <v>44.5</v>
      </c>
      <c r="G94" s="209">
        <f t="shared" si="3"/>
        <v>1.1267045429981348</v>
      </c>
    </row>
    <row r="95" spans="1:8">
      <c r="A95" s="222"/>
      <c r="B95" s="203">
        <v>2023</v>
      </c>
      <c r="C95" s="203" t="s">
        <v>217</v>
      </c>
      <c r="D95" s="204">
        <v>45231</v>
      </c>
      <c r="E95" s="227">
        <v>334.75156847788838</v>
      </c>
      <c r="F95" s="205">
        <f t="shared" si="2"/>
        <v>44</v>
      </c>
      <c r="G95" s="209">
        <f t="shared" si="3"/>
        <v>1.1280454986873136</v>
      </c>
    </row>
    <row r="96" spans="1:8">
      <c r="A96" s="222"/>
      <c r="B96" s="222"/>
      <c r="C96" s="222"/>
      <c r="D96" s="204">
        <v>45245</v>
      </c>
      <c r="E96" s="226">
        <v>334.35316143941361</v>
      </c>
      <c r="F96" s="205">
        <f t="shared" si="2"/>
        <v>43.5</v>
      </c>
      <c r="G96" s="209">
        <f t="shared" si="3"/>
        <v>1.1293896500764078</v>
      </c>
    </row>
    <row r="97" spans="1:7">
      <c r="A97" s="222"/>
      <c r="B97" s="203">
        <v>2023</v>
      </c>
      <c r="C97" s="203" t="s">
        <v>218</v>
      </c>
      <c r="D97" s="204">
        <v>45261</v>
      </c>
      <c r="E97" s="225">
        <v>334.37395787897657</v>
      </c>
      <c r="F97" s="205">
        <f t="shared" si="2"/>
        <v>43</v>
      </c>
      <c r="G97" s="209">
        <f t="shared" si="3"/>
        <v>1.1293194075140089</v>
      </c>
    </row>
    <row r="98" spans="1:7">
      <c r="A98" s="222"/>
      <c r="B98" s="222"/>
      <c r="C98" s="222"/>
      <c r="D98" s="204">
        <v>45275</v>
      </c>
      <c r="E98" s="226">
        <v>334.39475431853953</v>
      </c>
      <c r="F98" s="205">
        <f t="shared" si="2"/>
        <v>42.5</v>
      </c>
      <c r="G98" s="209">
        <f t="shared" si="3"/>
        <v>1.1292491736885606</v>
      </c>
    </row>
    <row r="99" spans="1:7">
      <c r="A99" s="203" t="s">
        <v>231</v>
      </c>
      <c r="B99" s="203">
        <v>2024</v>
      </c>
      <c r="C99" s="203" t="s">
        <v>204</v>
      </c>
      <c r="D99" s="204">
        <v>45292</v>
      </c>
      <c r="E99" s="227">
        <v>335.50497937934676</v>
      </c>
      <c r="F99" s="205">
        <f t="shared" si="2"/>
        <v>42</v>
      </c>
      <c r="G99" s="209">
        <f t="shared" si="3"/>
        <v>1.1255123566230012</v>
      </c>
    </row>
    <row r="100" spans="1:7">
      <c r="A100" s="222"/>
      <c r="B100" s="222"/>
      <c r="C100" s="222"/>
      <c r="D100" s="204">
        <v>45306</v>
      </c>
      <c r="E100" s="226">
        <v>336.61520444015406</v>
      </c>
      <c r="F100" s="205">
        <f t="shared" si="2"/>
        <v>41.5</v>
      </c>
      <c r="G100" s="209">
        <f t="shared" si="3"/>
        <v>1.121800189115151</v>
      </c>
    </row>
    <row r="101" spans="1:7">
      <c r="A101" s="222"/>
      <c r="B101" s="203">
        <v>2024</v>
      </c>
      <c r="C101" s="203" t="s">
        <v>205</v>
      </c>
      <c r="D101" s="204">
        <v>45323</v>
      </c>
      <c r="E101" s="225">
        <v>337.55560222007705</v>
      </c>
      <c r="F101" s="205">
        <f t="shared" si="2"/>
        <v>41</v>
      </c>
      <c r="G101" s="209">
        <f t="shared" si="3"/>
        <v>1.1186749605589581</v>
      </c>
    </row>
    <row r="102" spans="1:7">
      <c r="A102" s="222"/>
      <c r="B102" s="222"/>
      <c r="C102" s="222"/>
      <c r="D102" s="204">
        <v>45337</v>
      </c>
      <c r="E102" s="226">
        <v>338.49599999999998</v>
      </c>
      <c r="F102" s="205">
        <f t="shared" si="2"/>
        <v>40.5</v>
      </c>
      <c r="G102" s="209">
        <f t="shared" si="3"/>
        <v>1.1155670968046891</v>
      </c>
    </row>
    <row r="103" spans="1:7">
      <c r="A103" s="222"/>
      <c r="B103" s="203">
        <v>2024</v>
      </c>
      <c r="C103" s="203" t="s">
        <v>206</v>
      </c>
      <c r="D103" s="204">
        <v>45351</v>
      </c>
      <c r="E103" s="227">
        <v>339.11249999999995</v>
      </c>
      <c r="F103" s="205">
        <f t="shared" si="2"/>
        <v>40</v>
      </c>
      <c r="G103" s="209">
        <f t="shared" si="3"/>
        <v>1.1135390172877735</v>
      </c>
    </row>
    <row r="104" spans="1:7">
      <c r="A104" s="222"/>
      <c r="B104" s="222"/>
      <c r="C104" s="222"/>
      <c r="D104" s="204">
        <v>45365</v>
      </c>
      <c r="E104" s="226">
        <v>339.72899999999998</v>
      </c>
      <c r="F104" s="205">
        <f t="shared" si="2"/>
        <v>39.5</v>
      </c>
      <c r="G104" s="209">
        <f t="shared" si="3"/>
        <v>1.1115182984084373</v>
      </c>
    </row>
    <row r="105" spans="1:7">
      <c r="A105" s="203" t="s">
        <v>232</v>
      </c>
      <c r="B105" s="203">
        <v>2024</v>
      </c>
      <c r="C105" s="203" t="s">
        <v>208</v>
      </c>
      <c r="D105" s="204">
        <v>45382</v>
      </c>
      <c r="E105" s="225">
        <v>340.34550000000002</v>
      </c>
      <c r="F105" s="205">
        <f t="shared" si="2"/>
        <v>39</v>
      </c>
      <c r="G105" s="209">
        <f t="shared" si="3"/>
        <v>1.1095049001676238</v>
      </c>
    </row>
    <row r="106" spans="1:7">
      <c r="A106" s="222"/>
      <c r="B106" s="222"/>
      <c r="C106" s="222"/>
      <c r="D106" s="204">
        <v>45396</v>
      </c>
      <c r="E106" s="226">
        <v>340.96199999999999</v>
      </c>
      <c r="F106" s="205">
        <f t="shared" si="2"/>
        <v>38.5</v>
      </c>
      <c r="G106" s="209">
        <f t="shared" si="3"/>
        <v>1.1074987828555676</v>
      </c>
    </row>
    <row r="107" spans="1:7">
      <c r="A107" s="222"/>
      <c r="B107" s="203">
        <v>2024</v>
      </c>
      <c r="C107" s="203" t="s">
        <v>209</v>
      </c>
      <c r="D107" s="204">
        <v>45412</v>
      </c>
      <c r="E107" s="227">
        <v>341.65999999999997</v>
      </c>
      <c r="F107" s="205">
        <f t="shared" si="2"/>
        <v>38</v>
      </c>
      <c r="G107" s="209">
        <f t="shared" si="3"/>
        <v>1.1052361997307265</v>
      </c>
    </row>
    <row r="108" spans="1:7">
      <c r="A108" s="222"/>
      <c r="B108" s="222"/>
      <c r="C108" s="222"/>
      <c r="D108" s="204">
        <v>45426</v>
      </c>
      <c r="E108" s="226">
        <v>342.358</v>
      </c>
      <c r="F108" s="205">
        <f t="shared" si="2"/>
        <v>37.5</v>
      </c>
      <c r="G108" s="209">
        <f t="shared" si="3"/>
        <v>1.1029828425215711</v>
      </c>
    </row>
    <row r="109" spans="1:7">
      <c r="A109" s="222"/>
      <c r="B109" s="203">
        <v>2024</v>
      </c>
      <c r="C109" s="203" t="s">
        <v>210</v>
      </c>
      <c r="D109" s="204">
        <v>45443</v>
      </c>
      <c r="E109" s="225">
        <v>343.05600000000004</v>
      </c>
      <c r="F109" s="205">
        <f t="shared" si="2"/>
        <v>37</v>
      </c>
      <c r="G109" s="209">
        <f t="shared" si="3"/>
        <v>1.1007386549134834</v>
      </c>
    </row>
    <row r="110" spans="1:7">
      <c r="A110" s="222"/>
      <c r="B110" s="222"/>
      <c r="C110" s="222"/>
      <c r="D110" s="204">
        <v>45457</v>
      </c>
      <c r="E110" s="226">
        <v>343.75400000000002</v>
      </c>
      <c r="F110" s="205">
        <f t="shared" si="2"/>
        <v>36.5</v>
      </c>
      <c r="G110" s="209">
        <f t="shared" si="3"/>
        <v>1.0985035810492387</v>
      </c>
    </row>
    <row r="111" spans="1:7">
      <c r="A111" s="203" t="s">
        <v>233</v>
      </c>
      <c r="B111" s="203">
        <v>2024</v>
      </c>
      <c r="C111" s="203" t="s">
        <v>212</v>
      </c>
      <c r="D111" s="204">
        <v>45473</v>
      </c>
      <c r="E111" s="227">
        <v>344.00400000000002</v>
      </c>
      <c r="F111" s="205">
        <f t="shared" si="2"/>
        <v>36</v>
      </c>
      <c r="G111" s="209">
        <f t="shared" si="3"/>
        <v>1.0977052592411716</v>
      </c>
    </row>
    <row r="112" spans="1:7">
      <c r="A112" s="222"/>
      <c r="B112" s="222"/>
      <c r="C112" s="222"/>
      <c r="D112" s="204">
        <v>45487</v>
      </c>
      <c r="E112" s="226">
        <v>344.25400000000002</v>
      </c>
      <c r="F112" s="205">
        <f t="shared" si="2"/>
        <v>35.5</v>
      </c>
      <c r="G112" s="209">
        <f t="shared" si="3"/>
        <v>1.0969080969284306</v>
      </c>
    </row>
    <row r="113" spans="1:7">
      <c r="A113" s="222"/>
      <c r="B113" s="203">
        <v>2024</v>
      </c>
      <c r="C113" s="203" t="s">
        <v>213</v>
      </c>
      <c r="D113" s="204">
        <v>45504</v>
      </c>
      <c r="E113" s="225">
        <v>344.50400000000002</v>
      </c>
      <c r="F113" s="205">
        <f t="shared" si="2"/>
        <v>35</v>
      </c>
      <c r="G113" s="209">
        <f t="shared" si="3"/>
        <v>1.0961120915867451</v>
      </c>
    </row>
    <row r="114" spans="1:7">
      <c r="A114" s="222"/>
      <c r="B114" s="222"/>
      <c r="C114" s="222"/>
      <c r="D114" s="204">
        <v>45518</v>
      </c>
      <c r="E114" s="226">
        <v>344.75400000000002</v>
      </c>
      <c r="F114" s="205">
        <f t="shared" si="2"/>
        <v>34.5</v>
      </c>
      <c r="G114" s="209">
        <f t="shared" si="3"/>
        <v>1.0953172406991651</v>
      </c>
    </row>
    <row r="115" spans="1:7">
      <c r="A115" s="222"/>
      <c r="B115" s="203">
        <v>2024</v>
      </c>
      <c r="C115" s="203" t="s">
        <v>214</v>
      </c>
      <c r="D115" s="204">
        <v>45535</v>
      </c>
      <c r="E115" s="227">
        <v>345.00625000000002</v>
      </c>
      <c r="F115" s="205">
        <f t="shared" si="2"/>
        <v>34</v>
      </c>
      <c r="G115" s="209">
        <f t="shared" si="3"/>
        <v>1.094516403688339</v>
      </c>
    </row>
    <row r="116" spans="1:7">
      <c r="A116" s="222"/>
      <c r="B116" s="222"/>
      <c r="C116" s="222"/>
      <c r="D116" s="204">
        <v>45549</v>
      </c>
      <c r="E116" s="226">
        <v>345.25850000000003</v>
      </c>
      <c r="F116" s="205">
        <f t="shared" si="2"/>
        <v>33.5</v>
      </c>
      <c r="G116" s="209">
        <f t="shared" si="3"/>
        <v>1.0937167368797582</v>
      </c>
    </row>
    <row r="117" spans="1:7">
      <c r="A117" s="203" t="s">
        <v>234</v>
      </c>
      <c r="B117" s="203">
        <v>2024</v>
      </c>
      <c r="C117" s="203" t="s">
        <v>216</v>
      </c>
      <c r="D117" s="204">
        <v>45565</v>
      </c>
      <c r="E117" s="225">
        <v>345.51075000000003</v>
      </c>
      <c r="F117" s="205">
        <f t="shared" si="2"/>
        <v>33</v>
      </c>
      <c r="G117" s="209">
        <f t="shared" si="3"/>
        <v>1.0929182377104041</v>
      </c>
    </row>
    <row r="118" spans="1:7">
      <c r="A118" s="222"/>
      <c r="B118" s="222"/>
      <c r="C118" s="222"/>
      <c r="D118" s="204">
        <v>45579</v>
      </c>
      <c r="E118" s="226">
        <v>345.76299999999998</v>
      </c>
      <c r="F118" s="205">
        <f t="shared" si="2"/>
        <v>32.5</v>
      </c>
      <c r="G118" s="209">
        <f t="shared" si="3"/>
        <v>1.0921209036247372</v>
      </c>
    </row>
    <row r="119" spans="1:7">
      <c r="A119" s="222"/>
      <c r="B119" s="203">
        <v>2024</v>
      </c>
      <c r="C119" s="203" t="s">
        <v>217</v>
      </c>
      <c r="D119" s="204">
        <v>45596</v>
      </c>
      <c r="E119" s="227">
        <v>345.54925000000003</v>
      </c>
      <c r="F119" s="205">
        <f t="shared" si="2"/>
        <v>32</v>
      </c>
      <c r="G119" s="209">
        <f t="shared" si="3"/>
        <v>1.0927964682313736</v>
      </c>
    </row>
    <row r="120" spans="1:7">
      <c r="A120" s="222"/>
      <c r="B120" s="222"/>
      <c r="C120" s="222"/>
      <c r="D120" s="204">
        <v>45610</v>
      </c>
      <c r="E120" s="226">
        <v>345.33550000000002</v>
      </c>
      <c r="F120" s="205">
        <f t="shared" si="2"/>
        <v>31.5</v>
      </c>
      <c r="G120" s="209">
        <f t="shared" si="3"/>
        <v>1.093472869137404</v>
      </c>
    </row>
    <row r="121" spans="1:7">
      <c r="A121" s="222"/>
      <c r="B121" s="203">
        <v>2024</v>
      </c>
      <c r="C121" s="203" t="s">
        <v>218</v>
      </c>
      <c r="D121" s="204">
        <v>45626</v>
      </c>
      <c r="E121" s="225">
        <v>345.12175000000002</v>
      </c>
      <c r="F121" s="205">
        <f t="shared" si="2"/>
        <v>31</v>
      </c>
      <c r="G121" s="209">
        <f t="shared" si="3"/>
        <v>1.094150107896706</v>
      </c>
    </row>
    <row r="122" spans="1:7">
      <c r="A122" s="222"/>
      <c r="B122" s="222"/>
      <c r="C122" s="222"/>
      <c r="D122" s="204">
        <v>45640</v>
      </c>
      <c r="E122" s="226">
        <v>344.90800000000002</v>
      </c>
      <c r="F122" s="205">
        <f t="shared" si="2"/>
        <v>30.5</v>
      </c>
      <c r="G122" s="209">
        <f t="shared" si="3"/>
        <v>1.094828186067009</v>
      </c>
    </row>
    <row r="123" spans="1:7">
      <c r="A123" s="203" t="s">
        <v>235</v>
      </c>
      <c r="B123" s="203">
        <v>2025</v>
      </c>
      <c r="C123" s="203" t="s">
        <v>204</v>
      </c>
      <c r="D123" s="204">
        <v>45657</v>
      </c>
      <c r="E123" s="227">
        <v>345.827</v>
      </c>
      <c r="F123" s="205">
        <f t="shared" si="2"/>
        <v>30</v>
      </c>
      <c r="G123" s="209">
        <f t="shared" si="3"/>
        <v>1.0919187917658251</v>
      </c>
    </row>
    <row r="124" spans="1:7">
      <c r="A124" s="222"/>
      <c r="B124" s="222"/>
      <c r="C124" s="222"/>
      <c r="D124" s="204">
        <v>45671</v>
      </c>
      <c r="E124" s="226">
        <v>346.74599999999998</v>
      </c>
      <c r="F124" s="205">
        <f t="shared" si="2"/>
        <v>29.5</v>
      </c>
      <c r="G124" s="209">
        <f t="shared" si="3"/>
        <v>1.0890248193201941</v>
      </c>
    </row>
    <row r="125" spans="1:7">
      <c r="A125" s="222"/>
      <c r="B125" s="203">
        <v>2025</v>
      </c>
      <c r="C125" s="203" t="s">
        <v>205</v>
      </c>
      <c r="D125" s="204">
        <v>45688</v>
      </c>
      <c r="E125" s="225">
        <v>347.66499999999996</v>
      </c>
      <c r="F125" s="205">
        <f t="shared" si="2"/>
        <v>29</v>
      </c>
      <c r="G125" s="209">
        <f t="shared" si="3"/>
        <v>1.0861461464340674</v>
      </c>
    </row>
    <row r="126" spans="1:7">
      <c r="A126" s="222"/>
      <c r="B126" s="222"/>
      <c r="C126" s="222"/>
      <c r="D126" s="204">
        <v>45702</v>
      </c>
      <c r="E126" s="226">
        <v>348.584</v>
      </c>
      <c r="F126" s="205">
        <f t="shared" si="2"/>
        <v>28.5</v>
      </c>
      <c r="G126" s="209">
        <f t="shared" si="3"/>
        <v>1.0832826521010719</v>
      </c>
    </row>
    <row r="127" spans="1:7">
      <c r="A127" s="222"/>
      <c r="B127" s="203">
        <v>2025</v>
      </c>
      <c r="C127" s="203" t="s">
        <v>206</v>
      </c>
      <c r="D127" s="204">
        <v>45717</v>
      </c>
      <c r="E127" s="227">
        <v>349.01</v>
      </c>
      <c r="F127" s="205">
        <f t="shared" si="2"/>
        <v>28</v>
      </c>
      <c r="G127" s="209">
        <f t="shared" si="3"/>
        <v>1.081960402280737</v>
      </c>
    </row>
    <row r="128" spans="1:7">
      <c r="A128" s="222"/>
      <c r="B128" s="222"/>
      <c r="C128" s="222"/>
      <c r="D128" s="204">
        <v>45731</v>
      </c>
      <c r="E128" s="226">
        <v>349.43600000000004</v>
      </c>
      <c r="F128" s="205">
        <f t="shared" si="2"/>
        <v>27.5</v>
      </c>
      <c r="G128" s="209">
        <f t="shared" si="3"/>
        <v>1.0806413763893816</v>
      </c>
    </row>
    <row r="129" spans="1:7">
      <c r="A129" s="203" t="s">
        <v>236</v>
      </c>
      <c r="B129" s="203">
        <v>2025</v>
      </c>
      <c r="C129" s="203" t="s">
        <v>208</v>
      </c>
      <c r="D129" s="204">
        <v>45748</v>
      </c>
      <c r="E129" s="225">
        <v>349.86200000000002</v>
      </c>
      <c r="F129" s="205">
        <f t="shared" si="2"/>
        <v>27</v>
      </c>
      <c r="G129" s="209">
        <f t="shared" si="3"/>
        <v>1.0793255626504163</v>
      </c>
    </row>
    <row r="130" spans="1:7">
      <c r="A130" s="222"/>
      <c r="B130" s="222"/>
      <c r="C130" s="222"/>
      <c r="D130" s="204">
        <v>45762</v>
      </c>
      <c r="E130" s="226">
        <v>350.28800000000001</v>
      </c>
      <c r="F130" s="205">
        <f t="shared" si="2"/>
        <v>26.5</v>
      </c>
      <c r="G130" s="209">
        <f t="shared" si="3"/>
        <v>1.0780129493445394</v>
      </c>
    </row>
    <row r="131" spans="1:7">
      <c r="A131" s="222"/>
      <c r="B131" s="203">
        <v>2025</v>
      </c>
      <c r="C131" s="203" t="s">
        <v>209</v>
      </c>
      <c r="D131" s="204">
        <v>45778</v>
      </c>
      <c r="E131" s="227">
        <v>350.89625000000001</v>
      </c>
      <c r="F131" s="205">
        <f t="shared" ref="F131:F182" si="4">F132+0.5</f>
        <v>26</v>
      </c>
      <c r="G131" s="209">
        <f t="shared" si="3"/>
        <v>1.0761443019126025</v>
      </c>
    </row>
    <row r="132" spans="1:7">
      <c r="A132" s="222"/>
      <c r="B132" s="222"/>
      <c r="C132" s="222"/>
      <c r="D132" s="204">
        <v>45792</v>
      </c>
      <c r="E132" s="226">
        <v>351.50450000000001</v>
      </c>
      <c r="F132" s="205">
        <f t="shared" si="4"/>
        <v>25.5</v>
      </c>
      <c r="G132" s="209">
        <f t="shared" ref="G132:G183" si="5">(1+(($E$183-E132)/E132))</f>
        <v>1.0742821215660112</v>
      </c>
    </row>
    <row r="133" spans="1:7">
      <c r="A133" s="222"/>
      <c r="B133" s="203">
        <v>2025</v>
      </c>
      <c r="C133" s="203" t="s">
        <v>210</v>
      </c>
      <c r="D133" s="204">
        <v>45809</v>
      </c>
      <c r="E133" s="225">
        <v>352.11275000000001</v>
      </c>
      <c r="F133" s="205">
        <f t="shared" si="4"/>
        <v>25</v>
      </c>
      <c r="G133" s="209">
        <f t="shared" si="5"/>
        <v>1.0724263747904612</v>
      </c>
    </row>
    <row r="134" spans="1:7">
      <c r="A134" s="222"/>
      <c r="B134" s="222"/>
      <c r="C134" s="222"/>
      <c r="D134" s="204">
        <v>45823</v>
      </c>
      <c r="E134" s="226">
        <v>352.721</v>
      </c>
      <c r="F134" s="205">
        <f t="shared" si="4"/>
        <v>24.5</v>
      </c>
      <c r="G134" s="209">
        <f t="shared" si="5"/>
        <v>1.0705770283028229</v>
      </c>
    </row>
    <row r="135" spans="1:7">
      <c r="A135" s="203" t="s">
        <v>237</v>
      </c>
      <c r="B135" s="203">
        <v>2025</v>
      </c>
      <c r="C135" s="203" t="s">
        <v>212</v>
      </c>
      <c r="D135" s="204">
        <v>45839</v>
      </c>
      <c r="E135" s="227">
        <v>352.93849999999998</v>
      </c>
      <c r="F135" s="205">
        <f t="shared" si="4"/>
        <v>24</v>
      </c>
      <c r="G135" s="209">
        <f t="shared" si="5"/>
        <v>1.0699172802060417</v>
      </c>
    </row>
    <row r="136" spans="1:7">
      <c r="A136" s="222"/>
      <c r="B136" s="222"/>
      <c r="C136" s="222"/>
      <c r="D136" s="204">
        <v>45853</v>
      </c>
      <c r="E136" s="226">
        <v>353.15600000000001</v>
      </c>
      <c r="F136" s="205">
        <f t="shared" si="4"/>
        <v>23.5</v>
      </c>
      <c r="G136" s="209">
        <f t="shared" si="5"/>
        <v>1.0692583447541597</v>
      </c>
    </row>
    <row r="137" spans="1:7">
      <c r="A137" s="222"/>
      <c r="B137" s="203">
        <v>2025</v>
      </c>
      <c r="C137" s="203" t="s">
        <v>213</v>
      </c>
      <c r="D137" s="204">
        <v>45870</v>
      </c>
      <c r="E137" s="225">
        <f>E136+(E138-E136)/2</f>
        <v>353.80607359963176</v>
      </c>
      <c r="F137" s="205">
        <f t="shared" si="4"/>
        <v>23</v>
      </c>
      <c r="G137" s="209">
        <f t="shared" si="5"/>
        <v>1.0672937187260119</v>
      </c>
    </row>
    <row r="138" spans="1:7">
      <c r="A138" s="222"/>
      <c r="B138" s="222"/>
      <c r="C138" s="222"/>
      <c r="D138" s="204">
        <v>45884</v>
      </c>
      <c r="E138" s="227">
        <f>[15]MONTH!LU24</f>
        <v>354.45614719926351</v>
      </c>
      <c r="F138" s="205">
        <f t="shared" si="4"/>
        <v>22.5</v>
      </c>
      <c r="G138" s="209">
        <f t="shared" si="5"/>
        <v>1.065336298957505</v>
      </c>
    </row>
    <row r="139" spans="1:7">
      <c r="A139" s="222"/>
      <c r="B139" s="203">
        <v>2025</v>
      </c>
      <c r="C139" s="203" t="s">
        <v>214</v>
      </c>
      <c r="D139" s="204">
        <v>45901</v>
      </c>
      <c r="E139" s="227">
        <f>E138+(E142-E138)/4</f>
        <v>353.88561039944761</v>
      </c>
      <c r="F139" s="205">
        <f t="shared" si="4"/>
        <v>22</v>
      </c>
      <c r="G139" s="209">
        <f t="shared" si="5"/>
        <v>1.0670538414200224</v>
      </c>
    </row>
    <row r="140" spans="1:7">
      <c r="A140" s="222"/>
      <c r="B140" s="222"/>
      <c r="C140" s="222"/>
      <c r="D140" s="204">
        <v>45915</v>
      </c>
      <c r="E140" s="227">
        <f>E139+(E142-E138)/4</f>
        <v>353.31507359963172</v>
      </c>
      <c r="F140" s="205">
        <f t="shared" si="4"/>
        <v>21.5</v>
      </c>
      <c r="G140" s="209">
        <f t="shared" si="5"/>
        <v>1.0687769308928619</v>
      </c>
    </row>
    <row r="141" spans="1:7">
      <c r="A141" s="203" t="s">
        <v>238</v>
      </c>
      <c r="B141" s="203">
        <v>2025</v>
      </c>
      <c r="C141" s="203" t="s">
        <v>216</v>
      </c>
      <c r="D141" s="204">
        <v>45931</v>
      </c>
      <c r="E141" s="227">
        <f>E140+(E142-E138)/4</f>
        <v>352.74453679981582</v>
      </c>
      <c r="F141" s="205">
        <f t="shared" si="4"/>
        <v>21</v>
      </c>
      <c r="G141" s="209">
        <f t="shared" si="5"/>
        <v>1.0705055942915944</v>
      </c>
    </row>
    <row r="142" spans="1:7">
      <c r="A142" s="222"/>
      <c r="B142" s="222"/>
      <c r="C142" s="222"/>
      <c r="D142" s="204">
        <v>45945</v>
      </c>
      <c r="E142" s="226">
        <v>352.17399999999998</v>
      </c>
      <c r="F142" s="205">
        <f t="shared" si="4"/>
        <v>20.5</v>
      </c>
      <c r="G142" s="209">
        <f t="shared" si="5"/>
        <v>1.0722398587062079</v>
      </c>
    </row>
    <row r="143" spans="1:7">
      <c r="A143" s="222"/>
      <c r="B143" s="203">
        <v>2025</v>
      </c>
      <c r="C143" s="203" t="s">
        <v>217</v>
      </c>
      <c r="D143" s="204">
        <v>45962</v>
      </c>
      <c r="E143" s="227">
        <f>E142+(E146-E142)/4</f>
        <v>351.82824999999997</v>
      </c>
      <c r="F143" s="205">
        <f t="shared" si="4"/>
        <v>20</v>
      </c>
      <c r="G143" s="209">
        <f t="shared" si="5"/>
        <v>1.0732935743505532</v>
      </c>
    </row>
    <row r="144" spans="1:7">
      <c r="A144" s="222"/>
      <c r="B144" s="222"/>
      <c r="C144" s="222"/>
      <c r="D144" s="204">
        <v>45976</v>
      </c>
      <c r="E144" s="227">
        <f>E143+(E146-E142)/4</f>
        <v>351.48249999999996</v>
      </c>
      <c r="F144" s="205">
        <f t="shared" si="4"/>
        <v>19.5</v>
      </c>
      <c r="G144" s="209">
        <f t="shared" si="5"/>
        <v>1.0743493630550598</v>
      </c>
    </row>
    <row r="145" spans="1:7">
      <c r="A145" s="222"/>
      <c r="B145" s="203">
        <v>2025</v>
      </c>
      <c r="C145" s="203" t="s">
        <v>218</v>
      </c>
      <c r="D145" s="204">
        <v>45992</v>
      </c>
      <c r="E145" s="227">
        <f>E144+(E146-E142)/4</f>
        <v>351.13674999999995</v>
      </c>
      <c r="F145" s="205">
        <f t="shared" si="4"/>
        <v>19</v>
      </c>
      <c r="G145" s="209">
        <f t="shared" si="5"/>
        <v>1.0754072309435001</v>
      </c>
    </row>
    <row r="146" spans="1:7">
      <c r="A146" s="222"/>
      <c r="B146" s="222"/>
      <c r="C146" s="222"/>
      <c r="D146" s="204">
        <v>46006</v>
      </c>
      <c r="E146" s="226">
        <v>350.791</v>
      </c>
      <c r="F146" s="205">
        <f t="shared" si="4"/>
        <v>18.5</v>
      </c>
      <c r="G146" s="209">
        <f t="shared" si="5"/>
        <v>1.0764671841637898</v>
      </c>
    </row>
    <row r="147" spans="1:7">
      <c r="A147" s="203" t="s">
        <v>239</v>
      </c>
      <c r="B147" s="203">
        <v>2026</v>
      </c>
      <c r="C147" s="203" t="s">
        <v>204</v>
      </c>
      <c r="D147" s="204">
        <v>46023</v>
      </c>
      <c r="E147" s="227">
        <f>E146+(E150-E146)/4</f>
        <v>351.72</v>
      </c>
      <c r="F147" s="205">
        <f t="shared" si="4"/>
        <v>18</v>
      </c>
      <c r="G147" s="209">
        <f t="shared" si="5"/>
        <v>1.0736239053792789</v>
      </c>
    </row>
    <row r="148" spans="1:7">
      <c r="A148" s="222"/>
      <c r="B148" s="222"/>
      <c r="C148" s="222"/>
      <c r="D148" s="204">
        <v>46037</v>
      </c>
      <c r="E148" s="227">
        <f>E147+(E150-E146)/4</f>
        <v>352.649</v>
      </c>
      <c r="F148" s="205">
        <f t="shared" si="4"/>
        <v>17.5</v>
      </c>
      <c r="G148" s="209">
        <f t="shared" si="5"/>
        <v>1.0707956069632978</v>
      </c>
    </row>
    <row r="149" spans="1:7">
      <c r="A149" s="222"/>
      <c r="B149" s="203">
        <v>2026</v>
      </c>
      <c r="C149" s="203" t="s">
        <v>205</v>
      </c>
      <c r="D149" s="204">
        <v>46054</v>
      </c>
      <c r="E149" s="227">
        <f>E148+(E150-E146)/4</f>
        <v>353.57799999999997</v>
      </c>
      <c r="F149" s="205">
        <f t="shared" si="4"/>
        <v>17</v>
      </c>
      <c r="G149" s="209">
        <f t="shared" si="5"/>
        <v>1.067982170836421</v>
      </c>
    </row>
    <row r="150" spans="1:7">
      <c r="A150" s="222"/>
      <c r="B150" s="222"/>
      <c r="C150" s="222"/>
      <c r="D150" s="204">
        <v>46068</v>
      </c>
      <c r="E150" s="226">
        <v>354.50700000000001</v>
      </c>
      <c r="F150" s="205">
        <f t="shared" si="4"/>
        <v>16.5</v>
      </c>
      <c r="G150" s="209">
        <f t="shared" si="5"/>
        <v>1.0651834801569504</v>
      </c>
    </row>
    <row r="151" spans="1:7">
      <c r="A151" s="222"/>
      <c r="B151" s="203">
        <v>2026</v>
      </c>
      <c r="C151" s="203" t="s">
        <v>206</v>
      </c>
      <c r="D151" s="204">
        <v>46082</v>
      </c>
      <c r="E151" s="227">
        <f>E150+(E154-E150)/4</f>
        <v>355.46800000000002</v>
      </c>
      <c r="F151" s="205">
        <f t="shared" si="4"/>
        <v>16</v>
      </c>
      <c r="G151" s="209">
        <f t="shared" si="5"/>
        <v>1.0623037798057771</v>
      </c>
    </row>
    <row r="152" spans="1:7">
      <c r="A152" s="222"/>
      <c r="B152" s="222"/>
      <c r="C152" s="222"/>
      <c r="D152" s="204">
        <v>46096</v>
      </c>
      <c r="E152" s="227">
        <f>E151+(E154-E150)/4</f>
        <v>356.42900000000003</v>
      </c>
      <c r="F152" s="205">
        <f t="shared" si="4"/>
        <v>15.5</v>
      </c>
      <c r="G152" s="209">
        <f t="shared" si="5"/>
        <v>1.0594396078882469</v>
      </c>
    </row>
    <row r="153" spans="1:7">
      <c r="A153" s="203" t="s">
        <v>240</v>
      </c>
      <c r="B153" s="203">
        <v>2026</v>
      </c>
      <c r="C153" s="203" t="s">
        <v>208</v>
      </c>
      <c r="D153" s="204">
        <v>46113</v>
      </c>
      <c r="E153" s="227">
        <f>E152+(E154-E150)/4</f>
        <v>357.39000000000004</v>
      </c>
      <c r="F153" s="205">
        <f t="shared" si="4"/>
        <v>15</v>
      </c>
      <c r="G153" s="209">
        <f t="shared" si="5"/>
        <v>1.0565908391393155</v>
      </c>
    </row>
    <row r="154" spans="1:7">
      <c r="A154" s="222"/>
      <c r="B154" s="222"/>
      <c r="C154" s="222"/>
      <c r="D154" s="204">
        <v>46127</v>
      </c>
      <c r="E154" s="226">
        <v>358.351</v>
      </c>
      <c r="F154" s="205">
        <f t="shared" si="4"/>
        <v>14.5</v>
      </c>
      <c r="G154" s="209">
        <f t="shared" si="5"/>
        <v>1.0537573496376458</v>
      </c>
    </row>
    <row r="155" spans="1:7">
      <c r="A155" s="222"/>
      <c r="B155" s="203">
        <v>2026</v>
      </c>
      <c r="C155" s="203" t="s">
        <v>209</v>
      </c>
      <c r="D155" s="204">
        <v>46143</v>
      </c>
      <c r="E155" s="227">
        <f>E154+(E158-E154)/4</f>
        <v>358.56624999999997</v>
      </c>
      <c r="F155" s="205">
        <f t="shared" si="4"/>
        <v>14</v>
      </c>
      <c r="G155" s="209">
        <f t="shared" si="5"/>
        <v>1.0531247712242857</v>
      </c>
    </row>
    <row r="156" spans="1:7">
      <c r="A156" s="222"/>
      <c r="B156" s="222"/>
      <c r="C156" s="222"/>
      <c r="D156" s="204">
        <v>46157</v>
      </c>
      <c r="E156" s="227">
        <f>E155+(E158-E154)/4</f>
        <v>358.78149999999994</v>
      </c>
      <c r="F156" s="205">
        <f t="shared" si="4"/>
        <v>13.5</v>
      </c>
      <c r="G156" s="209">
        <f t="shared" si="5"/>
        <v>1.0524929518383754</v>
      </c>
    </row>
    <row r="157" spans="1:7">
      <c r="A157" s="222"/>
      <c r="B157" s="203">
        <v>2026</v>
      </c>
      <c r="C157" s="203" t="s">
        <v>210</v>
      </c>
      <c r="D157" s="204">
        <v>46174</v>
      </c>
      <c r="E157" s="227">
        <f>E156+(E158-E154)/4</f>
        <v>358.99674999999991</v>
      </c>
      <c r="F157" s="205">
        <f t="shared" si="4"/>
        <v>13</v>
      </c>
      <c r="G157" s="209">
        <f t="shared" si="5"/>
        <v>1.0518618901146044</v>
      </c>
    </row>
    <row r="158" spans="1:7">
      <c r="A158" s="222"/>
      <c r="B158" s="222"/>
      <c r="C158" s="222"/>
      <c r="D158" s="204">
        <v>46188</v>
      </c>
      <c r="E158" s="226">
        <v>359.21199999999999</v>
      </c>
      <c r="F158" s="205">
        <f t="shared" si="4"/>
        <v>12.5</v>
      </c>
      <c r="G158" s="209">
        <f t="shared" si="5"/>
        <v>1.0512315846909346</v>
      </c>
    </row>
    <row r="159" spans="1:7">
      <c r="A159" s="203" t="s">
        <v>241</v>
      </c>
      <c r="B159" s="203">
        <v>2026</v>
      </c>
      <c r="C159" s="203" t="s">
        <v>212</v>
      </c>
      <c r="D159" s="204">
        <v>46204</v>
      </c>
      <c r="E159" s="227">
        <f>E158+(E162-E158)/4</f>
        <v>359.40350000000001</v>
      </c>
      <c r="F159" s="205">
        <f t="shared" si="4"/>
        <v>12</v>
      </c>
      <c r="G159" s="209">
        <f t="shared" si="5"/>
        <v>1.0506714597937972</v>
      </c>
    </row>
    <row r="160" spans="1:7">
      <c r="A160" s="222"/>
      <c r="B160" s="222"/>
      <c r="C160" s="222"/>
      <c r="D160" s="204">
        <v>46218</v>
      </c>
      <c r="E160" s="227">
        <f>E159+(E162-E158)/4</f>
        <v>359.59500000000003</v>
      </c>
      <c r="F160" s="205">
        <f t="shared" si="4"/>
        <v>11.5</v>
      </c>
      <c r="G160" s="209">
        <f t="shared" si="5"/>
        <v>1.0501119314784688</v>
      </c>
    </row>
    <row r="161" spans="1:7">
      <c r="A161" s="222"/>
      <c r="B161" s="203">
        <v>2026</v>
      </c>
      <c r="C161" s="203" t="s">
        <v>213</v>
      </c>
      <c r="D161" s="204">
        <v>46235</v>
      </c>
      <c r="E161" s="227">
        <f>E160+(E162-E158)/4</f>
        <v>359.78650000000005</v>
      </c>
      <c r="F161" s="205">
        <f t="shared" si="4"/>
        <v>11</v>
      </c>
      <c r="G161" s="209">
        <f t="shared" si="5"/>
        <v>1.0495529987923393</v>
      </c>
    </row>
    <row r="162" spans="1:7">
      <c r="A162" s="222"/>
      <c r="B162" s="222"/>
      <c r="C162" s="222"/>
      <c r="D162" s="204">
        <v>46249</v>
      </c>
      <c r="E162" s="226">
        <v>359.97800000000001</v>
      </c>
      <c r="F162" s="205">
        <f t="shared" si="4"/>
        <v>10.5</v>
      </c>
      <c r="G162" s="209">
        <f t="shared" si="5"/>
        <v>1.0489946607848257</v>
      </c>
    </row>
    <row r="163" spans="1:7">
      <c r="A163" s="222"/>
      <c r="B163" s="203">
        <v>2026</v>
      </c>
      <c r="C163" s="203" t="s">
        <v>214</v>
      </c>
      <c r="D163" s="204">
        <v>46266</v>
      </c>
      <c r="E163" s="227">
        <f>E162+(E166-E162)/4</f>
        <v>361.81400000000002</v>
      </c>
      <c r="F163" s="205">
        <f t="shared" si="4"/>
        <v>10</v>
      </c>
      <c r="G163" s="209">
        <f t="shared" si="5"/>
        <v>1.0436716102748926</v>
      </c>
    </row>
    <row r="164" spans="1:7">
      <c r="A164" s="222"/>
      <c r="B164" s="222"/>
      <c r="C164" s="222"/>
      <c r="D164" s="204">
        <v>46280</v>
      </c>
      <c r="E164" s="227">
        <f>E163+(E166-E162)/4</f>
        <v>363.65000000000003</v>
      </c>
      <c r="F164" s="205">
        <f t="shared" si="4"/>
        <v>9.5</v>
      </c>
      <c r="G164" s="209">
        <f t="shared" si="5"/>
        <v>1.0384023099133781</v>
      </c>
    </row>
    <row r="165" spans="1:7">
      <c r="A165" s="203" t="s">
        <v>242</v>
      </c>
      <c r="B165" s="203">
        <v>2026</v>
      </c>
      <c r="C165" s="203" t="s">
        <v>216</v>
      </c>
      <c r="D165" s="204">
        <v>46296</v>
      </c>
      <c r="E165" s="227">
        <f>E164+(E166-E162)/4</f>
        <v>365.48600000000005</v>
      </c>
      <c r="F165" s="205">
        <f t="shared" si="4"/>
        <v>9</v>
      </c>
      <c r="G165" s="209">
        <f t="shared" si="5"/>
        <v>1.0331859496670186</v>
      </c>
    </row>
    <row r="166" spans="1:7">
      <c r="A166" s="222"/>
      <c r="B166" s="222"/>
      <c r="C166" s="222"/>
      <c r="D166" s="204">
        <v>46310</v>
      </c>
      <c r="E166" s="226">
        <f>[15]MONTH!MI24</f>
        <v>367.322</v>
      </c>
      <c r="F166" s="205">
        <f t="shared" si="4"/>
        <v>8.5</v>
      </c>
      <c r="G166" s="209">
        <f t="shared" si="5"/>
        <v>1.0280217356978345</v>
      </c>
    </row>
    <row r="167" spans="1:7">
      <c r="A167" s="222"/>
      <c r="B167" s="203">
        <v>2026</v>
      </c>
      <c r="C167" s="203" t="s">
        <v>217</v>
      </c>
      <c r="D167" s="204">
        <v>46327</v>
      </c>
      <c r="E167" s="227">
        <f>E166+(E170-E166)/4</f>
        <v>367.28125</v>
      </c>
      <c r="F167" s="205">
        <f t="shared" si="4"/>
        <v>8</v>
      </c>
      <c r="G167" s="209">
        <f t="shared" si="5"/>
        <v>1.0281357951161405</v>
      </c>
    </row>
    <row r="168" spans="1:7">
      <c r="A168" s="222"/>
      <c r="B168" s="222"/>
      <c r="C168" s="222"/>
      <c r="D168" s="204">
        <v>46341</v>
      </c>
      <c r="E168" s="227">
        <f>E167+(E170-E166)/4</f>
        <v>367.2405</v>
      </c>
      <c r="F168" s="205">
        <f t="shared" si="4"/>
        <v>7.5</v>
      </c>
      <c r="G168" s="209">
        <f t="shared" si="5"/>
        <v>1.0282498798471302</v>
      </c>
    </row>
    <row r="169" spans="1:7">
      <c r="A169" s="222"/>
      <c r="B169" s="203">
        <v>2026</v>
      </c>
      <c r="C169" s="203" t="s">
        <v>218</v>
      </c>
      <c r="D169" s="204">
        <v>46357</v>
      </c>
      <c r="E169" s="225">
        <f>E168+(E170-E166)/4</f>
        <v>367.19974999999999</v>
      </c>
      <c r="F169" s="205">
        <f t="shared" si="4"/>
        <v>7</v>
      </c>
      <c r="G169" s="209">
        <f t="shared" si="5"/>
        <v>1.0283639898992307</v>
      </c>
    </row>
    <row r="170" spans="1:7">
      <c r="A170" s="222"/>
      <c r="B170" s="222"/>
      <c r="C170" s="222"/>
      <c r="D170" s="204">
        <v>46371</v>
      </c>
      <c r="E170" s="226">
        <f>[15]MONTH!MK24</f>
        <v>367.15899999999999</v>
      </c>
      <c r="F170" s="205">
        <f t="shared" si="4"/>
        <v>6.5</v>
      </c>
      <c r="G170" s="209">
        <f t="shared" si="5"/>
        <v>1.028478125280873</v>
      </c>
    </row>
    <row r="171" spans="1:7">
      <c r="A171" s="203" t="s">
        <v>243</v>
      </c>
      <c r="B171" s="203">
        <v>2027</v>
      </c>
      <c r="C171" s="203" t="s">
        <v>204</v>
      </c>
      <c r="D171" s="204">
        <v>46388</v>
      </c>
      <c r="E171" s="227">
        <f>E170+(E174-E170)/4</f>
        <v>368.00400000000002</v>
      </c>
      <c r="F171" s="205">
        <f t="shared" si="4"/>
        <v>6</v>
      </c>
      <c r="G171" s="209">
        <f t="shared" si="5"/>
        <v>1.0261165639503917</v>
      </c>
    </row>
    <row r="172" spans="1:7">
      <c r="A172" s="222"/>
      <c r="B172" s="222"/>
      <c r="C172" s="222"/>
      <c r="D172" s="204">
        <v>46402</v>
      </c>
      <c r="E172" s="227">
        <f>E171+(E174-E170)/4</f>
        <v>368.84900000000005</v>
      </c>
      <c r="F172" s="205">
        <f t="shared" si="4"/>
        <v>5.5</v>
      </c>
      <c r="G172" s="209">
        <f t="shared" si="5"/>
        <v>1.0237658228706055</v>
      </c>
    </row>
    <row r="173" spans="1:7">
      <c r="A173" s="222"/>
      <c r="B173" s="203">
        <v>2027</v>
      </c>
      <c r="C173" s="203" t="s">
        <v>205</v>
      </c>
      <c r="D173" s="204">
        <v>46419</v>
      </c>
      <c r="E173" s="227">
        <f>E172+(E174-E170)/4</f>
        <v>369.69400000000007</v>
      </c>
      <c r="F173" s="205">
        <f t="shared" si="4"/>
        <v>5</v>
      </c>
      <c r="G173" s="209">
        <f t="shared" si="5"/>
        <v>1.0214258278468136</v>
      </c>
    </row>
    <row r="174" spans="1:7">
      <c r="A174" s="222"/>
      <c r="B174" s="222"/>
      <c r="C174" s="222"/>
      <c r="D174" s="204">
        <v>46433</v>
      </c>
      <c r="E174" s="226">
        <f>[15]MONTH!MM24</f>
        <v>370.53899999999999</v>
      </c>
      <c r="F174" s="205">
        <f t="shared" si="4"/>
        <v>4.5</v>
      </c>
      <c r="G174" s="209">
        <f t="shared" si="5"/>
        <v>1.0190965053611092</v>
      </c>
    </row>
    <row r="175" spans="1:7">
      <c r="A175" s="222"/>
      <c r="B175" s="203">
        <v>2027</v>
      </c>
      <c r="C175" s="203" t="s">
        <v>206</v>
      </c>
      <c r="D175" s="204">
        <v>46447</v>
      </c>
      <c r="E175" s="227">
        <f>E174+(E178-E174)/4</f>
        <v>371.83799999999997</v>
      </c>
      <c r="F175" s="205">
        <f t="shared" si="4"/>
        <v>4</v>
      </c>
      <c r="G175" s="209">
        <f t="shared" si="5"/>
        <v>1.0155363357160916</v>
      </c>
    </row>
    <row r="176" spans="1:7">
      <c r="A176" s="222"/>
      <c r="B176" s="222"/>
      <c r="C176" s="222"/>
      <c r="D176" s="204">
        <v>46461</v>
      </c>
      <c r="E176" s="227">
        <f>E175+(E178-E174)/4</f>
        <v>373.13699999999994</v>
      </c>
      <c r="F176" s="205">
        <f t="shared" si="4"/>
        <v>3.5</v>
      </c>
      <c r="G176" s="209">
        <f t="shared" si="5"/>
        <v>1.0120009540731689</v>
      </c>
    </row>
    <row r="177" spans="1:9">
      <c r="A177" s="203" t="s">
        <v>244</v>
      </c>
      <c r="B177" s="203">
        <v>2027</v>
      </c>
      <c r="C177" s="203" t="s">
        <v>208</v>
      </c>
      <c r="D177" s="204">
        <v>46478</v>
      </c>
      <c r="E177" s="225">
        <f>E176+(E178-E174)/4</f>
        <v>374.43599999999992</v>
      </c>
      <c r="F177" s="205">
        <f t="shared" si="4"/>
        <v>3</v>
      </c>
      <c r="G177" s="209">
        <f t="shared" si="5"/>
        <v>1.0084901024474144</v>
      </c>
    </row>
    <row r="178" spans="1:9">
      <c r="A178" s="222"/>
      <c r="B178" s="222"/>
      <c r="C178" s="222"/>
      <c r="D178" s="204">
        <v>46492</v>
      </c>
      <c r="E178" s="226">
        <f>[15]MONTH!MO24</f>
        <v>375.73500000000001</v>
      </c>
      <c r="F178" s="205">
        <f t="shared" si="4"/>
        <v>2.5</v>
      </c>
      <c r="G178" s="209">
        <f t="shared" si="5"/>
        <v>1.0050035264215471</v>
      </c>
    </row>
    <row r="179" spans="1:9">
      <c r="A179" s="222"/>
      <c r="B179" s="203">
        <v>2027</v>
      </c>
      <c r="C179" s="203" t="s">
        <v>209</v>
      </c>
      <c r="D179" s="204">
        <v>46508</v>
      </c>
      <c r="E179" s="227">
        <f>E178+(E182-E178)/4</f>
        <v>376.15750000000003</v>
      </c>
      <c r="F179" s="205">
        <f t="shared" si="4"/>
        <v>2</v>
      </c>
      <c r="G179" s="209">
        <f t="shared" si="5"/>
        <v>1.0038747067385336</v>
      </c>
    </row>
    <row r="180" spans="1:9">
      <c r="A180" s="222"/>
      <c r="B180" s="222"/>
      <c r="C180" s="222"/>
      <c r="D180" s="204">
        <v>46522</v>
      </c>
      <c r="E180" s="227">
        <f>E179+(E182-E178)/4</f>
        <v>376.58000000000004</v>
      </c>
      <c r="F180" s="205">
        <f t="shared" si="4"/>
        <v>1.5</v>
      </c>
      <c r="G180" s="209">
        <f t="shared" si="5"/>
        <v>1.0027484199904402</v>
      </c>
    </row>
    <row r="181" spans="1:9">
      <c r="A181" s="222"/>
      <c r="B181" s="203">
        <v>2027</v>
      </c>
      <c r="C181" s="203" t="s">
        <v>210</v>
      </c>
      <c r="D181" s="204">
        <v>46539</v>
      </c>
      <c r="E181" s="227">
        <f>E180+(E182-E178)/4</f>
        <v>377.00250000000005</v>
      </c>
      <c r="F181" s="205">
        <f t="shared" si="4"/>
        <v>1</v>
      </c>
      <c r="G181" s="209">
        <f t="shared" si="5"/>
        <v>1.0016246576614212</v>
      </c>
    </row>
    <row r="182" spans="1:9">
      <c r="A182" s="222"/>
      <c r="B182" s="222"/>
      <c r="C182" s="222"/>
      <c r="D182" s="204">
        <v>46553</v>
      </c>
      <c r="E182" s="226">
        <f>[15]MONTH!MQ24</f>
        <v>377.42500000000001</v>
      </c>
      <c r="F182" s="205">
        <f t="shared" si="4"/>
        <v>0.5</v>
      </c>
      <c r="G182" s="209">
        <f t="shared" si="5"/>
        <v>1.000503411273763</v>
      </c>
    </row>
    <row r="183" spans="1:9">
      <c r="A183" s="203" t="s">
        <v>245</v>
      </c>
      <c r="B183" s="203">
        <v>2027</v>
      </c>
      <c r="C183" s="203" t="s">
        <v>212</v>
      </c>
      <c r="D183" s="204">
        <v>46569</v>
      </c>
      <c r="E183" s="227">
        <f>E182+(E186-E182)/4</f>
        <v>377.61500000000001</v>
      </c>
      <c r="F183" s="205">
        <v>0</v>
      </c>
      <c r="G183" s="209">
        <f t="shared" si="5"/>
        <v>1</v>
      </c>
      <c r="I183" s="155" t="s">
        <v>249</v>
      </c>
    </row>
    <row r="184" spans="1:9">
      <c r="A184" s="222"/>
      <c r="B184" s="222"/>
      <c r="C184" s="222"/>
      <c r="D184" s="204">
        <v>46583</v>
      </c>
      <c r="E184" s="227">
        <f>E183+(E186-E182)/4</f>
        <v>377.80500000000001</v>
      </c>
      <c r="F184" s="220"/>
      <c r="G184" s="221"/>
    </row>
    <row r="185" spans="1:9">
      <c r="A185" s="222"/>
      <c r="B185" s="203">
        <v>2027</v>
      </c>
      <c r="C185" s="203" t="s">
        <v>213</v>
      </c>
      <c r="D185" s="204">
        <v>46600</v>
      </c>
      <c r="E185" s="227">
        <f>E184+(E186-E182)/4</f>
        <v>377.995</v>
      </c>
      <c r="F185" s="220"/>
      <c r="G185" s="221"/>
    </row>
    <row r="186" spans="1:9">
      <c r="A186" s="222"/>
      <c r="B186" s="222"/>
      <c r="C186" s="222"/>
      <c r="D186" s="204">
        <v>46614</v>
      </c>
      <c r="E186" s="226">
        <f>[15]MONTH!MS24</f>
        <v>378.185</v>
      </c>
      <c r="F186" s="220"/>
      <c r="G186" s="221"/>
    </row>
    <row r="187" spans="1:9">
      <c r="A187" s="222"/>
      <c r="B187" s="203">
        <v>2027</v>
      </c>
      <c r="C187" s="203" t="s">
        <v>214</v>
      </c>
      <c r="D187" s="204">
        <v>46631</v>
      </c>
      <c r="E187" s="227">
        <f>E186+(E190-E186)/4</f>
        <v>378.33974999999998</v>
      </c>
      <c r="F187" s="220"/>
      <c r="G187" s="221"/>
    </row>
    <row r="188" spans="1:9">
      <c r="A188" s="222"/>
      <c r="B188" s="222"/>
      <c r="C188" s="222"/>
      <c r="D188" s="204">
        <v>46645</v>
      </c>
      <c r="E188" s="227">
        <f>E187+(E190-E186)/4</f>
        <v>378.49449999999996</v>
      </c>
      <c r="F188" s="220"/>
      <c r="G188" s="221"/>
    </row>
    <row r="189" spans="1:9">
      <c r="A189" s="203" t="s">
        <v>246</v>
      </c>
      <c r="B189" s="203">
        <v>2027</v>
      </c>
      <c r="C189" s="203" t="s">
        <v>216</v>
      </c>
      <c r="D189" s="204">
        <v>46661</v>
      </c>
      <c r="E189" s="227">
        <f>E188+(E190-E186)/4</f>
        <v>378.64924999999994</v>
      </c>
      <c r="F189" s="220"/>
      <c r="G189" s="221"/>
    </row>
    <row r="190" spans="1:9">
      <c r="A190" s="222"/>
      <c r="B190" s="222"/>
      <c r="C190" s="222"/>
      <c r="D190" s="204">
        <v>46675</v>
      </c>
      <c r="E190" s="226">
        <f>[15]MONTH!MU24</f>
        <v>378.80399999999997</v>
      </c>
      <c r="F190" s="218"/>
      <c r="G190" s="222"/>
    </row>
    <row r="191" spans="1:9">
      <c r="A191" s="222"/>
      <c r="B191" s="222"/>
      <c r="C191" s="203" t="s">
        <v>217</v>
      </c>
      <c r="D191" s="204">
        <v>46692</v>
      </c>
      <c r="E191" s="232"/>
      <c r="F191" s="218"/>
      <c r="G191" s="222"/>
    </row>
    <row r="192" spans="1:9">
      <c r="A192" s="222"/>
      <c r="B192" s="222"/>
      <c r="C192" s="222"/>
      <c r="D192" s="204">
        <v>46706</v>
      </c>
      <c r="E192" s="232"/>
      <c r="F192" s="218"/>
      <c r="G192" s="186"/>
    </row>
  </sheetData>
  <sheetProtection sheet="1" objects="1" scenarios="1" selectLockedCell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1782E-72A5-4116-A775-ED37530080A8}">
  <dimension ref="C1:H51"/>
  <sheetViews>
    <sheetView workbookViewId="0">
      <pane ySplit="1" topLeftCell="A8" activePane="bottomLeft" state="frozen"/>
      <selection pane="bottomLeft" activeCell="F11" sqref="F11"/>
    </sheetView>
  </sheetViews>
  <sheetFormatPr defaultRowHeight="14.4"/>
  <cols>
    <col min="3" max="3" width="19.6640625" customWidth="1"/>
    <col min="4" max="4" width="15.6640625" customWidth="1"/>
    <col min="5" max="8" width="23.6640625" customWidth="1"/>
  </cols>
  <sheetData>
    <row r="1" spans="3:8">
      <c r="D1" s="5" t="s">
        <v>250</v>
      </c>
      <c r="E1" s="16" t="s">
        <v>148</v>
      </c>
      <c r="F1" s="11" t="s">
        <v>149</v>
      </c>
      <c r="G1" s="16" t="s">
        <v>150</v>
      </c>
      <c r="H1" s="11" t="s">
        <v>251</v>
      </c>
    </row>
    <row r="2" spans="3:8" ht="90">
      <c r="D2" s="6" t="s">
        <v>252</v>
      </c>
      <c r="E2" s="17">
        <f>SUM(E4:E6)</f>
        <v>12237032</v>
      </c>
      <c r="F2" s="17">
        <f>SUM(F4:F6)</f>
        <v>9591231</v>
      </c>
      <c r="G2" s="17">
        <f>SUM(G4:G6)</f>
        <v>15113724</v>
      </c>
      <c r="H2" s="17">
        <f>SUM(H4:H6)</f>
        <v>13617789</v>
      </c>
    </row>
    <row r="3" spans="3:8" ht="15">
      <c r="D3" s="6"/>
      <c r="E3" s="17"/>
      <c r="F3" s="17">
        <f>F2-9606706</f>
        <v>-15475</v>
      </c>
      <c r="G3" s="17">
        <f>G2-15113724</f>
        <v>0</v>
      </c>
      <c r="H3" s="17"/>
    </row>
    <row r="4" spans="3:8" ht="45">
      <c r="D4" s="6" t="s">
        <v>253</v>
      </c>
      <c r="E4" s="18">
        <f>E7+E8+E16+E17+E25+E26+E34+E35+E43+E44</f>
        <v>10701686</v>
      </c>
      <c r="F4" s="18">
        <f>F7+F8+F16+F17+F25+F26+F34+F35+F43+F44</f>
        <v>7644670</v>
      </c>
      <c r="G4" s="18">
        <f>G7+G8+G16+G17+G25+G26+G34+G35+G43+G44</f>
        <v>10452548</v>
      </c>
      <c r="H4" s="18">
        <f>H7+H8+H16+H17+H25+H26+H34+H35+H43+H44</f>
        <v>10696816</v>
      </c>
    </row>
    <row r="5" spans="3:8" ht="60">
      <c r="D5" s="6" t="s">
        <v>254</v>
      </c>
      <c r="E5" s="19">
        <f>E9+E10+E11+E18+E19+E20+E21+E27+E28+E29+E36+E37+E42+E45+E46+E47+E12+E13+E15+E22+E24+E30+E31+E33+E38+E39+E40+E42+E48+E49+E51</f>
        <v>1428559</v>
      </c>
      <c r="F5" s="19">
        <f>F9+F10+F11+F18+F19+F20+F21+F27+F28+F29+F36+F37+F42+F45+F46+F47+F12+F13+F15+F22+F24+F30+F31+F33+F38+F39+F40+F42+F48+F49+F51</f>
        <v>1946561</v>
      </c>
      <c r="G5" s="19">
        <f>G9+G10+G11+G18+G19+G20+G21+G27+G28+G29+G36+G37+G42+G45+G46+G47+G12+G13+G15+G22+G24+G30+G31+G33+G38+G39+G40+G42+G48+G49+G51</f>
        <v>4661176</v>
      </c>
      <c r="H5" s="19">
        <f>H9+H10+H11+H18+H19+H20+H21+H27+H28+H29+H36+H37+H42+H45+H46+H47+H12+H13+H15+H22+H24+H30+H31+H33+H38+H39+H40+H42+H48+H49+H51</f>
        <v>2612904</v>
      </c>
    </row>
    <row r="6" spans="3:8" ht="75">
      <c r="D6" s="6" t="s">
        <v>255</v>
      </c>
      <c r="E6" s="19">
        <f>E14+E23+E32+E41+E50</f>
        <v>106787</v>
      </c>
      <c r="F6" s="19">
        <f>F14+F23+F32+F41+F50</f>
        <v>0</v>
      </c>
      <c r="G6" s="19">
        <f>G14+G23+G32+G41+G50</f>
        <v>0</v>
      </c>
      <c r="H6" s="19">
        <f>H14+H23+H32+H41+H50</f>
        <v>308069</v>
      </c>
    </row>
    <row r="7" spans="3:8" ht="45">
      <c r="C7" s="1" t="s">
        <v>256</v>
      </c>
      <c r="D7" s="12" t="s">
        <v>257</v>
      </c>
      <c r="E7" s="20">
        <v>7059924</v>
      </c>
      <c r="F7" s="20">
        <v>4999483</v>
      </c>
      <c r="G7" s="27">
        <v>9404031</v>
      </c>
      <c r="H7" s="27">
        <v>5999182</v>
      </c>
    </row>
    <row r="8" spans="3:8" ht="45">
      <c r="C8" s="1" t="s">
        <v>258</v>
      </c>
      <c r="D8" s="12" t="s">
        <v>259</v>
      </c>
      <c r="E8" s="20">
        <v>414714</v>
      </c>
      <c r="F8" s="26">
        <v>719070</v>
      </c>
      <c r="G8" s="27">
        <v>1048517</v>
      </c>
      <c r="H8" s="27">
        <v>641838</v>
      </c>
    </row>
    <row r="9" spans="3:8" ht="45">
      <c r="C9" s="1" t="s">
        <v>260</v>
      </c>
      <c r="D9" s="12" t="s">
        <v>261</v>
      </c>
      <c r="E9" s="21">
        <v>173864</v>
      </c>
      <c r="F9" s="21">
        <v>518177</v>
      </c>
      <c r="G9" s="29">
        <v>2021056</v>
      </c>
      <c r="H9" s="29">
        <v>462808</v>
      </c>
    </row>
    <row r="10" spans="3:8" ht="90">
      <c r="C10" s="1" t="s">
        <v>262</v>
      </c>
      <c r="D10" s="12" t="s">
        <v>263</v>
      </c>
      <c r="E10" s="21">
        <v>32444</v>
      </c>
      <c r="F10" s="21">
        <v>345044</v>
      </c>
      <c r="G10" s="29">
        <f>SUM(823280,113913)</f>
        <v>937193</v>
      </c>
      <c r="H10" s="29">
        <f>SUM(611383,31928)</f>
        <v>643311</v>
      </c>
    </row>
    <row r="11" spans="3:8" ht="75">
      <c r="C11" s="1" t="s">
        <v>264</v>
      </c>
      <c r="D11" s="12" t="s">
        <v>265</v>
      </c>
      <c r="E11" s="21">
        <f>431545</f>
        <v>431545</v>
      </c>
      <c r="F11" s="21">
        <v>688953</v>
      </c>
      <c r="G11" s="29">
        <v>1580738</v>
      </c>
      <c r="H11" s="29">
        <v>830220</v>
      </c>
    </row>
    <row r="12" spans="3:8" ht="75">
      <c r="C12" s="1" t="s">
        <v>264</v>
      </c>
      <c r="D12" s="8" t="s">
        <v>266</v>
      </c>
      <c r="E12" s="21">
        <v>44202</v>
      </c>
      <c r="F12" s="21">
        <v>17890</v>
      </c>
      <c r="G12" s="29">
        <v>6666</v>
      </c>
      <c r="H12" s="29">
        <v>37185</v>
      </c>
    </row>
    <row r="13" spans="3:8" ht="75">
      <c r="C13" s="1" t="s">
        <v>264</v>
      </c>
      <c r="D13" s="8" t="s">
        <v>267</v>
      </c>
      <c r="E13" s="21"/>
      <c r="F13" s="21">
        <v>0</v>
      </c>
      <c r="G13" s="29">
        <v>115523</v>
      </c>
      <c r="H13" s="29">
        <v>33888</v>
      </c>
    </row>
    <row r="14" spans="3:8" ht="75">
      <c r="C14" s="1" t="s">
        <v>264</v>
      </c>
      <c r="D14" s="8" t="s">
        <v>268</v>
      </c>
      <c r="E14" s="21">
        <v>71806</v>
      </c>
      <c r="F14" s="24">
        <v>0</v>
      </c>
      <c r="G14" s="25">
        <v>0</v>
      </c>
      <c r="H14" s="25">
        <v>200178</v>
      </c>
    </row>
    <row r="15" spans="3:8" ht="75.599999999999994" thickBot="1">
      <c r="C15" s="1" t="s">
        <v>264</v>
      </c>
      <c r="D15" s="8" t="s">
        <v>269</v>
      </c>
      <c r="E15" s="21"/>
      <c r="F15" s="21">
        <v>0</v>
      </c>
      <c r="G15" s="29">
        <v>0</v>
      </c>
      <c r="H15" s="29">
        <v>0</v>
      </c>
    </row>
    <row r="16" spans="3:8" ht="45.6" thickBot="1">
      <c r="C16" s="2" t="s">
        <v>270</v>
      </c>
      <c r="D16" s="13" t="s">
        <v>271</v>
      </c>
      <c r="E16" s="20">
        <v>163483</v>
      </c>
      <c r="F16" s="26">
        <v>104578</v>
      </c>
      <c r="G16" s="27">
        <v>0</v>
      </c>
      <c r="H16" s="27">
        <v>309558</v>
      </c>
    </row>
    <row r="17" spans="3:8" ht="45.6" thickBot="1">
      <c r="C17" s="3" t="s">
        <v>272</v>
      </c>
      <c r="D17" s="14" t="s">
        <v>273</v>
      </c>
      <c r="E17" s="20">
        <v>11043</v>
      </c>
      <c r="F17" s="26">
        <v>2648</v>
      </c>
      <c r="G17" s="27"/>
      <c r="H17" s="27">
        <v>19097</v>
      </c>
    </row>
    <row r="18" spans="3:8" ht="45.6" thickBot="1">
      <c r="C18" s="3" t="s">
        <v>274</v>
      </c>
      <c r="D18" s="14" t="s">
        <v>275</v>
      </c>
      <c r="E18" s="21">
        <v>4487</v>
      </c>
      <c r="F18" s="21">
        <v>4298</v>
      </c>
      <c r="G18" s="29"/>
      <c r="H18" s="29">
        <v>14817</v>
      </c>
    </row>
    <row r="19" spans="3:8" ht="90.6" thickBot="1">
      <c r="C19" s="3" t="s">
        <v>276</v>
      </c>
      <c r="D19" s="14" t="s">
        <v>277</v>
      </c>
      <c r="E19" s="21">
        <v>3213</v>
      </c>
      <c r="F19" s="21">
        <v>2412</v>
      </c>
      <c r="G19" s="29"/>
      <c r="H19" s="29">
        <f>SUM(26852,1402)</f>
        <v>28254</v>
      </c>
    </row>
    <row r="20" spans="3:8" ht="75.599999999999994" thickBot="1">
      <c r="C20" s="3" t="s">
        <v>278</v>
      </c>
      <c r="D20" s="14" t="s">
        <v>279</v>
      </c>
      <c r="E20" s="21">
        <f>10238</f>
        <v>10238</v>
      </c>
      <c r="F20" s="21">
        <v>11926</v>
      </c>
      <c r="G20" s="29"/>
      <c r="H20" s="29">
        <v>39836</v>
      </c>
    </row>
    <row r="21" spans="3:8" ht="75">
      <c r="C21" s="7" t="s">
        <v>278</v>
      </c>
      <c r="D21" s="9" t="s">
        <v>280</v>
      </c>
      <c r="E21" s="21">
        <v>1049</v>
      </c>
      <c r="F21" s="21">
        <v>310</v>
      </c>
      <c r="G21" s="29"/>
      <c r="H21" s="29">
        <v>1784</v>
      </c>
    </row>
    <row r="22" spans="3:8" ht="75">
      <c r="C22" s="7" t="s">
        <v>278</v>
      </c>
      <c r="D22" s="9" t="s">
        <v>281</v>
      </c>
      <c r="E22" s="21"/>
      <c r="F22" s="21">
        <v>0</v>
      </c>
      <c r="G22" s="29"/>
      <c r="H22" s="29">
        <v>1626</v>
      </c>
    </row>
    <row r="23" spans="3:8" ht="75">
      <c r="C23" s="7" t="s">
        <v>278</v>
      </c>
      <c r="D23" s="9" t="s">
        <v>282</v>
      </c>
      <c r="E23" s="21">
        <v>1704</v>
      </c>
      <c r="F23" s="24">
        <v>0</v>
      </c>
      <c r="G23" s="25">
        <v>0</v>
      </c>
      <c r="H23" s="25">
        <v>9605</v>
      </c>
    </row>
    <row r="24" spans="3:8" ht="75">
      <c r="C24" s="7" t="s">
        <v>278</v>
      </c>
      <c r="D24" s="9" t="s">
        <v>283</v>
      </c>
      <c r="E24" s="21"/>
      <c r="F24" s="21">
        <v>0</v>
      </c>
      <c r="G24" s="29">
        <v>0</v>
      </c>
      <c r="H24" s="29">
        <v>0</v>
      </c>
    </row>
    <row r="25" spans="3:8" ht="45">
      <c r="C25" s="1" t="s">
        <v>284</v>
      </c>
      <c r="D25" s="12" t="s">
        <v>285</v>
      </c>
      <c r="E25" s="20">
        <v>2919372</v>
      </c>
      <c r="F25" s="26">
        <v>1573073</v>
      </c>
      <c r="G25" s="27">
        <v>0</v>
      </c>
      <c r="H25" s="27">
        <v>3404071</v>
      </c>
    </row>
    <row r="26" spans="3:8" ht="45">
      <c r="C26" s="1" t="s">
        <v>286</v>
      </c>
      <c r="D26" s="12" t="s">
        <v>287</v>
      </c>
      <c r="E26" s="20">
        <v>8259</v>
      </c>
      <c r="F26" s="26">
        <v>7223</v>
      </c>
      <c r="G26" s="27">
        <v>0</v>
      </c>
      <c r="H26" s="27">
        <v>39137</v>
      </c>
    </row>
    <row r="27" spans="3:8" ht="45">
      <c r="C27" s="1" t="s">
        <v>288</v>
      </c>
      <c r="D27" s="12" t="s">
        <v>289</v>
      </c>
      <c r="E27" s="21">
        <v>373020</v>
      </c>
      <c r="F27" s="21">
        <v>112069</v>
      </c>
      <c r="G27" s="29">
        <v>0</v>
      </c>
      <c r="H27" s="29">
        <v>34797</v>
      </c>
    </row>
    <row r="28" spans="3:8" ht="90">
      <c r="C28" s="1" t="s">
        <v>290</v>
      </c>
      <c r="D28" s="12" t="s">
        <v>291</v>
      </c>
      <c r="E28" s="21">
        <v>2403</v>
      </c>
      <c r="F28" s="21">
        <v>16344</v>
      </c>
      <c r="G28" s="29">
        <v>0</v>
      </c>
      <c r="H28" s="29">
        <f>SUM(36265,1894)</f>
        <v>38159</v>
      </c>
    </row>
    <row r="29" spans="3:8" ht="180">
      <c r="C29" s="1" t="s">
        <v>292</v>
      </c>
      <c r="D29" s="12" t="s">
        <v>293</v>
      </c>
      <c r="E29" s="21">
        <f>185578</f>
        <v>185578</v>
      </c>
      <c r="F29" s="21">
        <v>180486</v>
      </c>
      <c r="G29" s="29">
        <v>0</v>
      </c>
      <c r="H29" s="29">
        <v>376809</v>
      </c>
    </row>
    <row r="30" spans="3:8" ht="90">
      <c r="C30" s="1" t="s">
        <v>292</v>
      </c>
      <c r="D30" s="12" t="s">
        <v>294</v>
      </c>
      <c r="E30" s="21">
        <v>19008</v>
      </c>
      <c r="F30" s="21">
        <v>4687</v>
      </c>
      <c r="G30" s="29">
        <v>0</v>
      </c>
      <c r="H30" s="29">
        <v>16877</v>
      </c>
    </row>
    <row r="31" spans="3:8" ht="90">
      <c r="C31" s="1" t="s">
        <v>292</v>
      </c>
      <c r="D31" s="12" t="s">
        <v>295</v>
      </c>
      <c r="E31" s="21"/>
      <c r="F31" s="21">
        <v>0</v>
      </c>
      <c r="G31" s="29">
        <v>0</v>
      </c>
      <c r="H31" s="29">
        <v>15381</v>
      </c>
    </row>
    <row r="32" spans="3:8" ht="90">
      <c r="C32" s="1" t="s">
        <v>292</v>
      </c>
      <c r="D32" s="12" t="s">
        <v>296</v>
      </c>
      <c r="E32" s="21">
        <v>30879</v>
      </c>
      <c r="F32" s="24">
        <v>0</v>
      </c>
      <c r="G32" s="25">
        <v>0</v>
      </c>
      <c r="H32" s="25">
        <v>90854</v>
      </c>
    </row>
    <row r="33" spans="3:8" ht="90">
      <c r="C33" s="1" t="s">
        <v>292</v>
      </c>
      <c r="D33" s="12" t="s">
        <v>297</v>
      </c>
      <c r="E33" s="21"/>
      <c r="F33" s="21">
        <v>0</v>
      </c>
      <c r="G33" s="29">
        <v>0</v>
      </c>
      <c r="H33" s="29">
        <v>0</v>
      </c>
    </row>
    <row r="34" spans="3:8" ht="45">
      <c r="C34" s="1" t="s">
        <v>298</v>
      </c>
      <c r="D34" s="12" t="s">
        <v>299</v>
      </c>
      <c r="E34" s="20">
        <v>121673</v>
      </c>
      <c r="F34" s="26">
        <v>173517</v>
      </c>
      <c r="G34" s="27">
        <v>0</v>
      </c>
      <c r="H34" s="27">
        <v>235274</v>
      </c>
    </row>
    <row r="35" spans="3:8" ht="45">
      <c r="C35" s="1" t="s">
        <v>300</v>
      </c>
      <c r="D35" s="12" t="s">
        <v>301</v>
      </c>
      <c r="E35" s="20">
        <v>2891</v>
      </c>
      <c r="F35" s="26">
        <v>7223</v>
      </c>
      <c r="G35" s="27"/>
      <c r="H35" s="27">
        <v>2119</v>
      </c>
    </row>
    <row r="36" spans="3:8" ht="45">
      <c r="C36" s="1" t="s">
        <v>302</v>
      </c>
      <c r="D36" s="12" t="s">
        <v>303</v>
      </c>
      <c r="E36" s="22">
        <v>319</v>
      </c>
      <c r="F36" s="21">
        <v>7559</v>
      </c>
      <c r="G36" s="29"/>
      <c r="H36" s="29">
        <v>1379</v>
      </c>
    </row>
    <row r="37" spans="3:8" ht="90">
      <c r="C37" s="1" t="s">
        <v>304</v>
      </c>
      <c r="D37" s="12" t="s">
        <v>305</v>
      </c>
      <c r="E37" s="22">
        <v>841</v>
      </c>
      <c r="F37" s="21">
        <v>7259</v>
      </c>
      <c r="G37" s="29"/>
      <c r="H37" s="29">
        <f>SUM(1622,85)</f>
        <v>1707</v>
      </c>
    </row>
    <row r="38" spans="3:8" ht="90">
      <c r="C38" s="1" t="s">
        <v>306</v>
      </c>
      <c r="D38" s="12" t="s">
        <v>307</v>
      </c>
      <c r="E38" s="22">
        <v>7064</v>
      </c>
      <c r="F38" s="21">
        <v>20470</v>
      </c>
      <c r="G38" s="29"/>
      <c r="H38" s="29">
        <v>25771</v>
      </c>
    </row>
    <row r="39" spans="3:8" ht="90">
      <c r="C39" s="1" t="s">
        <v>306</v>
      </c>
      <c r="D39" s="12" t="s">
        <v>308</v>
      </c>
      <c r="E39" s="22">
        <v>724</v>
      </c>
      <c r="F39" s="21">
        <v>532</v>
      </c>
      <c r="G39" s="29"/>
      <c r="H39" s="29">
        <v>1154</v>
      </c>
    </row>
    <row r="40" spans="3:8" ht="90">
      <c r="C40" s="1" t="s">
        <v>306</v>
      </c>
      <c r="D40" s="12" t="s">
        <v>295</v>
      </c>
      <c r="E40" s="22"/>
      <c r="F40" s="21">
        <v>0</v>
      </c>
      <c r="G40" s="29"/>
      <c r="H40" s="29">
        <v>1052</v>
      </c>
    </row>
    <row r="41" spans="3:8" ht="90">
      <c r="C41" s="1" t="s">
        <v>306</v>
      </c>
      <c r="D41" s="12" t="s">
        <v>296</v>
      </c>
      <c r="E41" s="22">
        <v>1175</v>
      </c>
      <c r="F41" s="24">
        <v>0</v>
      </c>
      <c r="G41" s="25">
        <v>0</v>
      </c>
      <c r="H41" s="25">
        <v>6214</v>
      </c>
    </row>
    <row r="42" spans="3:8" ht="90">
      <c r="C42" s="1" t="s">
        <v>306</v>
      </c>
      <c r="D42" s="12" t="s">
        <v>297</v>
      </c>
      <c r="E42" s="22"/>
      <c r="F42" s="21">
        <v>0</v>
      </c>
      <c r="G42" s="29">
        <v>0</v>
      </c>
      <c r="H42" s="29">
        <v>0</v>
      </c>
    </row>
    <row r="43" spans="3:8" ht="45">
      <c r="C43" s="1" t="s">
        <v>309</v>
      </c>
      <c r="D43" s="12" t="s">
        <v>310</v>
      </c>
      <c r="E43" s="20">
        <v>0</v>
      </c>
      <c r="F43" s="26">
        <v>56860</v>
      </c>
      <c r="G43" s="27">
        <v>0</v>
      </c>
      <c r="H43" s="27">
        <v>46125</v>
      </c>
    </row>
    <row r="44" spans="3:8" ht="45">
      <c r="C44" s="1" t="s">
        <v>311</v>
      </c>
      <c r="D44" s="12" t="s">
        <v>312</v>
      </c>
      <c r="E44" s="20">
        <v>327</v>
      </c>
      <c r="F44" s="26">
        <v>995</v>
      </c>
      <c r="G44" s="27"/>
      <c r="H44" s="27">
        <v>415</v>
      </c>
    </row>
    <row r="45" spans="3:8" ht="45">
      <c r="C45" s="1" t="s">
        <v>313</v>
      </c>
      <c r="D45" s="12" t="s">
        <v>314</v>
      </c>
      <c r="E45" s="22">
        <v>130364</v>
      </c>
      <c r="F45" s="21">
        <v>936</v>
      </c>
      <c r="G45" s="29"/>
      <c r="H45" s="29">
        <v>270</v>
      </c>
    </row>
    <row r="46" spans="3:8" ht="90">
      <c r="C46" s="1" t="s">
        <v>315</v>
      </c>
      <c r="D46" s="12" t="s">
        <v>316</v>
      </c>
      <c r="E46" s="22">
        <v>95</v>
      </c>
      <c r="F46" s="21">
        <v>808</v>
      </c>
      <c r="G46" s="29"/>
      <c r="H46" s="29">
        <f>SUM(318,17)</f>
        <v>335</v>
      </c>
    </row>
    <row r="47" spans="3:8" ht="75">
      <c r="C47" s="4" t="s">
        <v>317</v>
      </c>
      <c r="D47" s="15" t="s">
        <v>318</v>
      </c>
      <c r="E47" s="22">
        <f>7348</f>
        <v>7348</v>
      </c>
      <c r="F47" s="21">
        <v>6239</v>
      </c>
      <c r="G47" s="29"/>
      <c r="H47" s="29">
        <v>5052</v>
      </c>
    </row>
    <row r="48" spans="3:8" ht="75">
      <c r="C48" s="4" t="s">
        <v>317</v>
      </c>
      <c r="D48" s="8" t="s">
        <v>319</v>
      </c>
      <c r="E48" s="22">
        <v>753</v>
      </c>
      <c r="F48" s="21">
        <v>162</v>
      </c>
      <c r="G48" s="29"/>
      <c r="H48" s="29">
        <v>226</v>
      </c>
    </row>
    <row r="49" spans="3:8" ht="75">
      <c r="C49" s="4" t="s">
        <v>317</v>
      </c>
      <c r="D49" s="10" t="s">
        <v>320</v>
      </c>
      <c r="E49" s="22"/>
      <c r="F49" s="21">
        <v>0</v>
      </c>
      <c r="G49" s="29"/>
      <c r="H49" s="29">
        <v>206</v>
      </c>
    </row>
    <row r="50" spans="3:8" ht="75">
      <c r="C50" s="4" t="s">
        <v>317</v>
      </c>
      <c r="D50" s="10" t="s">
        <v>321</v>
      </c>
      <c r="E50" s="22">
        <v>1223</v>
      </c>
      <c r="F50" s="24">
        <v>0</v>
      </c>
      <c r="G50" s="25">
        <v>0</v>
      </c>
      <c r="H50" s="25">
        <v>1218</v>
      </c>
    </row>
    <row r="51" spans="3:8" ht="75">
      <c r="C51" s="4" t="s">
        <v>317</v>
      </c>
      <c r="D51" s="10" t="s">
        <v>322</v>
      </c>
      <c r="E51" s="23"/>
      <c r="F51" s="28">
        <v>0</v>
      </c>
      <c r="G51" s="30">
        <v>0</v>
      </c>
      <c r="H51" s="31">
        <v>0</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A746553B17F24BBD5AC905186379EC" ma:contentTypeVersion="29" ma:contentTypeDescription="Create a new document." ma:contentTypeScope="" ma:versionID="8c8363a6a03b5c51d47d3d851a31cd77">
  <xsd:schema xmlns:xsd="http://www.w3.org/2001/XMLSchema" xmlns:xs="http://www.w3.org/2001/XMLSchema" xmlns:p="http://schemas.microsoft.com/office/2006/metadata/properties" xmlns:ns1="http://schemas.microsoft.com/sharepoint/v3" xmlns:ns2="43f00a5d-55c4-41d3-b741-631800661bd5" xmlns:ns3="f3a69106-fb92-4d29-9181-f6efe780d3d9" targetNamespace="http://schemas.microsoft.com/office/2006/metadata/properties" ma:root="true" ma:fieldsID="df47a39e0e15e0f5074975b0d77c4162" ns1:_="" ns2:_="" ns3:_="">
    <xsd:import namespace="http://schemas.microsoft.com/sharepoint/v3"/>
    <xsd:import namespace="43f00a5d-55c4-41d3-b741-631800661bd5"/>
    <xsd:import namespace="f3a69106-fb92-4d29-9181-f6efe780d3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u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CurrentProjects" minOccurs="0"/>
                <xsd:element ref="ns2:Analyst" minOccurs="0"/>
                <xsd:element ref="ns2:Number" minOccurs="0"/>
                <xsd:element ref="ns2:MediaServiceDateTaken" minOccurs="0"/>
                <xsd:element ref="ns2:MediaLengthInSeconds" minOccurs="0"/>
                <xsd:element ref="ns2:MediaServiceSearchProperties" minOccurs="0"/>
                <xsd:element ref="ns2:To_x002d_From" minOccurs="0"/>
                <xsd:element ref="ns2:Stats" minOccurs="0"/>
                <xsd:element ref="ns2:MediaServiceLocation" minOccurs="0"/>
                <xsd:element ref="ns2:Contact" minOccurs="0"/>
                <xsd:element ref="ns2:Notes" minOccurs="0"/>
                <xsd:element ref="ns2:EstimateSeas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f00a5d-55c4-41d3-b741-631800661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2" nillable="true" ma:displayName="Status" ma:format="Dropdown" ma:internalName="Status">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CurrentProjects" ma:index="20" nillable="true" ma:displayName="Current Projects" ma:description="Allows you to quick filter items you are working on" ma:format="RadioButtons" ma:internalName="CurrentProjects">
      <xsd:simpleType>
        <xsd:union memberTypes="dms:Text">
          <xsd:simpleType>
            <xsd:restriction base="dms:Choice">
              <xsd:enumeration value="Priority Ongoing"/>
              <xsd:enumeration value="Ongoing"/>
              <xsd:enumeration value="On Hold"/>
            </xsd:restriction>
          </xsd:simpleType>
        </xsd:union>
      </xsd:simpleType>
    </xsd:element>
    <xsd:element name="Analyst" ma:index="21" nillable="true" ma:displayName="Analyst" ma:description="Main contact" ma:format="Dropdown" ma:list="UserInfo" ma:SharePointGroup="0" ma:internalName="Analys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umber" ma:index="22" nillable="true" ma:displayName="Number" ma:format="Dropdown" ma:internalName="Number" ma:percentage="FALSE">
      <xsd:simpleType>
        <xsd:restriction base="dms:Number"/>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o_x002d_From" ma:index="26" nillable="true" ma:displayName="To - From" ma:description="This will indicate the sender and receiver of each email. Only emails that originated by FFS will be included in PRA request" ma:format="Dropdown" ma:internalName="To_x002d_From">
      <xsd:simpleType>
        <xsd:union memberTypes="dms:Text">
          <xsd:simpleType>
            <xsd:restriction base="dms:Choice">
              <xsd:enumeration value="FFS to CRDD"/>
              <xsd:enumeration value="FFS to FFS"/>
              <xsd:enumeration value="FFS to SNFD"/>
              <xsd:enumeration value="FFS to CMS"/>
              <xsd:enumeration value="FFS to Provider"/>
              <xsd:enumeration value="FFS to OLS"/>
              <xsd:enumeration value="CRDD (Sender)"/>
              <xsd:enumeration value="SNFD (Sender)"/>
              <xsd:enumeration value="OLS (Sender)"/>
              <xsd:enumeration value="CMS"/>
              <xsd:enumeration value="Private Provider"/>
              <xsd:enumeration value="TPL"/>
            </xsd:restriction>
          </xsd:simpleType>
        </xsd:union>
      </xsd:simpleType>
    </xsd:element>
    <xsd:element name="Stats" ma:index="27" nillable="true" ma:displayName="Status" ma:description="Purpose: Status Guide &#10;&#10;Pending - Information that we are expecting to receive&#10;&#10;In Progress - Division is actively working on the files &#10;&#10;When items is complete, remove the choice tags" ma:format="Dropdown" ma:internalName="Stats">
      <xsd:simpleType>
        <xsd:restriction base="dms:Choice">
          <xsd:enumeration value="Pending"/>
          <xsd:enumeration value="In Progress"/>
          <xsd:enumeration value="Completed"/>
          <xsd:enumeration value="Canceled"/>
          <xsd:enumeration value="OLS Reviewed"/>
        </xsd:restriction>
      </xsd:simpleType>
    </xsd:element>
    <xsd:element name="MediaServiceLocation" ma:index="28" nillable="true" ma:displayName="Location" ma:description="" ma:indexed="true" ma:internalName="MediaServiceLocation" ma:readOnly="true">
      <xsd:simpleType>
        <xsd:restriction base="dms:Text"/>
      </xsd:simpleType>
    </xsd:element>
    <xsd:element name="Contact" ma:index="29" nillable="true" ma:displayName="Contact" ma:format="Dropdown" ma:list="UserInfo" ma:SharePointGroup="0" ma:internalName="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30" nillable="true" ma:displayName="Notes" ma:format="Dropdown" ma:internalName="Notes">
      <xsd:simpleType>
        <xsd:restriction base="dms:Text">
          <xsd:maxLength value="255"/>
        </xsd:restriction>
      </xsd:simpleType>
    </xsd:element>
    <xsd:element name="EstimateSeason" ma:index="31" nillable="true" ma:displayName="Estimate Season" ma:format="Dropdown" ma:internalName="EstimateSeason" ma:percentage="FALSE">
      <xsd:simpleType>
        <xsd:restriction base="dms:Number"/>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a69106-fb92-4d29-9181-f6efe780d3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ea24373-ecb0-4f17-9492-bf1c5e6f585c}" ma:internalName="TaxCatchAll" ma:showField="CatchAllData" ma:web="f3a69106-fb92-4d29-9181-f6efe780d3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umber xmlns="43f00a5d-55c4-41d3-b741-631800661bd5" xsi:nil="true"/>
    <lcf76f155ced4ddcb4097134ff3c332f xmlns="43f00a5d-55c4-41d3-b741-631800661bd5">
      <Terms xmlns="http://schemas.microsoft.com/office/infopath/2007/PartnerControls"/>
    </lcf76f155ced4ddcb4097134ff3c332f>
    <Status xmlns="43f00a5d-55c4-41d3-b741-631800661bd5" xsi:nil="true"/>
    <Analyst xmlns="43f00a5d-55c4-41d3-b741-631800661bd5">
      <UserInfo>
        <DisplayName/>
        <AccountId xsi:nil="true"/>
        <AccountType/>
      </UserInfo>
    </Analyst>
    <CurrentProjects xmlns="43f00a5d-55c4-41d3-b741-631800661bd5" xsi:nil="true"/>
    <TaxCatchAll xmlns="f3a69106-fb92-4d29-9181-f6efe780d3d9" xsi:nil="true"/>
    <To_x002d_From xmlns="43f00a5d-55c4-41d3-b741-631800661bd5" xsi:nil="true"/>
    <Stats xmlns="43f00a5d-55c4-41d3-b741-631800661bd5" xsi:nil="true"/>
    <Contact xmlns="43f00a5d-55c4-41d3-b741-631800661bd5">
      <UserInfo>
        <DisplayName/>
        <AccountId xsi:nil="true"/>
        <AccountType/>
      </UserInfo>
    </Contact>
    <Notes xmlns="43f00a5d-55c4-41d3-b741-631800661bd5" xsi:nil="true"/>
    <EstimateSeason xmlns="43f00a5d-55c4-41d3-b741-631800661bd5"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546318-E437-4E25-9FE0-E341E15C65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3f00a5d-55c4-41d3-b741-631800661bd5"/>
    <ds:schemaRef ds:uri="f3a69106-fb92-4d29-9181-f6efe780d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1539CA-9F6A-4540-A7C4-7BACF73CFD21}">
  <ds:schemaRefs>
    <ds:schemaRef ds:uri="http://schemas.microsoft.com/office/2006/metadata/properties"/>
    <ds:schemaRef ds:uri="http://schemas.microsoft.com/office/infopath/2007/PartnerControls"/>
    <ds:schemaRef ds:uri="43f00a5d-55c4-41d3-b741-631800661bd5"/>
    <ds:schemaRef ds:uri="f3a69106-fb92-4d29-9181-f6efe780d3d9"/>
    <ds:schemaRef ds:uri="http://schemas.microsoft.com/sharepoint/v3"/>
  </ds:schemaRefs>
</ds:datastoreItem>
</file>

<file path=customXml/itemProps3.xml><?xml version="1.0" encoding="utf-8"?>
<ds:datastoreItem xmlns:ds="http://schemas.openxmlformats.org/officeDocument/2006/customXml" ds:itemID="{C2C88D9B-1EA2-4691-BC90-4549B7E86751}">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10</vt:i4>
      </vt:variant>
      <vt:variant>
        <vt:lpstr>Charts</vt:lpstr>
      </vt:variant>
      <vt:variant>
        <vt:i4>3</vt:i4>
      </vt:variant>
      <vt:variant>
        <vt:lpstr>Named Ranges</vt:lpstr>
      </vt:variant>
      <vt:variant>
        <vt:i4>2</vt:i4>
      </vt:variant>
    </vt:vector>
  </HeadingPairs>
  <TitlesOfParts>
    <vt:vector size="15" baseType="lpstr">
      <vt:lpstr>General Info</vt:lpstr>
      <vt:lpstr>Methodology &amp; Column Desc. </vt:lpstr>
      <vt:lpstr>FS-PSA CY 2027 Rate</vt:lpstr>
      <vt:lpstr>CCPI RY 2022</vt:lpstr>
      <vt:lpstr>App. A - CY 2027 Class Median </vt:lpstr>
      <vt:lpstr>App. B - CY 2027 Projected Cost</vt:lpstr>
      <vt:lpstr>LABOR STUDY 2022</vt:lpstr>
      <vt:lpstr>Labor Study-CY 2027</vt:lpstr>
      <vt:lpstr>CCPI-CY 2027</vt:lpstr>
      <vt:lpstr>other suggest format column</vt:lpstr>
      <vt:lpstr>FS-PSA Routine Costs Chart</vt:lpstr>
      <vt:lpstr>Routine Costs-DP-PSA</vt:lpstr>
      <vt:lpstr>Ancillary Costs DP-PSA</vt:lpstr>
      <vt:lpstr>'LABOR STUDY 2022'!Print_Area</vt:lpstr>
      <vt:lpstr>'LABOR STUDY 2022'!Print_Titles</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Sheffler, Rocky@DHCS</dc:creator>
  <cp:keywords/>
  <dc:description/>
  <cp:lastModifiedBy>Gerstel, Ashley@DHCS</cp:lastModifiedBy>
  <cp:revision/>
  <dcterms:created xsi:type="dcterms:W3CDTF">2023-08-24T22:33:26Z</dcterms:created>
  <dcterms:modified xsi:type="dcterms:W3CDTF">2026-10-26T18:59:44Z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0x010100C5A746553B17F24BBD5AC905186379EC</vt:lpwstr>
  </property>
  <property fmtid="{D5CDD505-2E9C-101B-9397-08002B2CF9AE}" pid="3" name="MediaServiceImageTags">
    <vt:lpwstr/>
  </property>
</Properties>
</file>